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6015" yWindow="65506" windowWidth="7680" windowHeight="8175" activeTab="0"/>
  </bookViews>
  <sheets>
    <sheet name="高校3年生" sheetId="1" r:id="rId1"/>
  </sheets>
  <definedNames>
    <definedName name="_xlnm.Print_Area" localSheetId="0">'高校3年生'!$A$1:$CW$88</definedName>
    <definedName name="_xlnm.Print_Titles" localSheetId="0">'高校3年生'!$A:$B,'高校3年生'!$1:$4</definedName>
  </definedNames>
  <calcPr calcId="145621"/>
</workbook>
</file>

<file path=xl/sharedStrings.xml><?xml version="1.0" encoding="utf-8"?>
<sst xmlns="http://schemas.openxmlformats.org/spreadsheetml/2006/main" count="223" uniqueCount="119">
  <si>
    <t>受診者数</t>
  </si>
  <si>
    <t>う歯有病者数</t>
  </si>
  <si>
    <t>処置完了者数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</si>
  <si>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</si>
  <si>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</si>
  <si>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</si>
  <si>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</si>
  <si>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</si>
  <si>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</si>
  <si>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</si>
  <si>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</si>
  <si>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</si>
  <si>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</si>
  <si>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</si>
  <si>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</si>
  <si>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</si>
  <si>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</si>
  <si>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</si>
  <si>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</si>
  <si>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</si>
  <si>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</si>
  <si>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</si>
  <si>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女</t>
    <rPh sb="0" eb="1">
      <t>オンナ</t>
    </rPh>
    <phoneticPr fontId="2"/>
  </si>
  <si>
    <t>う歯有病者率（％）</t>
  </si>
  <si>
    <t>処置完了者率（％）</t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</si>
  <si>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</si>
  <si>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</si>
  <si>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有所見者率（％）</t>
    <rPh sb="0" eb="1">
      <t>ユウ</t>
    </rPh>
    <rPh sb="1" eb="3">
      <t>ショケン</t>
    </rPh>
    <rPh sb="3" eb="4">
      <t>シャ</t>
    </rPh>
    <rPh sb="4" eb="5">
      <t>リツ</t>
    </rPh>
    <phoneticPr fontId="2"/>
  </si>
  <si>
    <t>一人平均
未処置う歯数</t>
  </si>
  <si>
    <t>一人平均
処置う歯数</t>
  </si>
  <si>
    <t>一人平均
喪失歯数</t>
  </si>
  <si>
    <t>一人平均
要観察歯数</t>
  </si>
  <si>
    <t>有所見者</t>
    <rPh sb="0" eb="1">
      <t>ユウ</t>
    </rPh>
    <rPh sb="1" eb="3">
      <t>ショケン</t>
    </rPh>
    <rPh sb="3" eb="4">
      <t>シャ</t>
    </rPh>
    <phoneticPr fontId="2"/>
  </si>
  <si>
    <t>全日制</t>
    <rPh sb="0" eb="3">
      <t>ゼンニチセイ</t>
    </rPh>
    <phoneticPr fontId="2"/>
  </si>
  <si>
    <t>定時制・通信制</t>
    <rPh sb="0" eb="3">
      <t>テイジセイ</t>
    </rPh>
    <rPh sb="4" eb="7">
      <t>ツウシンセイ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</si>
  <si>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</si>
  <si>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総計</t>
    <rPh sb="0" eb="2">
      <t>ソウケイ</t>
    </rPh>
    <phoneticPr fontId="2"/>
  </si>
  <si>
    <t>学校名</t>
    <rPh sb="2" eb="3">
      <t>メイ</t>
    </rPh>
    <phoneticPr fontId="2"/>
  </si>
  <si>
    <t>■平成29年度　高校3年生時点　歯科健康診査結果（学校別）</t>
    <rPh sb="1" eb="3">
      <t>ヘイセイ</t>
    </rPh>
    <rPh sb="5" eb="6">
      <t>ネン</t>
    </rPh>
    <rPh sb="6" eb="7">
      <t>ド</t>
    </rPh>
    <rPh sb="8" eb="10">
      <t>コウコウ</t>
    </rPh>
    <rPh sb="11" eb="13">
      <t>ネンセイ</t>
    </rPh>
    <rPh sb="13" eb="15">
      <t>ジテン</t>
    </rPh>
    <rPh sb="16" eb="18">
      <t>シカ</t>
    </rPh>
    <rPh sb="18" eb="20">
      <t>ケンコウ</t>
    </rPh>
    <rPh sb="20" eb="22">
      <t>シンサ</t>
    </rPh>
    <rPh sb="22" eb="24">
      <t>ケッカ</t>
    </rPh>
    <rPh sb="25" eb="27">
      <t>ガッコウ</t>
    </rPh>
    <rPh sb="27" eb="28">
      <t>ベツ</t>
    </rPh>
    <phoneticPr fontId="2"/>
  </si>
  <si>
    <t>全日制1</t>
  </si>
  <si>
    <t>全日制2</t>
  </si>
  <si>
    <t>全日制3</t>
  </si>
  <si>
    <t>全日制4</t>
  </si>
  <si>
    <t>全日制5</t>
  </si>
  <si>
    <t>全日制6</t>
  </si>
  <si>
    <t>全日制7</t>
  </si>
  <si>
    <t>全日制8</t>
  </si>
  <si>
    <t>全日制9</t>
  </si>
  <si>
    <t>全日制10</t>
  </si>
  <si>
    <t>全日制11</t>
  </si>
  <si>
    <t>全日制12</t>
  </si>
  <si>
    <t>全日制13</t>
  </si>
  <si>
    <t>全日制14</t>
  </si>
  <si>
    <t>全日制15</t>
  </si>
  <si>
    <t>全日制16</t>
  </si>
  <si>
    <t>全日制17</t>
  </si>
  <si>
    <t>全日制18</t>
  </si>
  <si>
    <t>全日制19</t>
  </si>
  <si>
    <t>全日制20</t>
  </si>
  <si>
    <t>全日制21</t>
  </si>
  <si>
    <t>全日制22</t>
  </si>
  <si>
    <t>全日制23</t>
  </si>
  <si>
    <t>全日制24</t>
  </si>
  <si>
    <t>全日制25</t>
  </si>
  <si>
    <t>全日制26</t>
  </si>
  <si>
    <t>全日制27</t>
  </si>
  <si>
    <t>全日制28</t>
  </si>
  <si>
    <t>全日制29</t>
  </si>
  <si>
    <t>全日制30</t>
  </si>
  <si>
    <t>全日制31</t>
  </si>
  <si>
    <t>全日制32</t>
  </si>
  <si>
    <t>全日制33</t>
  </si>
  <si>
    <t>全日制34</t>
  </si>
  <si>
    <t>全日制35</t>
  </si>
  <si>
    <t>全日制36</t>
  </si>
  <si>
    <t>全日制37</t>
  </si>
  <si>
    <t>全日制38</t>
  </si>
  <si>
    <t>全日制39</t>
  </si>
  <si>
    <t>全日制40</t>
  </si>
  <si>
    <t>全日制41</t>
  </si>
  <si>
    <t>全日制42</t>
  </si>
  <si>
    <t>全日制43</t>
  </si>
  <si>
    <t>全日制44</t>
  </si>
  <si>
    <t>全日制45</t>
  </si>
  <si>
    <t>全日制46</t>
  </si>
  <si>
    <t>全日制47</t>
  </si>
  <si>
    <t>全日制48</t>
  </si>
  <si>
    <t>全日制49</t>
  </si>
  <si>
    <t>全日制50</t>
  </si>
  <si>
    <t>全日制51</t>
  </si>
  <si>
    <t>全日制52</t>
  </si>
  <si>
    <t>定時制・通信制1</t>
  </si>
  <si>
    <t>定時制・通信制2</t>
  </si>
  <si>
    <t>定時制・通信制3</t>
  </si>
  <si>
    <t>定時制・通信制4</t>
  </si>
  <si>
    <t>定時制・通信制5</t>
  </si>
  <si>
    <t>定時制・通信制6</t>
  </si>
  <si>
    <t>定時制・通信制7</t>
  </si>
  <si>
    <t>定時制・通信制8</t>
  </si>
  <si>
    <t>全日制53</t>
  </si>
  <si>
    <t>全日制54</t>
  </si>
  <si>
    <t>全日制55</t>
  </si>
  <si>
    <t>特別支援学校1</t>
  </si>
  <si>
    <t>特別支援学校2</t>
  </si>
  <si>
    <t>特別支援学校3</t>
  </si>
  <si>
    <t>特別支援学校4</t>
  </si>
  <si>
    <t>特別支援学校5</t>
  </si>
  <si>
    <t>特別支援学校6</t>
  </si>
  <si>
    <t>特別支援学校7</t>
  </si>
  <si>
    <t>特別支援学校8</t>
  </si>
  <si>
    <t>特別支援学校9</t>
  </si>
  <si>
    <t>特別支援学校10</t>
  </si>
  <si>
    <t>特別支援学校11</t>
  </si>
  <si>
    <t>特別支援学校12</t>
  </si>
  <si>
    <t>特別支援学校13</t>
  </si>
  <si>
    <t>特別支援学校14</t>
  </si>
  <si>
    <t>全日制計</t>
    <rPh sb="0" eb="3">
      <t>ゼンニチセイ</t>
    </rPh>
    <rPh sb="3" eb="4">
      <t>ケイ</t>
    </rPh>
    <phoneticPr fontId="2"/>
  </si>
  <si>
    <t>定時制・通信制計</t>
    <rPh sb="7" eb="8">
      <t>ケイ</t>
    </rPh>
    <phoneticPr fontId="2"/>
  </si>
  <si>
    <t>特別支援学校計</t>
    <rPh sb="0" eb="2">
      <t>トクベツ</t>
    </rPh>
    <rPh sb="2" eb="4">
      <t>シエン</t>
    </rPh>
    <rPh sb="4" eb="6">
      <t>ガッコウ</t>
    </rPh>
    <rPh sb="6" eb="7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</si>
</sst>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0.0%"/>
    <numFmt numFmtId="178" formatCode="0.00_);[Red]\(0.00\)"/>
  </numFmts>
  <fonts count="10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4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Protection="0">
      <alignment/>
    </xf>
  </cellStyleXfs>
  <cellXfs count="16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/>
    <xf numFmtId="0" fontId="5" fillId="0" borderId="0" xfId="0" applyFont="1" applyFill="1"/>
    <xf numFmtId="1" fontId="7" fillId="0" borderId="0" xfId="0" applyNumberFormat="1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8" fillId="0" borderId="1" xfId="20" applyNumberFormat="1" applyFont="1" applyFill="1" applyBorder="1" applyAlignment="1">
      <alignment horizontal="center" vertical="center"/>
    </xf>
    <xf numFmtId="1" fontId="8" fillId="0" borderId="2" xfId="2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9" fontId="8" fillId="0" borderId="3" xfId="23" applyFont="1" applyFill="1" applyBorder="1" applyAlignment="1">
      <alignment horizontal="right"/>
    </xf>
    <xf numFmtId="9" fontId="8" fillId="0" borderId="4" xfId="23" applyFont="1" applyFill="1" applyBorder="1" applyAlignment="1">
      <alignment horizontal="right"/>
    </xf>
    <xf numFmtId="0" fontId="8" fillId="0" borderId="5" xfId="0" applyFont="1" applyFill="1" applyBorder="1"/>
    <xf numFmtId="177" fontId="8" fillId="0" borderId="5" xfId="23" applyNumberFormat="1" applyFont="1" applyFill="1" applyBorder="1" applyAlignment="1">
      <alignment horizontal="right"/>
    </xf>
    <xf numFmtId="176" fontId="8" fillId="0" borderId="5" xfId="0" applyNumberFormat="1" applyFont="1" applyFill="1" applyBorder="1" applyAlignment="1">
      <alignment horizontal="right"/>
    </xf>
    <xf numFmtId="9" fontId="8" fillId="0" borderId="5" xfId="23" applyFont="1" applyFill="1" applyBorder="1" applyAlignment="1">
      <alignment horizontal="right"/>
    </xf>
    <xf numFmtId="9" fontId="8" fillId="0" borderId="5" xfId="23" applyFont="1" applyFill="1" applyBorder="1" applyAlignment="1">
      <alignment/>
    </xf>
    <xf numFmtId="177" fontId="8" fillId="0" borderId="5" xfId="23" applyNumberFormat="1" applyFont="1" applyFill="1" applyBorder="1" applyAlignment="1">
      <alignment/>
    </xf>
    <xf numFmtId="0" fontId="8" fillId="0" borderId="3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/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/>
    <xf numFmtId="0" fontId="8" fillId="0" borderId="2" xfId="0" applyFont="1" applyFill="1" applyBorder="1" applyAlignment="1">
      <alignment horizontal="left"/>
    </xf>
    <xf numFmtId="0" fontId="8" fillId="0" borderId="12" xfId="0" applyFont="1" applyFill="1" applyBorder="1"/>
    <xf numFmtId="0" fontId="8" fillId="0" borderId="10" xfId="0" applyFont="1" applyFill="1" applyBorder="1"/>
    <xf numFmtId="0" fontId="8" fillId="0" borderId="13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177" fontId="8" fillId="0" borderId="6" xfId="23" applyNumberFormat="1" applyFont="1" applyFill="1" applyBorder="1" applyAlignment="1">
      <alignment horizontal="right"/>
    </xf>
    <xf numFmtId="177" fontId="8" fillId="0" borderId="6" xfId="23" applyNumberFormat="1" applyFont="1" applyFill="1" applyBorder="1" applyAlignment="1">
      <alignment/>
    </xf>
    <xf numFmtId="177" fontId="8" fillId="0" borderId="3" xfId="23" applyNumberFormat="1" applyFont="1" applyFill="1" applyBorder="1" applyAlignment="1">
      <alignment/>
    </xf>
    <xf numFmtId="177" fontId="8" fillId="0" borderId="10" xfId="23" applyNumberFormat="1" applyFont="1" applyFill="1" applyBorder="1" applyAlignment="1">
      <alignment horizontal="right"/>
    </xf>
    <xf numFmtId="177" fontId="8" fillId="0" borderId="10" xfId="23" applyNumberFormat="1" applyFont="1" applyFill="1" applyBorder="1" applyAlignment="1">
      <alignment/>
    </xf>
    <xf numFmtId="177" fontId="8" fillId="0" borderId="3" xfId="23" applyNumberFormat="1" applyFont="1" applyFill="1" applyBorder="1" applyAlignment="1">
      <alignment horizontal="right"/>
    </xf>
    <xf numFmtId="176" fontId="8" fillId="0" borderId="6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" fontId="8" fillId="0" borderId="13" xfId="20" applyNumberFormat="1" applyFont="1" applyFill="1" applyBorder="1" applyAlignment="1">
      <alignment horizontal="center" vertical="center"/>
    </xf>
    <xf numFmtId="9" fontId="8" fillId="0" borderId="3" xfId="23" applyFont="1" applyFill="1" applyBorder="1" applyAlignment="1">
      <alignment/>
    </xf>
    <xf numFmtId="9" fontId="8" fillId="0" borderId="10" xfId="23" applyFont="1" applyFill="1" applyBorder="1" applyAlignment="1">
      <alignment/>
    </xf>
    <xf numFmtId="9" fontId="8" fillId="0" borderId="10" xfId="23" applyFont="1" applyFill="1" applyBorder="1" applyAlignment="1">
      <alignment horizontal="right"/>
    </xf>
    <xf numFmtId="0" fontId="8" fillId="0" borderId="4" xfId="0" applyFont="1" applyFill="1" applyBorder="1"/>
    <xf numFmtId="177" fontId="8" fillId="0" borderId="12" xfId="23" applyNumberFormat="1" applyFont="1" applyFill="1" applyBorder="1" applyAlignment="1">
      <alignment/>
    </xf>
    <xf numFmtId="177" fontId="8" fillId="0" borderId="4" xfId="23" applyNumberFormat="1" applyFont="1" applyFill="1" applyBorder="1" applyAlignment="1">
      <alignment/>
    </xf>
    <xf numFmtId="177" fontId="8" fillId="0" borderId="12" xfId="23" applyNumberFormat="1" applyFont="1" applyFill="1" applyBorder="1" applyAlignment="1">
      <alignment horizontal="right"/>
    </xf>
    <xf numFmtId="177" fontId="8" fillId="0" borderId="4" xfId="23" applyNumberFormat="1" applyFont="1" applyFill="1" applyBorder="1" applyAlignment="1">
      <alignment horizontal="right"/>
    </xf>
    <xf numFmtId="176" fontId="8" fillId="0" borderId="12" xfId="0" applyNumberFormat="1" applyFont="1" applyFill="1" applyBorder="1" applyAlignment="1">
      <alignment horizontal="right"/>
    </xf>
    <xf numFmtId="9" fontId="8" fillId="0" borderId="4" xfId="23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/>
    <xf numFmtId="0" fontId="8" fillId="0" borderId="16" xfId="0" applyFont="1" applyFill="1" applyBorder="1"/>
    <xf numFmtId="0" fontId="8" fillId="0" borderId="14" xfId="0" applyFont="1" applyFill="1" applyBorder="1"/>
    <xf numFmtId="177" fontId="8" fillId="0" borderId="13" xfId="23" applyNumberFormat="1" applyFont="1" applyFill="1" applyBorder="1" applyAlignment="1">
      <alignment/>
    </xf>
    <xf numFmtId="177" fontId="8" fillId="0" borderId="1" xfId="23" applyNumberFormat="1" applyFont="1" applyFill="1" applyBorder="1" applyAlignment="1">
      <alignment/>
    </xf>
    <xf numFmtId="177" fontId="8" fillId="0" borderId="2" xfId="23" applyNumberFormat="1" applyFont="1" applyFill="1" applyBorder="1" applyAlignment="1">
      <alignment/>
    </xf>
    <xf numFmtId="177" fontId="8" fillId="0" borderId="13" xfId="23" applyNumberFormat="1" applyFont="1" applyFill="1" applyBorder="1" applyAlignment="1">
      <alignment horizontal="right"/>
    </xf>
    <xf numFmtId="177" fontId="8" fillId="0" borderId="1" xfId="23" applyNumberFormat="1" applyFont="1" applyFill="1" applyBorder="1" applyAlignment="1">
      <alignment horizontal="right"/>
    </xf>
    <xf numFmtId="177" fontId="8" fillId="0" borderId="2" xfId="23" applyNumberFormat="1" applyFont="1" applyFill="1" applyBorder="1" applyAlignment="1">
      <alignment horizontal="right"/>
    </xf>
    <xf numFmtId="176" fontId="8" fillId="0" borderId="13" xfId="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/>
    </xf>
    <xf numFmtId="176" fontId="8" fillId="0" borderId="2" xfId="0" applyNumberFormat="1" applyFont="1" applyFill="1" applyBorder="1" applyAlignment="1">
      <alignment horizontal="right"/>
    </xf>
    <xf numFmtId="9" fontId="8" fillId="0" borderId="1" xfId="23" applyFont="1" applyFill="1" applyBorder="1" applyAlignment="1">
      <alignment horizontal="right"/>
    </xf>
    <xf numFmtId="9" fontId="8" fillId="0" borderId="1" xfId="23" applyFont="1" applyFill="1" applyBorder="1" applyAlignment="1">
      <alignment/>
    </xf>
    <xf numFmtId="9" fontId="8" fillId="0" borderId="2" xfId="23" applyFont="1" applyFill="1" applyBorder="1" applyAlignment="1">
      <alignment/>
    </xf>
    <xf numFmtId="9" fontId="8" fillId="0" borderId="2" xfId="23" applyFont="1" applyFill="1" applyBorder="1" applyAlignment="1">
      <alignment horizontal="right"/>
    </xf>
    <xf numFmtId="0" fontId="8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1" fontId="8" fillId="0" borderId="18" xfId="0" applyNumberFormat="1" applyFont="1" applyFill="1" applyBorder="1"/>
    <xf numFmtId="1" fontId="8" fillId="0" borderId="17" xfId="0" applyNumberFormat="1" applyFont="1" applyFill="1" applyBorder="1"/>
    <xf numFmtId="1" fontId="8" fillId="0" borderId="19" xfId="0" applyNumberFormat="1" applyFont="1" applyFill="1" applyBorder="1"/>
    <xf numFmtId="0" fontId="9" fillId="0" borderId="15" xfId="0" applyFont="1" applyFill="1" applyBorder="1"/>
    <xf numFmtId="0" fontId="9" fillId="0" borderId="16" xfId="0" applyFont="1" applyFill="1" applyBorder="1"/>
    <xf numFmtId="0" fontId="9" fillId="0" borderId="14" xfId="0" applyFont="1" applyFill="1" applyBorder="1"/>
    <xf numFmtId="177" fontId="8" fillId="0" borderId="15" xfId="23" applyNumberFormat="1" applyFont="1" applyFill="1" applyBorder="1" applyAlignment="1">
      <alignment/>
    </xf>
    <xf numFmtId="177" fontId="8" fillId="0" borderId="16" xfId="23" applyNumberFormat="1" applyFont="1" applyFill="1" applyBorder="1" applyAlignment="1">
      <alignment/>
    </xf>
    <xf numFmtId="177" fontId="8" fillId="0" borderId="14" xfId="23" applyNumberFormat="1" applyFont="1" applyFill="1" applyBorder="1" applyAlignment="1">
      <alignment/>
    </xf>
    <xf numFmtId="178" fontId="8" fillId="0" borderId="15" xfId="0" applyNumberFormat="1" applyFont="1" applyFill="1" applyBorder="1"/>
    <xf numFmtId="178" fontId="8" fillId="0" borderId="16" xfId="0" applyNumberFormat="1" applyFont="1" applyFill="1" applyBorder="1"/>
    <xf numFmtId="178" fontId="8" fillId="0" borderId="14" xfId="0" applyNumberFormat="1" applyFont="1" applyFill="1" applyBorder="1"/>
    <xf numFmtId="1" fontId="8" fillId="0" borderId="20" xfId="20" applyNumberFormat="1" applyFont="1" applyFill="1" applyBorder="1" applyAlignment="1">
      <alignment horizontal="center" vertical="center"/>
    </xf>
    <xf numFmtId="1" fontId="8" fillId="0" borderId="21" xfId="20" applyNumberFormat="1" applyFont="1" applyFill="1" applyBorder="1" applyAlignment="1">
      <alignment horizontal="center" vertical="center"/>
    </xf>
    <xf numFmtId="1" fontId="8" fillId="0" borderId="6" xfId="20" applyNumberFormat="1" applyFont="1" applyFill="1" applyBorder="1" applyAlignment="1">
      <alignment horizontal="center" vertical="center"/>
    </xf>
    <xf numFmtId="1" fontId="8" fillId="0" borderId="22" xfId="2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32" xfId="0" applyFont="1" applyFill="1" applyBorder="1"/>
    <xf numFmtId="0" fontId="8" fillId="0" borderId="33" xfId="0" applyFont="1" applyFill="1" applyBorder="1"/>
    <xf numFmtId="0" fontId="8" fillId="0" borderId="34" xfId="0" applyFont="1" applyFill="1" applyBorder="1"/>
    <xf numFmtId="1" fontId="8" fillId="0" borderId="32" xfId="0" applyNumberFormat="1" applyFont="1" applyFill="1" applyBorder="1"/>
    <xf numFmtId="1" fontId="8" fillId="0" borderId="33" xfId="0" applyNumberFormat="1" applyFont="1" applyFill="1" applyBorder="1"/>
    <xf numFmtId="1" fontId="8" fillId="0" borderId="34" xfId="0" applyNumberFormat="1" applyFont="1" applyFill="1" applyBorder="1"/>
    <xf numFmtId="0" fontId="8" fillId="0" borderId="29" xfId="0" applyFont="1" applyFill="1" applyBorder="1"/>
    <xf numFmtId="176" fontId="8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9" fontId="8" fillId="0" borderId="16" xfId="23" applyFont="1" applyFill="1" applyBorder="1" applyAlignment="1">
      <alignment horizontal="right"/>
    </xf>
    <xf numFmtId="9" fontId="8" fillId="0" borderId="16" xfId="23" applyFont="1" applyFill="1" applyBorder="1" applyAlignment="1">
      <alignment/>
    </xf>
    <xf numFmtId="9" fontId="8" fillId="0" borderId="14" xfId="23" applyFont="1" applyFill="1" applyBorder="1" applyAlignment="1">
      <alignment/>
    </xf>
    <xf numFmtId="9" fontId="8" fillId="0" borderId="14" xfId="23" applyFont="1" applyFill="1" applyBorder="1" applyAlignment="1">
      <alignment horizontal="right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/>
    <xf numFmtId="0" fontId="8" fillId="0" borderId="38" xfId="0" applyFont="1" applyFill="1" applyBorder="1"/>
    <xf numFmtId="177" fontId="8" fillId="0" borderId="37" xfId="23" applyNumberFormat="1" applyFont="1" applyFill="1" applyBorder="1" applyAlignment="1">
      <alignment/>
    </xf>
    <xf numFmtId="177" fontId="8" fillId="0" borderId="38" xfId="23" applyNumberFormat="1" applyFont="1" applyFill="1" applyBorder="1" applyAlignment="1">
      <alignment/>
    </xf>
    <xf numFmtId="177" fontId="8" fillId="0" borderId="37" xfId="23" applyNumberFormat="1" applyFont="1" applyFill="1" applyBorder="1" applyAlignment="1">
      <alignment horizontal="right"/>
    </xf>
    <xf numFmtId="177" fontId="8" fillId="0" borderId="38" xfId="23" applyNumberFormat="1" applyFont="1" applyFill="1" applyBorder="1" applyAlignment="1">
      <alignment horizontal="right"/>
    </xf>
    <xf numFmtId="176" fontId="8" fillId="0" borderId="37" xfId="0" applyNumberFormat="1" applyFont="1" applyFill="1" applyBorder="1" applyAlignment="1">
      <alignment horizontal="right"/>
    </xf>
    <xf numFmtId="176" fontId="8" fillId="0" borderId="38" xfId="0" applyNumberFormat="1" applyFont="1" applyFill="1" applyBorder="1" applyAlignment="1">
      <alignment horizontal="right"/>
    </xf>
    <xf numFmtId="9" fontId="8" fillId="0" borderId="37" xfId="23" applyFont="1" applyFill="1" applyBorder="1" applyAlignment="1">
      <alignment horizontal="right"/>
    </xf>
    <xf numFmtId="9" fontId="8" fillId="0" borderId="37" xfId="23" applyFont="1" applyFill="1" applyBorder="1" applyAlignment="1">
      <alignment/>
    </xf>
    <xf numFmtId="9" fontId="8" fillId="0" borderId="38" xfId="23" applyFont="1" applyFill="1" applyBorder="1" applyAlignment="1">
      <alignment/>
    </xf>
    <xf numFmtId="9" fontId="8" fillId="0" borderId="38" xfId="23" applyFont="1" applyFill="1" applyBorder="1" applyAlignment="1">
      <alignment horizontal="right"/>
    </xf>
    <xf numFmtId="0" fontId="8" fillId="0" borderId="39" xfId="0" applyFont="1" applyFill="1" applyBorder="1"/>
    <xf numFmtId="0" fontId="8" fillId="0" borderId="40" xfId="0" applyFont="1" applyFill="1" applyBorder="1"/>
    <xf numFmtId="0" fontId="8" fillId="0" borderId="41" xfId="0" applyFont="1" applyFill="1" applyBorder="1"/>
    <xf numFmtId="177" fontId="8" fillId="0" borderId="39" xfId="23" applyNumberFormat="1" applyFont="1" applyFill="1" applyBorder="1" applyAlignment="1">
      <alignment/>
    </xf>
    <xf numFmtId="177" fontId="8" fillId="0" borderId="40" xfId="23" applyNumberFormat="1" applyFont="1" applyFill="1" applyBorder="1" applyAlignment="1">
      <alignment/>
    </xf>
    <xf numFmtId="177" fontId="8" fillId="0" borderId="41" xfId="23" applyNumberFormat="1" applyFont="1" applyFill="1" applyBorder="1" applyAlignment="1">
      <alignment/>
    </xf>
    <xf numFmtId="177" fontId="8" fillId="0" borderId="39" xfId="23" applyNumberFormat="1" applyFont="1" applyFill="1" applyBorder="1" applyAlignment="1">
      <alignment horizontal="right"/>
    </xf>
    <xf numFmtId="177" fontId="8" fillId="0" borderId="40" xfId="23" applyNumberFormat="1" applyFont="1" applyFill="1" applyBorder="1" applyAlignment="1">
      <alignment horizontal="right"/>
    </xf>
    <xf numFmtId="177" fontId="8" fillId="0" borderId="41" xfId="23" applyNumberFormat="1" applyFont="1" applyFill="1" applyBorder="1" applyAlignment="1">
      <alignment horizontal="right"/>
    </xf>
    <xf numFmtId="176" fontId="8" fillId="0" borderId="39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76" fontId="8" fillId="0" borderId="41" xfId="0" applyNumberFormat="1" applyFont="1" applyFill="1" applyBorder="1" applyAlignment="1">
      <alignment horizontal="right"/>
    </xf>
    <xf numFmtId="9" fontId="8" fillId="0" borderId="40" xfId="23" applyFont="1" applyFill="1" applyBorder="1" applyAlignment="1">
      <alignment horizontal="right"/>
    </xf>
    <xf numFmtId="9" fontId="8" fillId="0" borderId="40" xfId="23" applyFont="1" applyFill="1" applyBorder="1" applyAlignment="1">
      <alignment/>
    </xf>
    <xf numFmtId="9" fontId="8" fillId="0" borderId="41" xfId="23" applyFont="1" applyFill="1" applyBorder="1" applyAlignment="1">
      <alignment/>
    </xf>
    <xf numFmtId="9" fontId="8" fillId="0" borderId="41" xfId="23" applyFont="1" applyFill="1" applyBorder="1" applyAlignment="1">
      <alignment horizontal="right"/>
    </xf>
    <xf numFmtId="0" fontId="8" fillId="0" borderId="42" xfId="0" applyFont="1" applyFill="1" applyBorder="1"/>
    <xf numFmtId="177" fontId="8" fillId="0" borderId="42" xfId="23" applyNumberFormat="1" applyFont="1" applyFill="1" applyBorder="1" applyAlignment="1">
      <alignment/>
    </xf>
    <xf numFmtId="177" fontId="8" fillId="0" borderId="42" xfId="23" applyNumberFormat="1" applyFont="1" applyFill="1" applyBorder="1" applyAlignment="1">
      <alignment horizontal="right"/>
    </xf>
    <xf numFmtId="176" fontId="8" fillId="0" borderId="42" xfId="0" applyNumberFormat="1" applyFont="1" applyFill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 2" xfId="21"/>
    <cellStyle name="標準 4" xfId="22"/>
    <cellStyle name="パーセント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8"/>
  <sheetViews>
    <sheetView tabSelected="1" zoomScale="145" zoomScaleNormal="145" zoomScaleSheetLayoutView="160" zoomScalePageLayoutView="115" workbookViewId="0" topLeftCell="A1">
      <selection activeCell="K79" sqref="K79"/>
    </sheetView>
  </sheetViews>
  <sheetFormatPr defaultColWidth="10.59765625" defaultRowHeight="12" customHeight="1"/>
  <cols>
    <col min="1" max="1" width="1" style="1" customWidth="1"/>
    <col min="2" max="2" width="7.19921875" style="4" customWidth="1"/>
    <col min="3" max="4" width="2.19921875" style="1" customWidth="1"/>
    <col min="5" max="5" width="2.69921875" style="1" customWidth="1"/>
    <col min="6" max="8" width="2.19921875" style="1" customWidth="1"/>
    <col min="9" max="11" width="3.59765625" style="5" customWidth="1"/>
    <col min="12" max="14" width="2.19921875" style="1" customWidth="1"/>
    <col min="15" max="17" width="3.59765625" style="5" customWidth="1"/>
    <col min="18" max="20" width="2.19921875" style="1" customWidth="1"/>
    <col min="21" max="23" width="2.69921875" style="1" customWidth="1"/>
    <col min="24" max="26" width="2.19921875" style="1" customWidth="1"/>
    <col min="27" max="29" width="2.69921875" style="1" customWidth="1"/>
    <col min="30" max="32" width="2.19921875" style="1" customWidth="1"/>
    <col min="33" max="35" width="2.69921875" style="1" customWidth="1"/>
    <col min="36" max="38" width="2.5" style="1" customWidth="1"/>
    <col min="39" max="41" width="2.69921875" style="1" customWidth="1"/>
    <col min="42" max="44" width="2.19921875" style="1" customWidth="1"/>
    <col min="45" max="47" width="2.69921875" style="1" customWidth="1"/>
    <col min="48" max="101" width="2.09765625" style="1" customWidth="1"/>
    <col min="102" max="112" width="2.8984375" style="1" customWidth="1"/>
    <col min="113" max="16384" width="10.59765625" style="1" customWidth="1"/>
  </cols>
  <sheetData>
    <row r="1" spans="3:72" ht="14.25" customHeight="1">
      <c r="C1" s="6" t="s">
        <v>38</v>
      </c>
      <c r="I1" s="7"/>
      <c r="R1" s="6"/>
      <c r="AJ1" s="6"/>
      <c r="AV1" s="6" t="s">
        <v>38</v>
      </c>
      <c r="BT1" s="6"/>
    </row>
    <row r="2" spans="1:102" s="3" customFormat="1" ht="18" customHeight="1">
      <c r="A2" s="105" t="s">
        <v>37</v>
      </c>
      <c r="B2" s="106"/>
      <c r="C2" s="90" t="s">
        <v>0</v>
      </c>
      <c r="D2" s="91"/>
      <c r="E2" s="92"/>
      <c r="F2" s="93" t="s">
        <v>1</v>
      </c>
      <c r="G2" s="94"/>
      <c r="H2" s="95"/>
      <c r="I2" s="96" t="s">
        <v>23</v>
      </c>
      <c r="J2" s="97"/>
      <c r="K2" s="98"/>
      <c r="L2" s="93" t="s">
        <v>2</v>
      </c>
      <c r="M2" s="94"/>
      <c r="N2" s="95"/>
      <c r="O2" s="96" t="s">
        <v>24</v>
      </c>
      <c r="P2" s="97"/>
      <c r="Q2" s="98"/>
      <c r="R2" s="93" t="s">
        <v>3</v>
      </c>
      <c r="S2" s="94"/>
      <c r="T2" s="95"/>
      <c r="U2" s="93" t="s">
        <v>28</v>
      </c>
      <c r="V2" s="94"/>
      <c r="W2" s="95"/>
      <c r="X2" s="93" t="s">
        <v>4</v>
      </c>
      <c r="Y2" s="94"/>
      <c r="Z2" s="95"/>
      <c r="AA2" s="93" t="s">
        <v>29</v>
      </c>
      <c r="AB2" s="94"/>
      <c r="AC2" s="95"/>
      <c r="AD2" s="93" t="s">
        <v>5</v>
      </c>
      <c r="AE2" s="94"/>
      <c r="AF2" s="95"/>
      <c r="AG2" s="93" t="s">
        <v>30</v>
      </c>
      <c r="AH2" s="94"/>
      <c r="AI2" s="95"/>
      <c r="AJ2" s="93" t="s">
        <v>6</v>
      </c>
      <c r="AK2" s="94"/>
      <c r="AL2" s="95"/>
      <c r="AM2" s="93" t="s">
        <v>7</v>
      </c>
      <c r="AN2" s="94"/>
      <c r="AO2" s="95"/>
      <c r="AP2" s="93" t="s">
        <v>8</v>
      </c>
      <c r="AQ2" s="94"/>
      <c r="AR2" s="95"/>
      <c r="AS2" s="93" t="s">
        <v>31</v>
      </c>
      <c r="AT2" s="94"/>
      <c r="AU2" s="95"/>
      <c r="AV2" s="90" t="s">
        <v>25</v>
      </c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2"/>
      <c r="BH2" s="90" t="s">
        <v>26</v>
      </c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2"/>
      <c r="BT2" s="90" t="s">
        <v>9</v>
      </c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2"/>
      <c r="CF2" s="90" t="s">
        <v>10</v>
      </c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2"/>
      <c r="CX2" s="2"/>
    </row>
    <row r="3" spans="1:101" s="8" customFormat="1" ht="8.25" customHeight="1">
      <c r="A3" s="107"/>
      <c r="B3" s="108"/>
      <c r="C3" s="99" t="s">
        <v>19</v>
      </c>
      <c r="D3" s="101" t="s">
        <v>20</v>
      </c>
      <c r="E3" s="103" t="s">
        <v>21</v>
      </c>
      <c r="F3" s="99" t="s">
        <v>19</v>
      </c>
      <c r="G3" s="101" t="s">
        <v>20</v>
      </c>
      <c r="H3" s="103" t="s">
        <v>21</v>
      </c>
      <c r="I3" s="99" t="s">
        <v>19</v>
      </c>
      <c r="J3" s="101" t="s">
        <v>20</v>
      </c>
      <c r="K3" s="103" t="s">
        <v>21</v>
      </c>
      <c r="L3" s="99" t="s">
        <v>19</v>
      </c>
      <c r="M3" s="101" t="s">
        <v>20</v>
      </c>
      <c r="N3" s="103" t="s">
        <v>21</v>
      </c>
      <c r="O3" s="99" t="s">
        <v>19</v>
      </c>
      <c r="P3" s="101" t="s">
        <v>20</v>
      </c>
      <c r="Q3" s="103" t="s">
        <v>21</v>
      </c>
      <c r="R3" s="99" t="s">
        <v>19</v>
      </c>
      <c r="S3" s="101" t="s">
        <v>20</v>
      </c>
      <c r="T3" s="103" t="s">
        <v>21</v>
      </c>
      <c r="U3" s="99" t="s">
        <v>19</v>
      </c>
      <c r="V3" s="101" t="s">
        <v>20</v>
      </c>
      <c r="W3" s="103" t="s">
        <v>21</v>
      </c>
      <c r="X3" s="99" t="s">
        <v>19</v>
      </c>
      <c r="Y3" s="101" t="s">
        <v>20</v>
      </c>
      <c r="Z3" s="103" t="s">
        <v>21</v>
      </c>
      <c r="AA3" s="99" t="s">
        <v>19</v>
      </c>
      <c r="AB3" s="101" t="s">
        <v>20</v>
      </c>
      <c r="AC3" s="103" t="s">
        <v>21</v>
      </c>
      <c r="AD3" s="99" t="s">
        <v>19</v>
      </c>
      <c r="AE3" s="101" t="s">
        <v>20</v>
      </c>
      <c r="AF3" s="103" t="s">
        <v>21</v>
      </c>
      <c r="AG3" s="99" t="s">
        <v>19</v>
      </c>
      <c r="AH3" s="101" t="s">
        <v>20</v>
      </c>
      <c r="AI3" s="103" t="s">
        <v>21</v>
      </c>
      <c r="AJ3" s="99" t="s">
        <v>19</v>
      </c>
      <c r="AK3" s="101" t="s">
        <v>20</v>
      </c>
      <c r="AL3" s="103" t="s">
        <v>21</v>
      </c>
      <c r="AM3" s="99" t="s">
        <v>19</v>
      </c>
      <c r="AN3" s="101" t="s">
        <v>20</v>
      </c>
      <c r="AO3" s="103" t="s">
        <v>21</v>
      </c>
      <c r="AP3" s="99" t="s">
        <v>19</v>
      </c>
      <c r="AQ3" s="101" t="s">
        <v>20</v>
      </c>
      <c r="AR3" s="103" t="s">
        <v>21</v>
      </c>
      <c r="AS3" s="99" t="s">
        <v>19</v>
      </c>
      <c r="AT3" s="101" t="s">
        <v>20</v>
      </c>
      <c r="AU3" s="103" t="s">
        <v>21</v>
      </c>
      <c r="AV3" s="87" t="s">
        <v>11</v>
      </c>
      <c r="AW3" s="87"/>
      <c r="AX3" s="88"/>
      <c r="AY3" s="86" t="s">
        <v>12</v>
      </c>
      <c r="AZ3" s="87"/>
      <c r="BA3" s="88"/>
      <c r="BB3" s="86" t="s">
        <v>13</v>
      </c>
      <c r="BC3" s="87"/>
      <c r="BD3" s="88"/>
      <c r="BE3" s="86" t="s">
        <v>14</v>
      </c>
      <c r="BF3" s="87"/>
      <c r="BG3" s="89"/>
      <c r="BH3" s="87" t="s">
        <v>11</v>
      </c>
      <c r="BI3" s="87"/>
      <c r="BJ3" s="88"/>
      <c r="BK3" s="86" t="s">
        <v>12</v>
      </c>
      <c r="BL3" s="87"/>
      <c r="BM3" s="88"/>
      <c r="BN3" s="86" t="s">
        <v>13</v>
      </c>
      <c r="BO3" s="87"/>
      <c r="BP3" s="88"/>
      <c r="BQ3" s="86" t="s">
        <v>14</v>
      </c>
      <c r="BR3" s="87"/>
      <c r="BS3" s="89"/>
      <c r="BT3" s="87" t="s">
        <v>15</v>
      </c>
      <c r="BU3" s="87"/>
      <c r="BV3" s="88"/>
      <c r="BW3" s="86" t="s">
        <v>16</v>
      </c>
      <c r="BX3" s="87"/>
      <c r="BY3" s="88"/>
      <c r="BZ3" s="86" t="s">
        <v>17</v>
      </c>
      <c r="CA3" s="87"/>
      <c r="CB3" s="88"/>
      <c r="CC3" s="86" t="s">
        <v>18</v>
      </c>
      <c r="CD3" s="87"/>
      <c r="CE3" s="89"/>
      <c r="CF3" s="87" t="s">
        <v>11</v>
      </c>
      <c r="CG3" s="87"/>
      <c r="CH3" s="88"/>
      <c r="CI3" s="86" t="s">
        <v>12</v>
      </c>
      <c r="CJ3" s="87"/>
      <c r="CK3" s="88"/>
      <c r="CL3" s="86" t="s">
        <v>13</v>
      </c>
      <c r="CM3" s="87"/>
      <c r="CN3" s="88"/>
      <c r="CO3" s="86" t="s">
        <v>14</v>
      </c>
      <c r="CP3" s="87"/>
      <c r="CQ3" s="88"/>
      <c r="CR3" s="86" t="s">
        <v>32</v>
      </c>
      <c r="CS3" s="87"/>
      <c r="CT3" s="88"/>
      <c r="CU3" s="101" t="s">
        <v>27</v>
      </c>
      <c r="CV3" s="101"/>
      <c r="CW3" s="103"/>
    </row>
    <row r="4" spans="1:101" s="9" customFormat="1" ht="8.25" customHeight="1">
      <c r="A4" s="109"/>
      <c r="B4" s="110"/>
      <c r="C4" s="100"/>
      <c r="D4" s="102"/>
      <c r="E4" s="104"/>
      <c r="F4" s="100"/>
      <c r="G4" s="102"/>
      <c r="H4" s="104"/>
      <c r="I4" s="100"/>
      <c r="J4" s="102"/>
      <c r="K4" s="104"/>
      <c r="L4" s="100"/>
      <c r="M4" s="102"/>
      <c r="N4" s="104"/>
      <c r="O4" s="100"/>
      <c r="P4" s="102"/>
      <c r="Q4" s="104"/>
      <c r="R4" s="100"/>
      <c r="S4" s="102"/>
      <c r="T4" s="104"/>
      <c r="U4" s="100"/>
      <c r="V4" s="102"/>
      <c r="W4" s="104"/>
      <c r="X4" s="100"/>
      <c r="Y4" s="102"/>
      <c r="Z4" s="104"/>
      <c r="AA4" s="100"/>
      <c r="AB4" s="102"/>
      <c r="AC4" s="104"/>
      <c r="AD4" s="100"/>
      <c r="AE4" s="102"/>
      <c r="AF4" s="104"/>
      <c r="AG4" s="100"/>
      <c r="AH4" s="102"/>
      <c r="AI4" s="104"/>
      <c r="AJ4" s="100"/>
      <c r="AK4" s="102"/>
      <c r="AL4" s="104"/>
      <c r="AM4" s="100"/>
      <c r="AN4" s="102"/>
      <c r="AO4" s="104"/>
      <c r="AP4" s="100"/>
      <c r="AQ4" s="102"/>
      <c r="AR4" s="104"/>
      <c r="AS4" s="100"/>
      <c r="AT4" s="102"/>
      <c r="AU4" s="104"/>
      <c r="AV4" s="43" t="s">
        <v>19</v>
      </c>
      <c r="AW4" s="10" t="s">
        <v>20</v>
      </c>
      <c r="AX4" s="10" t="s">
        <v>21</v>
      </c>
      <c r="AY4" s="10" t="s">
        <v>19</v>
      </c>
      <c r="AZ4" s="10" t="s">
        <v>20</v>
      </c>
      <c r="BA4" s="10" t="s">
        <v>21</v>
      </c>
      <c r="BB4" s="10" t="s">
        <v>19</v>
      </c>
      <c r="BC4" s="10" t="s">
        <v>20</v>
      </c>
      <c r="BD4" s="10" t="s">
        <v>21</v>
      </c>
      <c r="BE4" s="10" t="s">
        <v>19</v>
      </c>
      <c r="BF4" s="10" t="s">
        <v>20</v>
      </c>
      <c r="BG4" s="11" t="s">
        <v>21</v>
      </c>
      <c r="BH4" s="43" t="s">
        <v>19</v>
      </c>
      <c r="BI4" s="10" t="s">
        <v>20</v>
      </c>
      <c r="BJ4" s="10" t="s">
        <v>21</v>
      </c>
      <c r="BK4" s="10" t="s">
        <v>19</v>
      </c>
      <c r="BL4" s="10" t="s">
        <v>20</v>
      </c>
      <c r="BM4" s="10" t="s">
        <v>21</v>
      </c>
      <c r="BN4" s="10" t="s">
        <v>19</v>
      </c>
      <c r="BO4" s="10" t="s">
        <v>20</v>
      </c>
      <c r="BP4" s="10" t="s">
        <v>21</v>
      </c>
      <c r="BQ4" s="10" t="s">
        <v>19</v>
      </c>
      <c r="BR4" s="10" t="s">
        <v>20</v>
      </c>
      <c r="BS4" s="11" t="s">
        <v>21</v>
      </c>
      <c r="BT4" s="43" t="s">
        <v>19</v>
      </c>
      <c r="BU4" s="10" t="s">
        <v>22</v>
      </c>
      <c r="BV4" s="10" t="s">
        <v>21</v>
      </c>
      <c r="BW4" s="10" t="s">
        <v>19</v>
      </c>
      <c r="BX4" s="10" t="s">
        <v>20</v>
      </c>
      <c r="BY4" s="10" t="s">
        <v>21</v>
      </c>
      <c r="BZ4" s="10" t="s">
        <v>19</v>
      </c>
      <c r="CA4" s="10" t="s">
        <v>20</v>
      </c>
      <c r="CB4" s="10" t="s">
        <v>21</v>
      </c>
      <c r="CC4" s="10" t="s">
        <v>19</v>
      </c>
      <c r="CD4" s="10" t="s">
        <v>20</v>
      </c>
      <c r="CE4" s="11" t="s">
        <v>21</v>
      </c>
      <c r="CF4" s="43" t="s">
        <v>19</v>
      </c>
      <c r="CG4" s="10" t="s">
        <v>20</v>
      </c>
      <c r="CH4" s="10" t="s">
        <v>21</v>
      </c>
      <c r="CI4" s="10" t="s">
        <v>19</v>
      </c>
      <c r="CJ4" s="10" t="s">
        <v>20</v>
      </c>
      <c r="CK4" s="10" t="s">
        <v>21</v>
      </c>
      <c r="CL4" s="10" t="s">
        <v>19</v>
      </c>
      <c r="CM4" s="10" t="s">
        <v>20</v>
      </c>
      <c r="CN4" s="10" t="s">
        <v>21</v>
      </c>
      <c r="CO4" s="10" t="s">
        <v>19</v>
      </c>
      <c r="CP4" s="10" t="s">
        <v>20</v>
      </c>
      <c r="CQ4" s="10" t="s">
        <v>21</v>
      </c>
      <c r="CR4" s="10" t="s">
        <v>19</v>
      </c>
      <c r="CS4" s="10" t="s">
        <v>20</v>
      </c>
      <c r="CT4" s="10" t="s">
        <v>21</v>
      </c>
      <c r="CU4" s="10" t="s">
        <v>19</v>
      </c>
      <c r="CV4" s="10" t="s">
        <v>20</v>
      </c>
      <c r="CW4" s="11" t="s">
        <v>21</v>
      </c>
    </row>
    <row r="5" spans="1:101" ht="8.25" customHeight="1">
      <c r="A5" s="24" t="s">
        <v>33</v>
      </c>
      <c r="B5" s="25"/>
      <c r="C5" s="71"/>
      <c r="D5" s="72"/>
      <c r="E5" s="73"/>
      <c r="F5" s="71"/>
      <c r="G5" s="72"/>
      <c r="H5" s="73"/>
      <c r="I5" s="75"/>
      <c r="J5" s="74"/>
      <c r="K5" s="76"/>
      <c r="L5" s="71"/>
      <c r="M5" s="72"/>
      <c r="N5" s="73"/>
      <c r="O5" s="75"/>
      <c r="P5" s="74"/>
      <c r="Q5" s="76"/>
      <c r="R5" s="72"/>
      <c r="S5" s="72"/>
      <c r="T5" s="73"/>
      <c r="U5" s="71"/>
      <c r="V5" s="72"/>
      <c r="W5" s="73"/>
      <c r="X5" s="72"/>
      <c r="Y5" s="72"/>
      <c r="Z5" s="73"/>
      <c r="AA5" s="72"/>
      <c r="AB5" s="72"/>
      <c r="AC5" s="73"/>
      <c r="AD5" s="72"/>
      <c r="AE5" s="72"/>
      <c r="AF5" s="73"/>
      <c r="AG5" s="72"/>
      <c r="AH5" s="72"/>
      <c r="AI5" s="73"/>
      <c r="AJ5" s="72"/>
      <c r="AK5" s="72"/>
      <c r="AL5" s="73"/>
      <c r="AM5" s="72"/>
      <c r="AN5" s="72"/>
      <c r="AO5" s="73"/>
      <c r="AP5" s="72"/>
      <c r="AQ5" s="72"/>
      <c r="AR5" s="73"/>
      <c r="AS5" s="72"/>
      <c r="AT5" s="72"/>
      <c r="AU5" s="73"/>
      <c r="AV5" s="71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3"/>
      <c r="BH5" s="71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3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3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3"/>
    </row>
    <row r="6" spans="1:101" ht="8.25" customHeight="1">
      <c r="A6" s="26"/>
      <c r="B6" s="27" t="s">
        <v>39</v>
      </c>
      <c r="C6" s="23">
        <v>241</v>
      </c>
      <c r="D6" s="16">
        <v>183</v>
      </c>
      <c r="E6" s="31">
        <f>C6+D6</f>
        <v>424</v>
      </c>
      <c r="F6" s="23">
        <v>60</v>
      </c>
      <c r="G6" s="16">
        <v>68</v>
      </c>
      <c r="H6" s="31">
        <f>F6+G6</f>
        <v>128</v>
      </c>
      <c r="I6" s="35">
        <f>IF(C6=0,0,F6/C6)</f>
        <v>0.24896265560165975</v>
      </c>
      <c r="J6" s="17">
        <f aca="true" t="shared" si="0" ref="J6:K6">IF(D6=0,0,G6/D6)</f>
        <v>0.37158469945355194</v>
      </c>
      <c r="K6" s="38">
        <f t="shared" si="0"/>
        <v>0.3018867924528302</v>
      </c>
      <c r="L6" s="23">
        <v>30</v>
      </c>
      <c r="M6" s="16">
        <v>22</v>
      </c>
      <c r="N6" s="31">
        <f>L6+M6</f>
        <v>52</v>
      </c>
      <c r="O6" s="35">
        <f>IF(F6=0,0,L6/F6)</f>
        <v>0.5</v>
      </c>
      <c r="P6" s="17">
        <f aca="true" t="shared" si="1" ref="P6:Q6">IF(G6=0,0,M6/G6)</f>
        <v>0.3235294117647059</v>
      </c>
      <c r="Q6" s="38">
        <f t="shared" si="1"/>
        <v>0.40625</v>
      </c>
      <c r="R6" s="23">
        <v>53</v>
      </c>
      <c r="S6" s="16">
        <v>54</v>
      </c>
      <c r="T6" s="31">
        <f>R6+S6</f>
        <v>107</v>
      </c>
      <c r="U6" s="41">
        <f>IF(C6=0,0,R6/C6)</f>
        <v>0.21991701244813278</v>
      </c>
      <c r="V6" s="18">
        <f aca="true" t="shared" si="2" ref="V6:W6">IF(D6=0,0,S6/D6)</f>
        <v>0.29508196721311475</v>
      </c>
      <c r="W6" s="42">
        <f t="shared" si="2"/>
        <v>0.25235849056603776</v>
      </c>
      <c r="X6" s="23">
        <v>107</v>
      </c>
      <c r="Y6" s="16">
        <v>130</v>
      </c>
      <c r="Z6" s="31">
        <f>X6+Y6</f>
        <v>237</v>
      </c>
      <c r="AA6" s="41">
        <f>IF(C6=0,0,X6/C6)</f>
        <v>0.44398340248962653</v>
      </c>
      <c r="AB6" s="18">
        <f aca="true" t="shared" si="3" ref="AB6:AC6">IF(D6=0,0,Y6/D6)</f>
        <v>0.7103825136612022</v>
      </c>
      <c r="AC6" s="42">
        <f t="shared" si="3"/>
        <v>0.5589622641509434</v>
      </c>
      <c r="AD6" s="23">
        <v>0</v>
      </c>
      <c r="AE6" s="16">
        <v>12</v>
      </c>
      <c r="AF6" s="31">
        <f>AD6+AE6</f>
        <v>12</v>
      </c>
      <c r="AG6" s="41">
        <f>IF(C6=0,0,AD6/C6)</f>
        <v>0</v>
      </c>
      <c r="AH6" s="18">
        <f aca="true" t="shared" si="4" ref="AH6:AI6">IF(D6=0,0,AE6/D6)</f>
        <v>0.06557377049180328</v>
      </c>
      <c r="AI6" s="42">
        <f t="shared" si="4"/>
        <v>0.02830188679245283</v>
      </c>
      <c r="AJ6" s="23">
        <v>139</v>
      </c>
      <c r="AK6" s="16">
        <v>184</v>
      </c>
      <c r="AL6" s="31">
        <f>AJ6+AK6</f>
        <v>323</v>
      </c>
      <c r="AM6" s="41">
        <f>IF(C6=0,0,AJ6/C6)</f>
        <v>0.5767634854771784</v>
      </c>
      <c r="AN6" s="18">
        <f aca="true" t="shared" si="5" ref="AN6:AO6">IF(D6=0,0,AK6/D6)</f>
        <v>1.005464480874317</v>
      </c>
      <c r="AO6" s="42">
        <f t="shared" si="5"/>
        <v>0.7617924528301887</v>
      </c>
      <c r="AP6" s="23">
        <v>52</v>
      </c>
      <c r="AQ6" s="16">
        <v>87</v>
      </c>
      <c r="AR6" s="31">
        <f>AP6+AQ6</f>
        <v>139</v>
      </c>
      <c r="AS6" s="41">
        <f>IF(C6=0,0,AP6/C6)</f>
        <v>0.2157676348547718</v>
      </c>
      <c r="AT6" s="18">
        <f aca="true" t="shared" si="6" ref="AT6:AU6">IF(D6=0,0,AQ6/D6)</f>
        <v>0.47540983606557374</v>
      </c>
      <c r="AU6" s="42">
        <f t="shared" si="6"/>
        <v>0.3278301886792453</v>
      </c>
      <c r="AV6" s="23">
        <v>22</v>
      </c>
      <c r="AW6" s="16">
        <v>33</v>
      </c>
      <c r="AX6" s="16">
        <f>AV6+AW6</f>
        <v>55</v>
      </c>
      <c r="AY6" s="19">
        <f>IF(C6=0,0,AV6/C6)</f>
        <v>0.0912863070539419</v>
      </c>
      <c r="AZ6" s="19">
        <f aca="true" t="shared" si="7" ref="AZ6:BA6">IF(D6=0,0,AW6/D6)</f>
        <v>0.18032786885245902</v>
      </c>
      <c r="BA6" s="19">
        <f t="shared" si="7"/>
        <v>0.12971698113207547</v>
      </c>
      <c r="BB6" s="16">
        <v>0</v>
      </c>
      <c r="BC6" s="16">
        <v>1</v>
      </c>
      <c r="BD6" s="16">
        <f>BB6+BC6</f>
        <v>1</v>
      </c>
      <c r="BE6" s="20">
        <f>IF(C6=0,0,BB6/C6)</f>
        <v>0</v>
      </c>
      <c r="BF6" s="20">
        <f aca="true" t="shared" si="8" ref="BF6:BG6">IF(D6=0,0,BC6/D6)</f>
        <v>0.00546448087431694</v>
      </c>
      <c r="BG6" s="45">
        <f t="shared" si="8"/>
        <v>0.0023584905660377358</v>
      </c>
      <c r="BH6" s="23">
        <v>45</v>
      </c>
      <c r="BI6" s="16">
        <v>36</v>
      </c>
      <c r="BJ6" s="16">
        <f>BH6+BI6</f>
        <v>81</v>
      </c>
      <c r="BK6" s="19">
        <f>IF(C6=0,0,BH6/C6)</f>
        <v>0.18672199170124482</v>
      </c>
      <c r="BL6" s="19">
        <f aca="true" t="shared" si="9" ref="BL6:BM6">IF(D6=0,0,BI6/D6)</f>
        <v>0.19672131147540983</v>
      </c>
      <c r="BM6" s="19">
        <f t="shared" si="9"/>
        <v>0.19103773584905662</v>
      </c>
      <c r="BN6" s="16">
        <v>13</v>
      </c>
      <c r="BO6" s="16">
        <v>6</v>
      </c>
      <c r="BP6" s="16">
        <f>BN6+BO6</f>
        <v>19</v>
      </c>
      <c r="BQ6" s="19">
        <f>IF(C6=0,0,BN6/C6)</f>
        <v>0.05394190871369295</v>
      </c>
      <c r="BR6" s="19">
        <f aca="true" t="shared" si="10" ref="BR6:BS6">IF(D6=0,0,BO6/D6)</f>
        <v>0.03278688524590164</v>
      </c>
      <c r="BS6" s="46">
        <f t="shared" si="10"/>
        <v>0.04481132075471698</v>
      </c>
      <c r="BT6" s="23">
        <v>6</v>
      </c>
      <c r="BU6" s="16">
        <v>19</v>
      </c>
      <c r="BV6" s="16">
        <f>BT6+BU6</f>
        <v>25</v>
      </c>
      <c r="BW6" s="19">
        <f>IF(C6=0,0,BT6/C6)</f>
        <v>0.024896265560165973</v>
      </c>
      <c r="BX6" s="19">
        <f aca="true" t="shared" si="11" ref="BX6:BY6">IF(D6=0,0,BU6/D6)</f>
        <v>0.10382513661202186</v>
      </c>
      <c r="BY6" s="19">
        <f t="shared" si="11"/>
        <v>0.0589622641509434</v>
      </c>
      <c r="BZ6" s="16">
        <v>13</v>
      </c>
      <c r="CA6" s="16">
        <v>6</v>
      </c>
      <c r="CB6" s="16">
        <f>BZ6+CA6</f>
        <v>19</v>
      </c>
      <c r="CC6" s="19">
        <f>IF(C6=0,0,BZ6/C6)</f>
        <v>0.05394190871369295</v>
      </c>
      <c r="CD6" s="19">
        <f aca="true" t="shared" si="12" ref="CD6">IF(D6=0,0,CA6/D6)</f>
        <v>0.03278688524590164</v>
      </c>
      <c r="CE6" s="46">
        <f>IF(E6=0,0,CB6/E6)</f>
        <v>0.04481132075471698</v>
      </c>
      <c r="CF6" s="23">
        <v>7</v>
      </c>
      <c r="CG6" s="16">
        <v>1</v>
      </c>
      <c r="CH6" s="16">
        <f>CF6+CG6</f>
        <v>8</v>
      </c>
      <c r="CI6" s="20">
        <f>IF(C6=0,0,CF6/C6)</f>
        <v>0.029045643153526972</v>
      </c>
      <c r="CJ6" s="20">
        <f aca="true" t="shared" si="13" ref="CJ6:CK6">IF(D6=0,0,CG6/D6)</f>
        <v>0.00546448087431694</v>
      </c>
      <c r="CK6" s="20">
        <f t="shared" si="13"/>
        <v>0.018867924528301886</v>
      </c>
      <c r="CL6" s="16">
        <v>15</v>
      </c>
      <c r="CM6" s="16">
        <v>0</v>
      </c>
      <c r="CN6" s="16">
        <f>CL6+CM6</f>
        <v>15</v>
      </c>
      <c r="CO6" s="20">
        <f>IF(C6=0,0,CL6/C6)</f>
        <v>0.06224066390041494</v>
      </c>
      <c r="CP6" s="20">
        <f aca="true" t="shared" si="14" ref="CP6:CQ6">IF(D6=0,0,CM6/D6)</f>
        <v>0</v>
      </c>
      <c r="CQ6" s="20">
        <f t="shared" si="14"/>
        <v>0.03537735849056604</v>
      </c>
      <c r="CR6" s="16">
        <f>CF6+CL6</f>
        <v>22</v>
      </c>
      <c r="CS6" s="16">
        <f aca="true" t="shared" si="15" ref="CS6:CS60">CG6+CM6</f>
        <v>1</v>
      </c>
      <c r="CT6" s="16">
        <f aca="true" t="shared" si="16" ref="CT6:CT60">CH6+CN6</f>
        <v>23</v>
      </c>
      <c r="CU6" s="20">
        <f>IF(C6=0,0,CR6/C6)</f>
        <v>0.0912863070539419</v>
      </c>
      <c r="CV6" s="20">
        <f aca="true" t="shared" si="17" ref="CV6:CV60">IF(D6=0,0,CS6/D6)</f>
        <v>0.00546448087431694</v>
      </c>
      <c r="CW6" s="45">
        <f aca="true" t="shared" si="18" ref="CW6:CW60">IF(E6=0,0,CT6/E6)</f>
        <v>0.054245283018867926</v>
      </c>
    </row>
    <row r="7" spans="1:101" ht="8.25" customHeight="1">
      <c r="A7" s="26"/>
      <c r="B7" s="27" t="s">
        <v>40</v>
      </c>
      <c r="C7" s="23">
        <v>88</v>
      </c>
      <c r="D7" s="16">
        <v>102</v>
      </c>
      <c r="E7" s="31">
        <f aca="true" t="shared" si="19" ref="E7:E61">C7+D7</f>
        <v>190</v>
      </c>
      <c r="F7" s="23">
        <v>25</v>
      </c>
      <c r="G7" s="16">
        <v>23</v>
      </c>
      <c r="H7" s="31">
        <f aca="true" t="shared" si="20" ref="H7:H61">F7+G7</f>
        <v>48</v>
      </c>
      <c r="I7" s="36">
        <f aca="true" t="shared" si="21" ref="I7:I60">IF(C7=0,0,F7/C7)</f>
        <v>0.2840909090909091</v>
      </c>
      <c r="J7" s="21">
        <f aca="true" t="shared" si="22" ref="J7:J60">IF(D7=0,0,G7/D7)</f>
        <v>0.22549019607843138</v>
      </c>
      <c r="K7" s="39">
        <f aca="true" t="shared" si="23" ref="K7:K60">IF(E7=0,0,H7/E7)</f>
        <v>0.25263157894736843</v>
      </c>
      <c r="L7" s="23">
        <v>8</v>
      </c>
      <c r="M7" s="16">
        <v>14</v>
      </c>
      <c r="N7" s="31">
        <f aca="true" t="shared" si="24" ref="N7:N61">L7+M7</f>
        <v>22</v>
      </c>
      <c r="O7" s="35">
        <f aca="true" t="shared" si="25" ref="O7:O60">IF(F7=0,0,L7/F7)</f>
        <v>0.32</v>
      </c>
      <c r="P7" s="17">
        <f aca="true" t="shared" si="26" ref="P7:P60">IF(G7=0,0,M7/G7)</f>
        <v>0.6086956521739131</v>
      </c>
      <c r="Q7" s="38">
        <f aca="true" t="shared" si="27" ref="Q7:Q60">IF(H7=0,0,N7/H7)</f>
        <v>0.4583333333333333</v>
      </c>
      <c r="R7" s="23">
        <v>13</v>
      </c>
      <c r="S7" s="16">
        <v>4</v>
      </c>
      <c r="T7" s="31">
        <f aca="true" t="shared" si="28" ref="T7:T61">R7+S7</f>
        <v>17</v>
      </c>
      <c r="U7" s="41">
        <f aca="true" t="shared" si="29" ref="U7:U60">IF(C7=0,0,R7/C7)</f>
        <v>0.14772727272727273</v>
      </c>
      <c r="V7" s="18">
        <f aca="true" t="shared" si="30" ref="V7:V60">IF(D7=0,0,S7/D7)</f>
        <v>0.0392156862745098</v>
      </c>
      <c r="W7" s="42">
        <f aca="true" t="shared" si="31" ref="W7:W60">IF(E7=0,0,T7/E7)</f>
        <v>0.08947368421052632</v>
      </c>
      <c r="X7" s="23">
        <v>28</v>
      </c>
      <c r="Y7" s="16">
        <v>62</v>
      </c>
      <c r="Z7" s="31">
        <f aca="true" t="shared" si="32" ref="Z7:Z61">X7+Y7</f>
        <v>90</v>
      </c>
      <c r="AA7" s="41">
        <f aca="true" t="shared" si="33" ref="AA7:AA60">IF(C7=0,0,X7/C7)</f>
        <v>0.3181818181818182</v>
      </c>
      <c r="AB7" s="18">
        <f aca="true" t="shared" si="34" ref="AB7:AB60">IF(D7=0,0,Y7/D7)</f>
        <v>0.6078431372549019</v>
      </c>
      <c r="AC7" s="42">
        <f aca="true" t="shared" si="35" ref="AC7:AC60">IF(E7=0,0,Z7/E7)</f>
        <v>0.47368421052631576</v>
      </c>
      <c r="AD7" s="23">
        <v>9</v>
      </c>
      <c r="AE7" s="16">
        <v>3</v>
      </c>
      <c r="AF7" s="31">
        <f aca="true" t="shared" si="36" ref="AF7:AF61">AD7+AE7</f>
        <v>12</v>
      </c>
      <c r="AG7" s="41">
        <f aca="true" t="shared" si="37" ref="AG7:AG60">IF(C7=0,0,AD7/C7)</f>
        <v>0.10227272727272728</v>
      </c>
      <c r="AH7" s="18">
        <f aca="true" t="shared" si="38" ref="AH7:AH60">IF(D7=0,0,AE7/D7)</f>
        <v>0.029411764705882353</v>
      </c>
      <c r="AI7" s="42">
        <f aca="true" t="shared" si="39" ref="AI7:AI60">IF(E7=0,0,AF7/E7)</f>
        <v>0.06315789473684211</v>
      </c>
      <c r="AJ7" s="23">
        <v>72</v>
      </c>
      <c r="AK7" s="16">
        <v>84</v>
      </c>
      <c r="AL7" s="31">
        <f aca="true" t="shared" si="40" ref="AL7:AL61">AJ7+AK7</f>
        <v>156</v>
      </c>
      <c r="AM7" s="41">
        <f aca="true" t="shared" si="41" ref="AM7:AM60">IF(C7=0,0,AJ7/C7)</f>
        <v>0.8181818181818182</v>
      </c>
      <c r="AN7" s="18">
        <f aca="true" t="shared" si="42" ref="AN7:AN60">IF(D7=0,0,AK7/D7)</f>
        <v>0.8235294117647058</v>
      </c>
      <c r="AO7" s="42">
        <f aca="true" t="shared" si="43" ref="AO7:AO60">IF(E7=0,0,AL7/E7)</f>
        <v>0.8210526315789474</v>
      </c>
      <c r="AP7" s="23">
        <v>22</v>
      </c>
      <c r="AQ7" s="16">
        <v>15</v>
      </c>
      <c r="AR7" s="31">
        <f aca="true" t="shared" si="44" ref="AR7:AR61">AP7+AQ7</f>
        <v>37</v>
      </c>
      <c r="AS7" s="41">
        <f aca="true" t="shared" si="45" ref="AS7:AS60">IF(C7=0,0,AP7/C7)</f>
        <v>0.25</v>
      </c>
      <c r="AT7" s="18">
        <f aca="true" t="shared" si="46" ref="AT7:AT60">IF(D7=0,0,AQ7/D7)</f>
        <v>0.14705882352941177</v>
      </c>
      <c r="AU7" s="42">
        <f aca="true" t="shared" si="47" ref="AU7:AU60">IF(E7=0,0,AR7/E7)</f>
        <v>0.19473684210526315</v>
      </c>
      <c r="AV7" s="23">
        <v>2</v>
      </c>
      <c r="AW7" s="16">
        <v>0</v>
      </c>
      <c r="AX7" s="16">
        <f aca="true" t="shared" si="48" ref="AX7:AX61">AV7+AW7</f>
        <v>2</v>
      </c>
      <c r="AY7" s="19">
        <f aca="true" t="shared" si="49" ref="AY7:AY60">IF(C7=0,0,AV7/C7)</f>
        <v>0.022727272727272728</v>
      </c>
      <c r="AZ7" s="19">
        <f aca="true" t="shared" si="50" ref="AZ7:AZ60">IF(D7=0,0,AW7/D7)</f>
        <v>0</v>
      </c>
      <c r="BA7" s="19">
        <f aca="true" t="shared" si="51" ref="BA7:BA60">IF(E7=0,0,AX7/E7)</f>
        <v>0.010526315789473684</v>
      </c>
      <c r="BB7" s="16">
        <v>0</v>
      </c>
      <c r="BC7" s="16">
        <v>0</v>
      </c>
      <c r="BD7" s="16">
        <f aca="true" t="shared" si="52" ref="BD7:BD61">BB7+BC7</f>
        <v>0</v>
      </c>
      <c r="BE7" s="20">
        <f aca="true" t="shared" si="53" ref="BE7:BE60">IF(C7=0,0,BB7/C7)</f>
        <v>0</v>
      </c>
      <c r="BF7" s="20">
        <f aca="true" t="shared" si="54" ref="BF7:BF60">IF(D7=0,0,BC7/D7)</f>
        <v>0</v>
      </c>
      <c r="BG7" s="45">
        <f aca="true" t="shared" si="55" ref="BG7:BG60">IF(E7=0,0,BD7/E7)</f>
        <v>0</v>
      </c>
      <c r="BH7" s="23">
        <v>38</v>
      </c>
      <c r="BI7" s="16">
        <v>42</v>
      </c>
      <c r="BJ7" s="16">
        <f aca="true" t="shared" si="56" ref="BJ7:BJ61">BH7+BI7</f>
        <v>80</v>
      </c>
      <c r="BK7" s="19">
        <f aca="true" t="shared" si="57" ref="BK7:BK60">IF(C7=0,0,BH7/C7)</f>
        <v>0.4318181818181818</v>
      </c>
      <c r="BL7" s="19">
        <f aca="true" t="shared" si="58" ref="BL7:BL60">IF(D7=0,0,BI7/D7)</f>
        <v>0.4117647058823529</v>
      </c>
      <c r="BM7" s="19">
        <f aca="true" t="shared" si="59" ref="BM7:BM60">IF(E7=0,0,BJ7/E7)</f>
        <v>0.42105263157894735</v>
      </c>
      <c r="BN7" s="16">
        <v>0</v>
      </c>
      <c r="BO7" s="16">
        <v>0</v>
      </c>
      <c r="BP7" s="16">
        <f aca="true" t="shared" si="60" ref="BP7:BP61">BN7+BO7</f>
        <v>0</v>
      </c>
      <c r="BQ7" s="19">
        <f aca="true" t="shared" si="61" ref="BQ7:BQ60">IF(C7=0,0,BN7/C7)</f>
        <v>0</v>
      </c>
      <c r="BR7" s="19">
        <f aca="true" t="shared" si="62" ref="BR7:BR60">IF(D7=0,0,BO7/D7)</f>
        <v>0</v>
      </c>
      <c r="BS7" s="46">
        <f aca="true" t="shared" si="63" ref="BS7:BS60">IF(E7=0,0,BP7/E7)</f>
        <v>0</v>
      </c>
      <c r="BT7" s="23">
        <v>10</v>
      </c>
      <c r="BU7" s="16">
        <v>8</v>
      </c>
      <c r="BV7" s="16">
        <f aca="true" t="shared" si="64" ref="BV7:BV61">BT7+BU7</f>
        <v>18</v>
      </c>
      <c r="BW7" s="19">
        <f aca="true" t="shared" si="65" ref="BW7:BW60">IF(C7=0,0,BT7/C7)</f>
        <v>0.11363636363636363</v>
      </c>
      <c r="BX7" s="19">
        <f aca="true" t="shared" si="66" ref="BX7:BX60">IF(D7=0,0,BU7/D7)</f>
        <v>0.0784313725490196</v>
      </c>
      <c r="BY7" s="19">
        <f aca="true" t="shared" si="67" ref="BY7:BY60">IF(E7=0,0,BV7/E7)</f>
        <v>0.09473684210526316</v>
      </c>
      <c r="BZ7" s="16">
        <v>0</v>
      </c>
      <c r="CA7" s="16">
        <v>0</v>
      </c>
      <c r="CB7" s="16">
        <f aca="true" t="shared" si="68" ref="CB7:CB61">BZ7+CA7</f>
        <v>0</v>
      </c>
      <c r="CC7" s="19">
        <f aca="true" t="shared" si="69" ref="CC7:CC60">IF(C7=0,0,BZ7/C7)</f>
        <v>0</v>
      </c>
      <c r="CD7" s="19">
        <f aca="true" t="shared" si="70" ref="CD7:CD60">IF(D7=0,0,CA7/D7)</f>
        <v>0</v>
      </c>
      <c r="CE7" s="46">
        <f aca="true" t="shared" si="71" ref="CE7:CE60">IF(E7=0,0,CB7/E7)</f>
        <v>0</v>
      </c>
      <c r="CF7" s="23">
        <v>53</v>
      </c>
      <c r="CG7" s="16">
        <v>39</v>
      </c>
      <c r="CH7" s="16">
        <f aca="true" t="shared" si="72" ref="CH7:CH61">CF7+CG7</f>
        <v>92</v>
      </c>
      <c r="CI7" s="20">
        <f aca="true" t="shared" si="73" ref="CI7:CI60">IF(C7=0,0,CF7/C7)</f>
        <v>0.6022727272727273</v>
      </c>
      <c r="CJ7" s="20">
        <f aca="true" t="shared" si="74" ref="CJ7:CJ60">IF(D7=0,0,CG7/D7)</f>
        <v>0.38235294117647056</v>
      </c>
      <c r="CK7" s="20">
        <f aca="true" t="shared" si="75" ref="CK7:CK60">IF(E7=0,0,CH7/E7)</f>
        <v>0.4842105263157895</v>
      </c>
      <c r="CL7" s="16">
        <v>0</v>
      </c>
      <c r="CM7" s="16">
        <v>0</v>
      </c>
      <c r="CN7" s="16">
        <f aca="true" t="shared" si="76" ref="CN7:CN61">CL7+CM7</f>
        <v>0</v>
      </c>
      <c r="CO7" s="20">
        <f aca="true" t="shared" si="77" ref="CO7:CO60">IF(C7=0,0,CL7/C7)</f>
        <v>0</v>
      </c>
      <c r="CP7" s="20">
        <f aca="true" t="shared" si="78" ref="CP7:CP60">IF(D7=0,0,CM7/D7)</f>
        <v>0</v>
      </c>
      <c r="CQ7" s="20">
        <f aca="true" t="shared" si="79" ref="CQ7:CQ60">IF(E7=0,0,CN7/E7)</f>
        <v>0</v>
      </c>
      <c r="CR7" s="16">
        <f aca="true" t="shared" si="80" ref="CR7:CR60">CF7+CL7</f>
        <v>53</v>
      </c>
      <c r="CS7" s="16">
        <f t="shared" si="15"/>
        <v>39</v>
      </c>
      <c r="CT7" s="16">
        <f t="shared" si="16"/>
        <v>92</v>
      </c>
      <c r="CU7" s="20">
        <f aca="true" t="shared" si="81" ref="CU7:CU60">IF(C7=0,0,CR7/C7)</f>
        <v>0.6022727272727273</v>
      </c>
      <c r="CV7" s="20">
        <f t="shared" si="17"/>
        <v>0.38235294117647056</v>
      </c>
      <c r="CW7" s="45">
        <f t="shared" si="18"/>
        <v>0.4842105263157895</v>
      </c>
    </row>
    <row r="8" spans="1:101" ht="8.25" customHeight="1">
      <c r="A8" s="26"/>
      <c r="B8" s="27" t="s">
        <v>41</v>
      </c>
      <c r="C8" s="23">
        <v>168</v>
      </c>
      <c r="D8" s="16">
        <v>227</v>
      </c>
      <c r="E8" s="31">
        <f t="shared" si="19"/>
        <v>395</v>
      </c>
      <c r="F8" s="23">
        <v>67</v>
      </c>
      <c r="G8" s="16">
        <v>107</v>
      </c>
      <c r="H8" s="31">
        <f t="shared" si="20"/>
        <v>174</v>
      </c>
      <c r="I8" s="36">
        <f t="shared" si="21"/>
        <v>0.39880952380952384</v>
      </c>
      <c r="J8" s="21">
        <f t="shared" si="22"/>
        <v>0.4713656387665198</v>
      </c>
      <c r="K8" s="39">
        <f t="shared" si="23"/>
        <v>0.44050632911392407</v>
      </c>
      <c r="L8" s="23">
        <v>54</v>
      </c>
      <c r="M8" s="16">
        <v>94</v>
      </c>
      <c r="N8" s="31">
        <f t="shared" si="24"/>
        <v>148</v>
      </c>
      <c r="O8" s="35">
        <f t="shared" si="25"/>
        <v>0.8059701492537313</v>
      </c>
      <c r="P8" s="17">
        <f t="shared" si="26"/>
        <v>0.8785046728971962</v>
      </c>
      <c r="Q8" s="38">
        <f t="shared" si="27"/>
        <v>0.8505747126436781</v>
      </c>
      <c r="R8" s="23">
        <v>25</v>
      </c>
      <c r="S8" s="16">
        <v>31</v>
      </c>
      <c r="T8" s="31">
        <f t="shared" si="28"/>
        <v>56</v>
      </c>
      <c r="U8" s="41">
        <f t="shared" si="29"/>
        <v>0.1488095238095238</v>
      </c>
      <c r="V8" s="18">
        <f t="shared" si="30"/>
        <v>0.13656387665198239</v>
      </c>
      <c r="W8" s="42">
        <f t="shared" si="31"/>
        <v>0.14177215189873418</v>
      </c>
      <c r="X8" s="23">
        <v>194</v>
      </c>
      <c r="Y8" s="16">
        <v>347</v>
      </c>
      <c r="Z8" s="31">
        <f t="shared" si="32"/>
        <v>541</v>
      </c>
      <c r="AA8" s="41">
        <f t="shared" si="33"/>
        <v>1.1547619047619047</v>
      </c>
      <c r="AB8" s="18">
        <f t="shared" si="34"/>
        <v>1.52863436123348</v>
      </c>
      <c r="AC8" s="42">
        <f t="shared" si="35"/>
        <v>1.369620253164557</v>
      </c>
      <c r="AD8" s="23">
        <v>0</v>
      </c>
      <c r="AE8" s="16">
        <v>0</v>
      </c>
      <c r="AF8" s="31">
        <f t="shared" si="36"/>
        <v>0</v>
      </c>
      <c r="AG8" s="41">
        <f t="shared" si="37"/>
        <v>0</v>
      </c>
      <c r="AH8" s="18">
        <f t="shared" si="38"/>
        <v>0</v>
      </c>
      <c r="AI8" s="42">
        <f t="shared" si="39"/>
        <v>0</v>
      </c>
      <c r="AJ8" s="23">
        <v>219</v>
      </c>
      <c r="AK8" s="16">
        <v>378</v>
      </c>
      <c r="AL8" s="31">
        <f t="shared" si="40"/>
        <v>597</v>
      </c>
      <c r="AM8" s="41">
        <f t="shared" si="41"/>
        <v>1.3035714285714286</v>
      </c>
      <c r="AN8" s="18">
        <f t="shared" si="42"/>
        <v>1.6651982378854626</v>
      </c>
      <c r="AO8" s="42">
        <f t="shared" si="43"/>
        <v>1.5113924050632912</v>
      </c>
      <c r="AP8" s="23">
        <v>48</v>
      </c>
      <c r="AQ8" s="16">
        <v>59</v>
      </c>
      <c r="AR8" s="31">
        <f t="shared" si="44"/>
        <v>107</v>
      </c>
      <c r="AS8" s="41">
        <f t="shared" si="45"/>
        <v>0.2857142857142857</v>
      </c>
      <c r="AT8" s="18">
        <f t="shared" si="46"/>
        <v>0.2599118942731278</v>
      </c>
      <c r="AU8" s="42">
        <f t="shared" si="47"/>
        <v>0.2708860759493671</v>
      </c>
      <c r="AV8" s="23">
        <v>6</v>
      </c>
      <c r="AW8" s="16">
        <v>4</v>
      </c>
      <c r="AX8" s="16">
        <f t="shared" si="48"/>
        <v>10</v>
      </c>
      <c r="AY8" s="19">
        <f t="shared" si="49"/>
        <v>0.03571428571428571</v>
      </c>
      <c r="AZ8" s="19">
        <f t="shared" si="50"/>
        <v>0.01762114537444934</v>
      </c>
      <c r="BA8" s="19">
        <f t="shared" si="51"/>
        <v>0.02531645569620253</v>
      </c>
      <c r="BB8" s="16">
        <v>0</v>
      </c>
      <c r="BC8" s="16">
        <v>0</v>
      </c>
      <c r="BD8" s="16">
        <f t="shared" si="52"/>
        <v>0</v>
      </c>
      <c r="BE8" s="20">
        <f t="shared" si="53"/>
        <v>0</v>
      </c>
      <c r="BF8" s="20">
        <f t="shared" si="54"/>
        <v>0</v>
      </c>
      <c r="BG8" s="45">
        <f t="shared" si="55"/>
        <v>0</v>
      </c>
      <c r="BH8" s="23">
        <v>29</v>
      </c>
      <c r="BI8" s="16">
        <v>50</v>
      </c>
      <c r="BJ8" s="16">
        <f t="shared" si="56"/>
        <v>79</v>
      </c>
      <c r="BK8" s="19">
        <f t="shared" si="57"/>
        <v>0.17261904761904762</v>
      </c>
      <c r="BL8" s="19">
        <f t="shared" si="58"/>
        <v>0.22026431718061673</v>
      </c>
      <c r="BM8" s="19">
        <f t="shared" si="59"/>
        <v>0.2</v>
      </c>
      <c r="BN8" s="16">
        <v>3</v>
      </c>
      <c r="BO8" s="16">
        <v>3</v>
      </c>
      <c r="BP8" s="16">
        <f t="shared" si="60"/>
        <v>6</v>
      </c>
      <c r="BQ8" s="19">
        <f t="shared" si="61"/>
        <v>0.017857142857142856</v>
      </c>
      <c r="BR8" s="19">
        <f t="shared" si="62"/>
        <v>0.013215859030837005</v>
      </c>
      <c r="BS8" s="46">
        <f t="shared" si="63"/>
        <v>0.015189873417721518</v>
      </c>
      <c r="BT8" s="23">
        <v>50</v>
      </c>
      <c r="BU8" s="16">
        <v>52</v>
      </c>
      <c r="BV8" s="16">
        <f t="shared" si="64"/>
        <v>102</v>
      </c>
      <c r="BW8" s="19">
        <f t="shared" si="65"/>
        <v>0.2976190476190476</v>
      </c>
      <c r="BX8" s="19">
        <f t="shared" si="66"/>
        <v>0.2290748898678414</v>
      </c>
      <c r="BY8" s="19">
        <f t="shared" si="67"/>
        <v>0.2582278481012658</v>
      </c>
      <c r="BZ8" s="16">
        <v>14</v>
      </c>
      <c r="CA8" s="16">
        <v>14</v>
      </c>
      <c r="CB8" s="16">
        <f t="shared" si="68"/>
        <v>28</v>
      </c>
      <c r="CC8" s="19">
        <f t="shared" si="69"/>
        <v>0.08333333333333333</v>
      </c>
      <c r="CD8" s="19">
        <f t="shared" si="70"/>
        <v>0.06167400881057269</v>
      </c>
      <c r="CE8" s="46">
        <f t="shared" si="71"/>
        <v>0.07088607594936709</v>
      </c>
      <c r="CF8" s="23">
        <v>50</v>
      </c>
      <c r="CG8" s="16">
        <v>45</v>
      </c>
      <c r="CH8" s="16">
        <f t="shared" si="72"/>
        <v>95</v>
      </c>
      <c r="CI8" s="20">
        <f t="shared" si="73"/>
        <v>0.2976190476190476</v>
      </c>
      <c r="CJ8" s="20">
        <f t="shared" si="74"/>
        <v>0.19823788546255505</v>
      </c>
      <c r="CK8" s="20">
        <f t="shared" si="75"/>
        <v>0.24050632911392406</v>
      </c>
      <c r="CL8" s="16">
        <v>11</v>
      </c>
      <c r="CM8" s="16">
        <v>7</v>
      </c>
      <c r="CN8" s="16">
        <f t="shared" si="76"/>
        <v>18</v>
      </c>
      <c r="CO8" s="20">
        <f t="shared" si="77"/>
        <v>0.06547619047619048</v>
      </c>
      <c r="CP8" s="20">
        <f t="shared" si="78"/>
        <v>0.030837004405286344</v>
      </c>
      <c r="CQ8" s="20">
        <f t="shared" si="79"/>
        <v>0.04556962025316456</v>
      </c>
      <c r="CR8" s="16">
        <f t="shared" si="80"/>
        <v>61</v>
      </c>
      <c r="CS8" s="16">
        <f t="shared" si="15"/>
        <v>52</v>
      </c>
      <c r="CT8" s="16">
        <f t="shared" si="16"/>
        <v>113</v>
      </c>
      <c r="CU8" s="20">
        <f t="shared" si="81"/>
        <v>0.3630952380952381</v>
      </c>
      <c r="CV8" s="20">
        <f t="shared" si="17"/>
        <v>0.2290748898678414</v>
      </c>
      <c r="CW8" s="45">
        <f t="shared" si="18"/>
        <v>0.28607594936708863</v>
      </c>
    </row>
    <row r="9" spans="1:101" ht="8.25" customHeight="1">
      <c r="A9" s="26"/>
      <c r="B9" s="27" t="s">
        <v>42</v>
      </c>
      <c r="C9" s="23">
        <v>98</v>
      </c>
      <c r="D9" s="16">
        <v>69</v>
      </c>
      <c r="E9" s="31">
        <f t="shared" si="19"/>
        <v>167</v>
      </c>
      <c r="F9" s="23">
        <v>64</v>
      </c>
      <c r="G9" s="16">
        <v>40</v>
      </c>
      <c r="H9" s="31">
        <f t="shared" si="20"/>
        <v>104</v>
      </c>
      <c r="I9" s="36">
        <f t="shared" si="21"/>
        <v>0.6530612244897959</v>
      </c>
      <c r="J9" s="21">
        <f t="shared" si="22"/>
        <v>0.5797101449275363</v>
      </c>
      <c r="K9" s="39">
        <f t="shared" si="23"/>
        <v>0.6227544910179641</v>
      </c>
      <c r="L9" s="23">
        <v>31</v>
      </c>
      <c r="M9" s="16">
        <v>18</v>
      </c>
      <c r="N9" s="31">
        <f t="shared" si="24"/>
        <v>49</v>
      </c>
      <c r="O9" s="35">
        <f t="shared" si="25"/>
        <v>0.484375</v>
      </c>
      <c r="P9" s="17">
        <f t="shared" si="26"/>
        <v>0.45</v>
      </c>
      <c r="Q9" s="38">
        <f t="shared" si="27"/>
        <v>0.47115384615384615</v>
      </c>
      <c r="R9" s="23">
        <v>88</v>
      </c>
      <c r="S9" s="16">
        <v>63</v>
      </c>
      <c r="T9" s="31">
        <f t="shared" si="28"/>
        <v>151</v>
      </c>
      <c r="U9" s="41">
        <f t="shared" si="29"/>
        <v>0.8979591836734694</v>
      </c>
      <c r="V9" s="18">
        <f t="shared" si="30"/>
        <v>0.9130434782608695</v>
      </c>
      <c r="W9" s="42">
        <f t="shared" si="31"/>
        <v>0.9041916167664671</v>
      </c>
      <c r="X9" s="23">
        <v>247</v>
      </c>
      <c r="Y9" s="16">
        <v>148</v>
      </c>
      <c r="Z9" s="31">
        <f t="shared" si="32"/>
        <v>395</v>
      </c>
      <c r="AA9" s="41">
        <f t="shared" si="33"/>
        <v>2.520408163265306</v>
      </c>
      <c r="AB9" s="18">
        <f t="shared" si="34"/>
        <v>2.1449275362318843</v>
      </c>
      <c r="AC9" s="42">
        <f t="shared" si="35"/>
        <v>2.3652694610778444</v>
      </c>
      <c r="AD9" s="23">
        <v>1</v>
      </c>
      <c r="AE9" s="16">
        <v>1</v>
      </c>
      <c r="AF9" s="31">
        <f t="shared" si="36"/>
        <v>2</v>
      </c>
      <c r="AG9" s="41">
        <f t="shared" si="37"/>
        <v>0.01020408163265306</v>
      </c>
      <c r="AH9" s="18">
        <f t="shared" si="38"/>
        <v>0.014492753623188406</v>
      </c>
      <c r="AI9" s="42">
        <f t="shared" si="39"/>
        <v>0.011976047904191617</v>
      </c>
      <c r="AJ9" s="23">
        <v>336</v>
      </c>
      <c r="AK9" s="16">
        <v>212</v>
      </c>
      <c r="AL9" s="31">
        <f t="shared" si="40"/>
        <v>548</v>
      </c>
      <c r="AM9" s="41">
        <f t="shared" si="41"/>
        <v>3.4285714285714284</v>
      </c>
      <c r="AN9" s="18">
        <f t="shared" si="42"/>
        <v>3.072463768115942</v>
      </c>
      <c r="AO9" s="42">
        <f t="shared" si="43"/>
        <v>3.281437125748503</v>
      </c>
      <c r="AP9" s="23">
        <v>65</v>
      </c>
      <c r="AQ9" s="16">
        <v>52</v>
      </c>
      <c r="AR9" s="31">
        <f t="shared" si="44"/>
        <v>117</v>
      </c>
      <c r="AS9" s="41">
        <f t="shared" si="45"/>
        <v>0.6632653061224489</v>
      </c>
      <c r="AT9" s="18">
        <f t="shared" si="46"/>
        <v>0.7536231884057971</v>
      </c>
      <c r="AU9" s="42">
        <f t="shared" si="47"/>
        <v>0.7005988023952096</v>
      </c>
      <c r="AV9" s="23">
        <v>1</v>
      </c>
      <c r="AW9" s="16">
        <v>0</v>
      </c>
      <c r="AX9" s="16">
        <f t="shared" si="48"/>
        <v>1</v>
      </c>
      <c r="AY9" s="19">
        <f t="shared" si="49"/>
        <v>0.01020408163265306</v>
      </c>
      <c r="AZ9" s="19">
        <f t="shared" si="50"/>
        <v>0</v>
      </c>
      <c r="BA9" s="19">
        <f t="shared" si="51"/>
        <v>0.005988023952095809</v>
      </c>
      <c r="BB9" s="16">
        <v>0</v>
      </c>
      <c r="BC9" s="16">
        <v>0</v>
      </c>
      <c r="BD9" s="16">
        <f t="shared" si="52"/>
        <v>0</v>
      </c>
      <c r="BE9" s="20">
        <f t="shared" si="53"/>
        <v>0</v>
      </c>
      <c r="BF9" s="20">
        <f t="shared" si="54"/>
        <v>0</v>
      </c>
      <c r="BG9" s="45">
        <f t="shared" si="55"/>
        <v>0</v>
      </c>
      <c r="BH9" s="23">
        <v>7</v>
      </c>
      <c r="BI9" s="16">
        <v>3</v>
      </c>
      <c r="BJ9" s="16">
        <f t="shared" si="56"/>
        <v>10</v>
      </c>
      <c r="BK9" s="19">
        <f t="shared" si="57"/>
        <v>0.07142857142857142</v>
      </c>
      <c r="BL9" s="19">
        <f t="shared" si="58"/>
        <v>0.043478260869565216</v>
      </c>
      <c r="BM9" s="19">
        <f t="shared" si="59"/>
        <v>0.059880239520958084</v>
      </c>
      <c r="BN9" s="16">
        <v>0</v>
      </c>
      <c r="BO9" s="16">
        <v>1</v>
      </c>
      <c r="BP9" s="16">
        <f t="shared" si="60"/>
        <v>1</v>
      </c>
      <c r="BQ9" s="19">
        <f t="shared" si="61"/>
        <v>0</v>
      </c>
      <c r="BR9" s="19">
        <f t="shared" si="62"/>
        <v>0.014492753623188406</v>
      </c>
      <c r="BS9" s="46">
        <f t="shared" si="63"/>
        <v>0.005988023952095809</v>
      </c>
      <c r="BT9" s="23">
        <v>28</v>
      </c>
      <c r="BU9" s="16">
        <v>22</v>
      </c>
      <c r="BV9" s="16">
        <f t="shared" si="64"/>
        <v>50</v>
      </c>
      <c r="BW9" s="19">
        <f t="shared" si="65"/>
        <v>0.2857142857142857</v>
      </c>
      <c r="BX9" s="19">
        <f t="shared" si="66"/>
        <v>0.3188405797101449</v>
      </c>
      <c r="BY9" s="19">
        <f t="shared" si="67"/>
        <v>0.2994011976047904</v>
      </c>
      <c r="BZ9" s="16">
        <v>16</v>
      </c>
      <c r="CA9" s="16">
        <v>4</v>
      </c>
      <c r="CB9" s="16">
        <f t="shared" si="68"/>
        <v>20</v>
      </c>
      <c r="CC9" s="19">
        <f t="shared" si="69"/>
        <v>0.16326530612244897</v>
      </c>
      <c r="CD9" s="19">
        <f t="shared" si="70"/>
        <v>0.057971014492753624</v>
      </c>
      <c r="CE9" s="46">
        <f t="shared" si="71"/>
        <v>0.11976047904191617</v>
      </c>
      <c r="CF9" s="23">
        <v>25</v>
      </c>
      <c r="CG9" s="16">
        <v>20</v>
      </c>
      <c r="CH9" s="16">
        <f t="shared" si="72"/>
        <v>45</v>
      </c>
      <c r="CI9" s="20">
        <f t="shared" si="73"/>
        <v>0.25510204081632654</v>
      </c>
      <c r="CJ9" s="20">
        <f t="shared" si="74"/>
        <v>0.2898550724637681</v>
      </c>
      <c r="CK9" s="20">
        <f t="shared" si="75"/>
        <v>0.2694610778443114</v>
      </c>
      <c r="CL9" s="16">
        <v>18</v>
      </c>
      <c r="CM9" s="16">
        <v>4</v>
      </c>
      <c r="CN9" s="16">
        <f t="shared" si="76"/>
        <v>22</v>
      </c>
      <c r="CO9" s="20">
        <f t="shared" si="77"/>
        <v>0.1836734693877551</v>
      </c>
      <c r="CP9" s="20">
        <f t="shared" si="78"/>
        <v>0.057971014492753624</v>
      </c>
      <c r="CQ9" s="20">
        <f t="shared" si="79"/>
        <v>0.1317365269461078</v>
      </c>
      <c r="CR9" s="16">
        <f t="shared" si="80"/>
        <v>43</v>
      </c>
      <c r="CS9" s="16">
        <f t="shared" si="15"/>
        <v>24</v>
      </c>
      <c r="CT9" s="16">
        <f t="shared" si="16"/>
        <v>67</v>
      </c>
      <c r="CU9" s="20">
        <f t="shared" si="81"/>
        <v>0.4387755102040816</v>
      </c>
      <c r="CV9" s="20">
        <f t="shared" si="17"/>
        <v>0.34782608695652173</v>
      </c>
      <c r="CW9" s="45">
        <f t="shared" si="18"/>
        <v>0.40119760479041916</v>
      </c>
    </row>
    <row r="10" spans="1:101" ht="8.25" customHeight="1">
      <c r="A10" s="26"/>
      <c r="B10" s="27" t="s">
        <v>43</v>
      </c>
      <c r="C10" s="23">
        <v>85</v>
      </c>
      <c r="D10" s="16">
        <v>189</v>
      </c>
      <c r="E10" s="31">
        <f t="shared" si="19"/>
        <v>274</v>
      </c>
      <c r="F10" s="23">
        <v>10</v>
      </c>
      <c r="G10" s="16">
        <v>13</v>
      </c>
      <c r="H10" s="31">
        <f t="shared" si="20"/>
        <v>23</v>
      </c>
      <c r="I10" s="36">
        <f t="shared" si="21"/>
        <v>0.11764705882352941</v>
      </c>
      <c r="J10" s="21">
        <f t="shared" si="22"/>
        <v>0.06878306878306878</v>
      </c>
      <c r="K10" s="39">
        <f t="shared" si="23"/>
        <v>0.08394160583941605</v>
      </c>
      <c r="L10" s="23">
        <v>18</v>
      </c>
      <c r="M10" s="16">
        <v>69</v>
      </c>
      <c r="N10" s="31">
        <f t="shared" si="24"/>
        <v>87</v>
      </c>
      <c r="O10" s="35">
        <f t="shared" si="25"/>
        <v>1.8</v>
      </c>
      <c r="P10" s="17">
        <f t="shared" si="26"/>
        <v>5.3076923076923075</v>
      </c>
      <c r="Q10" s="38">
        <f t="shared" si="27"/>
        <v>3.782608695652174</v>
      </c>
      <c r="R10" s="23">
        <v>20</v>
      </c>
      <c r="S10" s="16">
        <v>27</v>
      </c>
      <c r="T10" s="31">
        <f t="shared" si="28"/>
        <v>47</v>
      </c>
      <c r="U10" s="41">
        <f t="shared" si="29"/>
        <v>0.23529411764705882</v>
      </c>
      <c r="V10" s="18">
        <f t="shared" si="30"/>
        <v>0.14285714285714285</v>
      </c>
      <c r="W10" s="42">
        <f t="shared" si="31"/>
        <v>0.17153284671532848</v>
      </c>
      <c r="X10" s="23">
        <v>62</v>
      </c>
      <c r="Y10" s="16">
        <v>247</v>
      </c>
      <c r="Z10" s="31">
        <f t="shared" si="32"/>
        <v>309</v>
      </c>
      <c r="AA10" s="41">
        <f t="shared" si="33"/>
        <v>0.7294117647058823</v>
      </c>
      <c r="AB10" s="18">
        <f t="shared" si="34"/>
        <v>1.306878306878307</v>
      </c>
      <c r="AC10" s="42">
        <f t="shared" si="35"/>
        <v>1.1277372262773722</v>
      </c>
      <c r="AD10" s="23">
        <v>0</v>
      </c>
      <c r="AE10" s="16">
        <v>0</v>
      </c>
      <c r="AF10" s="31">
        <f t="shared" si="36"/>
        <v>0</v>
      </c>
      <c r="AG10" s="41">
        <f t="shared" si="37"/>
        <v>0</v>
      </c>
      <c r="AH10" s="18">
        <f t="shared" si="38"/>
        <v>0</v>
      </c>
      <c r="AI10" s="42">
        <f t="shared" si="39"/>
        <v>0</v>
      </c>
      <c r="AJ10" s="23">
        <v>20</v>
      </c>
      <c r="AK10" s="16">
        <v>27</v>
      </c>
      <c r="AL10" s="31">
        <f t="shared" si="40"/>
        <v>47</v>
      </c>
      <c r="AM10" s="41">
        <f t="shared" si="41"/>
        <v>0.23529411764705882</v>
      </c>
      <c r="AN10" s="18">
        <f t="shared" si="42"/>
        <v>0.14285714285714285</v>
      </c>
      <c r="AO10" s="42">
        <f t="shared" si="43"/>
        <v>0.17153284671532848</v>
      </c>
      <c r="AP10" s="23">
        <v>22</v>
      </c>
      <c r="AQ10" s="16">
        <v>116</v>
      </c>
      <c r="AR10" s="31">
        <f t="shared" si="44"/>
        <v>138</v>
      </c>
      <c r="AS10" s="41">
        <f t="shared" si="45"/>
        <v>0.25882352941176473</v>
      </c>
      <c r="AT10" s="18">
        <f t="shared" si="46"/>
        <v>0.6137566137566137</v>
      </c>
      <c r="AU10" s="42">
        <f t="shared" si="47"/>
        <v>0.5036496350364964</v>
      </c>
      <c r="AV10" s="23">
        <v>0</v>
      </c>
      <c r="AW10" s="16">
        <v>4</v>
      </c>
      <c r="AX10" s="16">
        <f t="shared" si="48"/>
        <v>4</v>
      </c>
      <c r="AY10" s="19">
        <f t="shared" si="49"/>
        <v>0</v>
      </c>
      <c r="AZ10" s="19">
        <f t="shared" si="50"/>
        <v>0.021164021164021163</v>
      </c>
      <c r="BA10" s="19">
        <f t="shared" si="51"/>
        <v>0.014598540145985401</v>
      </c>
      <c r="BB10" s="16">
        <v>0</v>
      </c>
      <c r="BC10" s="16">
        <v>2</v>
      </c>
      <c r="BD10" s="16">
        <f t="shared" si="52"/>
        <v>2</v>
      </c>
      <c r="BE10" s="20">
        <f t="shared" si="53"/>
        <v>0</v>
      </c>
      <c r="BF10" s="20">
        <f t="shared" si="54"/>
        <v>0.010582010582010581</v>
      </c>
      <c r="BG10" s="45">
        <f t="shared" si="55"/>
        <v>0.0072992700729927005</v>
      </c>
      <c r="BH10" s="23">
        <v>8</v>
      </c>
      <c r="BI10" s="16">
        <v>9</v>
      </c>
      <c r="BJ10" s="16">
        <f t="shared" si="56"/>
        <v>17</v>
      </c>
      <c r="BK10" s="19">
        <f t="shared" si="57"/>
        <v>0.09411764705882353</v>
      </c>
      <c r="BL10" s="19">
        <f t="shared" si="58"/>
        <v>0.047619047619047616</v>
      </c>
      <c r="BM10" s="19">
        <f t="shared" si="59"/>
        <v>0.06204379562043796</v>
      </c>
      <c r="BN10" s="16">
        <v>1</v>
      </c>
      <c r="BO10" s="16">
        <v>4</v>
      </c>
      <c r="BP10" s="16">
        <f t="shared" si="60"/>
        <v>5</v>
      </c>
      <c r="BQ10" s="19">
        <f t="shared" si="61"/>
        <v>0.011764705882352941</v>
      </c>
      <c r="BR10" s="19">
        <f t="shared" si="62"/>
        <v>0.021164021164021163</v>
      </c>
      <c r="BS10" s="46">
        <f t="shared" si="63"/>
        <v>0.01824817518248175</v>
      </c>
      <c r="BT10" s="23">
        <v>7</v>
      </c>
      <c r="BU10" s="16">
        <v>13</v>
      </c>
      <c r="BV10" s="16">
        <f t="shared" si="64"/>
        <v>20</v>
      </c>
      <c r="BW10" s="19">
        <f t="shared" si="65"/>
        <v>0.08235294117647059</v>
      </c>
      <c r="BX10" s="19">
        <f t="shared" si="66"/>
        <v>0.06878306878306878</v>
      </c>
      <c r="BY10" s="19">
        <f t="shared" si="67"/>
        <v>0.072992700729927</v>
      </c>
      <c r="BZ10" s="16">
        <v>8</v>
      </c>
      <c r="CA10" s="16">
        <v>10</v>
      </c>
      <c r="CB10" s="16">
        <f t="shared" si="68"/>
        <v>18</v>
      </c>
      <c r="CC10" s="19">
        <f t="shared" si="69"/>
        <v>0.09411764705882353</v>
      </c>
      <c r="CD10" s="19">
        <f t="shared" si="70"/>
        <v>0.05291005291005291</v>
      </c>
      <c r="CE10" s="46">
        <f t="shared" si="71"/>
        <v>0.06569343065693431</v>
      </c>
      <c r="CF10" s="23">
        <v>9</v>
      </c>
      <c r="CG10" s="16">
        <v>13</v>
      </c>
      <c r="CH10" s="16">
        <f t="shared" si="72"/>
        <v>22</v>
      </c>
      <c r="CI10" s="20">
        <f t="shared" si="73"/>
        <v>0.10588235294117647</v>
      </c>
      <c r="CJ10" s="20">
        <f t="shared" si="74"/>
        <v>0.06878306878306878</v>
      </c>
      <c r="CK10" s="20">
        <f t="shared" si="75"/>
        <v>0.08029197080291971</v>
      </c>
      <c r="CL10" s="16">
        <v>8</v>
      </c>
      <c r="CM10" s="16">
        <v>9</v>
      </c>
      <c r="CN10" s="16">
        <f t="shared" si="76"/>
        <v>17</v>
      </c>
      <c r="CO10" s="20">
        <f t="shared" si="77"/>
        <v>0.09411764705882353</v>
      </c>
      <c r="CP10" s="20">
        <f t="shared" si="78"/>
        <v>0.047619047619047616</v>
      </c>
      <c r="CQ10" s="20">
        <f t="shared" si="79"/>
        <v>0.06204379562043796</v>
      </c>
      <c r="CR10" s="16">
        <f t="shared" si="80"/>
        <v>17</v>
      </c>
      <c r="CS10" s="16">
        <f t="shared" si="15"/>
        <v>22</v>
      </c>
      <c r="CT10" s="16">
        <f t="shared" si="16"/>
        <v>39</v>
      </c>
      <c r="CU10" s="20">
        <f t="shared" si="81"/>
        <v>0.2</v>
      </c>
      <c r="CV10" s="20">
        <f t="shared" si="17"/>
        <v>0.1164021164021164</v>
      </c>
      <c r="CW10" s="45">
        <f t="shared" si="18"/>
        <v>0.14233576642335766</v>
      </c>
    </row>
    <row r="11" spans="1:101" ht="8.25" customHeight="1">
      <c r="A11" s="26"/>
      <c r="B11" s="27" t="s">
        <v>44</v>
      </c>
      <c r="C11" s="23">
        <v>97</v>
      </c>
      <c r="D11" s="16">
        <v>215</v>
      </c>
      <c r="E11" s="31">
        <f t="shared" si="19"/>
        <v>312</v>
      </c>
      <c r="F11" s="23">
        <v>41</v>
      </c>
      <c r="G11" s="16">
        <v>95</v>
      </c>
      <c r="H11" s="31">
        <f t="shared" si="20"/>
        <v>136</v>
      </c>
      <c r="I11" s="36">
        <f t="shared" si="21"/>
        <v>0.422680412371134</v>
      </c>
      <c r="J11" s="21">
        <f t="shared" si="22"/>
        <v>0.4418604651162791</v>
      </c>
      <c r="K11" s="39">
        <f t="shared" si="23"/>
        <v>0.4358974358974359</v>
      </c>
      <c r="L11" s="23">
        <v>28</v>
      </c>
      <c r="M11" s="16">
        <v>76</v>
      </c>
      <c r="N11" s="31">
        <f t="shared" si="24"/>
        <v>104</v>
      </c>
      <c r="O11" s="35">
        <f t="shared" si="25"/>
        <v>0.6829268292682927</v>
      </c>
      <c r="P11" s="17">
        <f t="shared" si="26"/>
        <v>0.8</v>
      </c>
      <c r="Q11" s="38">
        <f t="shared" si="27"/>
        <v>0.7647058823529411</v>
      </c>
      <c r="R11" s="23">
        <v>17</v>
      </c>
      <c r="S11" s="16">
        <v>28</v>
      </c>
      <c r="T11" s="31">
        <f t="shared" si="28"/>
        <v>45</v>
      </c>
      <c r="U11" s="41">
        <f t="shared" si="29"/>
        <v>0.17525773195876287</v>
      </c>
      <c r="V11" s="18">
        <f t="shared" si="30"/>
        <v>0.13023255813953488</v>
      </c>
      <c r="W11" s="42">
        <f t="shared" si="31"/>
        <v>0.14423076923076922</v>
      </c>
      <c r="X11" s="23">
        <v>92</v>
      </c>
      <c r="Y11" s="16">
        <v>308</v>
      </c>
      <c r="Z11" s="31">
        <f t="shared" si="32"/>
        <v>400</v>
      </c>
      <c r="AA11" s="41">
        <f t="shared" si="33"/>
        <v>0.9484536082474226</v>
      </c>
      <c r="AB11" s="18">
        <f t="shared" si="34"/>
        <v>1.4325581395348836</v>
      </c>
      <c r="AC11" s="42">
        <f t="shared" si="35"/>
        <v>1.2820512820512822</v>
      </c>
      <c r="AD11" s="23">
        <v>3</v>
      </c>
      <c r="AE11" s="16">
        <v>13</v>
      </c>
      <c r="AF11" s="31">
        <f t="shared" si="36"/>
        <v>16</v>
      </c>
      <c r="AG11" s="41">
        <f t="shared" si="37"/>
        <v>0.030927835051546393</v>
      </c>
      <c r="AH11" s="18">
        <f t="shared" si="38"/>
        <v>0.06046511627906977</v>
      </c>
      <c r="AI11" s="42">
        <f t="shared" si="39"/>
        <v>0.05128205128205128</v>
      </c>
      <c r="AJ11" s="23">
        <v>117</v>
      </c>
      <c r="AK11" s="16">
        <v>323</v>
      </c>
      <c r="AL11" s="31">
        <f t="shared" si="40"/>
        <v>440</v>
      </c>
      <c r="AM11" s="41">
        <f t="shared" si="41"/>
        <v>1.2061855670103092</v>
      </c>
      <c r="AN11" s="18">
        <f t="shared" si="42"/>
        <v>1.5023255813953489</v>
      </c>
      <c r="AO11" s="42">
        <f t="shared" si="43"/>
        <v>1.4102564102564104</v>
      </c>
      <c r="AP11" s="23">
        <v>47</v>
      </c>
      <c r="AQ11" s="16">
        <v>171</v>
      </c>
      <c r="AR11" s="31">
        <f t="shared" si="44"/>
        <v>218</v>
      </c>
      <c r="AS11" s="41">
        <f t="shared" si="45"/>
        <v>0.4845360824742268</v>
      </c>
      <c r="AT11" s="18">
        <f t="shared" si="46"/>
        <v>0.7953488372093023</v>
      </c>
      <c r="AU11" s="42">
        <f t="shared" si="47"/>
        <v>0.6987179487179487</v>
      </c>
      <c r="AV11" s="23">
        <v>0</v>
      </c>
      <c r="AW11" s="16">
        <v>0</v>
      </c>
      <c r="AX11" s="16">
        <f t="shared" si="48"/>
        <v>0</v>
      </c>
      <c r="AY11" s="19">
        <f t="shared" si="49"/>
        <v>0</v>
      </c>
      <c r="AZ11" s="19">
        <f t="shared" si="50"/>
        <v>0</v>
      </c>
      <c r="BA11" s="19">
        <f t="shared" si="51"/>
        <v>0</v>
      </c>
      <c r="BB11" s="16">
        <v>0</v>
      </c>
      <c r="BC11" s="16">
        <v>0</v>
      </c>
      <c r="BD11" s="16">
        <f t="shared" si="52"/>
        <v>0</v>
      </c>
      <c r="BE11" s="20">
        <f t="shared" si="53"/>
        <v>0</v>
      </c>
      <c r="BF11" s="20">
        <f t="shared" si="54"/>
        <v>0</v>
      </c>
      <c r="BG11" s="45">
        <f t="shared" si="55"/>
        <v>0</v>
      </c>
      <c r="BH11" s="23">
        <v>8</v>
      </c>
      <c r="BI11" s="16">
        <v>17</v>
      </c>
      <c r="BJ11" s="16">
        <f t="shared" si="56"/>
        <v>25</v>
      </c>
      <c r="BK11" s="19">
        <f t="shared" si="57"/>
        <v>0.08247422680412371</v>
      </c>
      <c r="BL11" s="19">
        <f t="shared" si="58"/>
        <v>0.07906976744186046</v>
      </c>
      <c r="BM11" s="19">
        <f t="shared" si="59"/>
        <v>0.08012820512820513</v>
      </c>
      <c r="BN11" s="16">
        <v>1</v>
      </c>
      <c r="BO11" s="16">
        <v>2</v>
      </c>
      <c r="BP11" s="16">
        <f t="shared" si="60"/>
        <v>3</v>
      </c>
      <c r="BQ11" s="19">
        <f t="shared" si="61"/>
        <v>0.010309278350515464</v>
      </c>
      <c r="BR11" s="19">
        <f t="shared" si="62"/>
        <v>0.009302325581395349</v>
      </c>
      <c r="BS11" s="46">
        <f t="shared" si="63"/>
        <v>0.009615384615384616</v>
      </c>
      <c r="BT11" s="23">
        <v>17</v>
      </c>
      <c r="BU11" s="16">
        <v>26</v>
      </c>
      <c r="BV11" s="16">
        <f t="shared" si="64"/>
        <v>43</v>
      </c>
      <c r="BW11" s="19">
        <f t="shared" si="65"/>
        <v>0.17525773195876287</v>
      </c>
      <c r="BX11" s="19">
        <f t="shared" si="66"/>
        <v>0.12093023255813953</v>
      </c>
      <c r="BY11" s="19">
        <f t="shared" si="67"/>
        <v>0.13782051282051283</v>
      </c>
      <c r="BZ11" s="16">
        <v>7</v>
      </c>
      <c r="CA11" s="16">
        <v>12</v>
      </c>
      <c r="CB11" s="16">
        <f t="shared" si="68"/>
        <v>19</v>
      </c>
      <c r="CC11" s="19">
        <f t="shared" si="69"/>
        <v>0.07216494845360824</v>
      </c>
      <c r="CD11" s="19">
        <f t="shared" si="70"/>
        <v>0.05581395348837209</v>
      </c>
      <c r="CE11" s="46">
        <f t="shared" si="71"/>
        <v>0.060897435897435896</v>
      </c>
      <c r="CF11" s="23">
        <v>17</v>
      </c>
      <c r="CG11" s="16">
        <v>20</v>
      </c>
      <c r="CH11" s="16">
        <f t="shared" si="72"/>
        <v>37</v>
      </c>
      <c r="CI11" s="20">
        <f t="shared" si="73"/>
        <v>0.17525773195876287</v>
      </c>
      <c r="CJ11" s="20">
        <f t="shared" si="74"/>
        <v>0.09302325581395349</v>
      </c>
      <c r="CK11" s="20">
        <f t="shared" si="75"/>
        <v>0.11858974358974358</v>
      </c>
      <c r="CL11" s="16">
        <v>9</v>
      </c>
      <c r="CM11" s="16">
        <v>9</v>
      </c>
      <c r="CN11" s="16">
        <f t="shared" si="76"/>
        <v>18</v>
      </c>
      <c r="CO11" s="20">
        <f t="shared" si="77"/>
        <v>0.09278350515463918</v>
      </c>
      <c r="CP11" s="20">
        <f t="shared" si="78"/>
        <v>0.04186046511627907</v>
      </c>
      <c r="CQ11" s="20">
        <f t="shared" si="79"/>
        <v>0.057692307692307696</v>
      </c>
      <c r="CR11" s="16">
        <f t="shared" si="80"/>
        <v>26</v>
      </c>
      <c r="CS11" s="16">
        <f t="shared" si="15"/>
        <v>29</v>
      </c>
      <c r="CT11" s="16">
        <f t="shared" si="16"/>
        <v>55</v>
      </c>
      <c r="CU11" s="20">
        <f t="shared" si="81"/>
        <v>0.26804123711340205</v>
      </c>
      <c r="CV11" s="20">
        <f t="shared" si="17"/>
        <v>0.13488372093023257</v>
      </c>
      <c r="CW11" s="45">
        <f t="shared" si="18"/>
        <v>0.1762820512820513</v>
      </c>
    </row>
    <row r="12" spans="1:101" ht="8.25" customHeight="1">
      <c r="A12" s="26"/>
      <c r="B12" s="27" t="s">
        <v>45</v>
      </c>
      <c r="C12" s="23">
        <v>157</v>
      </c>
      <c r="D12" s="16">
        <v>240</v>
      </c>
      <c r="E12" s="31">
        <f t="shared" si="19"/>
        <v>397</v>
      </c>
      <c r="F12" s="23">
        <v>20</v>
      </c>
      <c r="G12" s="16">
        <v>45</v>
      </c>
      <c r="H12" s="31">
        <f t="shared" si="20"/>
        <v>65</v>
      </c>
      <c r="I12" s="36">
        <f t="shared" si="21"/>
        <v>0.12738853503184713</v>
      </c>
      <c r="J12" s="21">
        <f t="shared" si="22"/>
        <v>0.1875</v>
      </c>
      <c r="K12" s="39">
        <f t="shared" si="23"/>
        <v>0.163727959697733</v>
      </c>
      <c r="L12" s="23">
        <v>16</v>
      </c>
      <c r="M12" s="16">
        <v>31</v>
      </c>
      <c r="N12" s="31">
        <f t="shared" si="24"/>
        <v>47</v>
      </c>
      <c r="O12" s="35">
        <f t="shared" si="25"/>
        <v>0.8</v>
      </c>
      <c r="P12" s="17">
        <f t="shared" si="26"/>
        <v>0.6888888888888889</v>
      </c>
      <c r="Q12" s="38">
        <f t="shared" si="27"/>
        <v>0.7230769230769231</v>
      </c>
      <c r="R12" s="23">
        <v>1</v>
      </c>
      <c r="S12" s="16">
        <v>9</v>
      </c>
      <c r="T12" s="31">
        <f t="shared" si="28"/>
        <v>10</v>
      </c>
      <c r="U12" s="41">
        <f t="shared" si="29"/>
        <v>0.006369426751592357</v>
      </c>
      <c r="V12" s="18">
        <f t="shared" si="30"/>
        <v>0.0375</v>
      </c>
      <c r="W12" s="42">
        <f t="shared" si="31"/>
        <v>0.02518891687657431</v>
      </c>
      <c r="X12" s="23">
        <v>38</v>
      </c>
      <c r="Y12" s="16">
        <v>93</v>
      </c>
      <c r="Z12" s="31">
        <f t="shared" si="32"/>
        <v>131</v>
      </c>
      <c r="AA12" s="41">
        <f t="shared" si="33"/>
        <v>0.24203821656050956</v>
      </c>
      <c r="AB12" s="18">
        <f t="shared" si="34"/>
        <v>0.3875</v>
      </c>
      <c r="AC12" s="42">
        <f t="shared" si="35"/>
        <v>0.32997481108312343</v>
      </c>
      <c r="AD12" s="23">
        <v>15</v>
      </c>
      <c r="AE12" s="16">
        <v>27</v>
      </c>
      <c r="AF12" s="31">
        <f t="shared" si="36"/>
        <v>42</v>
      </c>
      <c r="AG12" s="41">
        <f t="shared" si="37"/>
        <v>0.09554140127388536</v>
      </c>
      <c r="AH12" s="18">
        <f t="shared" si="38"/>
        <v>0.1125</v>
      </c>
      <c r="AI12" s="42">
        <f t="shared" si="39"/>
        <v>0.10579345088161209</v>
      </c>
      <c r="AJ12" s="23">
        <v>54</v>
      </c>
      <c r="AK12" s="16">
        <v>129</v>
      </c>
      <c r="AL12" s="31">
        <f t="shared" si="40"/>
        <v>183</v>
      </c>
      <c r="AM12" s="41">
        <f t="shared" si="41"/>
        <v>0.34394904458598724</v>
      </c>
      <c r="AN12" s="18">
        <f t="shared" si="42"/>
        <v>0.5375</v>
      </c>
      <c r="AO12" s="42">
        <f t="shared" si="43"/>
        <v>0.4609571788413098</v>
      </c>
      <c r="AP12" s="23">
        <v>17</v>
      </c>
      <c r="AQ12" s="16">
        <v>62</v>
      </c>
      <c r="AR12" s="31">
        <f t="shared" si="44"/>
        <v>79</v>
      </c>
      <c r="AS12" s="41">
        <f t="shared" si="45"/>
        <v>0.10828025477707007</v>
      </c>
      <c r="AT12" s="18">
        <f t="shared" si="46"/>
        <v>0.25833333333333336</v>
      </c>
      <c r="AU12" s="42">
        <f t="shared" si="47"/>
        <v>0.19899244332493704</v>
      </c>
      <c r="AV12" s="23">
        <v>6</v>
      </c>
      <c r="AW12" s="16">
        <v>7</v>
      </c>
      <c r="AX12" s="16">
        <f t="shared" si="48"/>
        <v>13</v>
      </c>
      <c r="AY12" s="19">
        <f t="shared" si="49"/>
        <v>0.03821656050955414</v>
      </c>
      <c r="AZ12" s="19">
        <f t="shared" si="50"/>
        <v>0.029166666666666667</v>
      </c>
      <c r="BA12" s="19">
        <f t="shared" si="51"/>
        <v>0.0327455919395466</v>
      </c>
      <c r="BB12" s="16">
        <v>2</v>
      </c>
      <c r="BC12" s="16">
        <v>1</v>
      </c>
      <c r="BD12" s="16">
        <f t="shared" si="52"/>
        <v>3</v>
      </c>
      <c r="BE12" s="20">
        <f t="shared" si="53"/>
        <v>0.012738853503184714</v>
      </c>
      <c r="BF12" s="20">
        <f t="shared" si="54"/>
        <v>0.004166666666666667</v>
      </c>
      <c r="BG12" s="45">
        <f t="shared" si="55"/>
        <v>0.007556675062972292</v>
      </c>
      <c r="BH12" s="23">
        <v>34</v>
      </c>
      <c r="BI12" s="16">
        <v>46</v>
      </c>
      <c r="BJ12" s="16">
        <f t="shared" si="56"/>
        <v>80</v>
      </c>
      <c r="BK12" s="19">
        <f t="shared" si="57"/>
        <v>0.21656050955414013</v>
      </c>
      <c r="BL12" s="19">
        <f t="shared" si="58"/>
        <v>0.19166666666666668</v>
      </c>
      <c r="BM12" s="19">
        <f t="shared" si="59"/>
        <v>0.20151133501259447</v>
      </c>
      <c r="BN12" s="16">
        <v>12</v>
      </c>
      <c r="BO12" s="16">
        <v>23</v>
      </c>
      <c r="BP12" s="16">
        <f t="shared" si="60"/>
        <v>35</v>
      </c>
      <c r="BQ12" s="19">
        <f t="shared" si="61"/>
        <v>0.07643312101910828</v>
      </c>
      <c r="BR12" s="19">
        <f t="shared" si="62"/>
        <v>0.09583333333333334</v>
      </c>
      <c r="BS12" s="46">
        <f t="shared" si="63"/>
        <v>0.08816120906801007</v>
      </c>
      <c r="BT12" s="23">
        <v>9</v>
      </c>
      <c r="BU12" s="16">
        <v>8</v>
      </c>
      <c r="BV12" s="16">
        <f t="shared" si="64"/>
        <v>17</v>
      </c>
      <c r="BW12" s="19">
        <f t="shared" si="65"/>
        <v>0.05732484076433121</v>
      </c>
      <c r="BX12" s="19">
        <f t="shared" si="66"/>
        <v>0.03333333333333333</v>
      </c>
      <c r="BY12" s="19">
        <f t="shared" si="67"/>
        <v>0.042821158690176324</v>
      </c>
      <c r="BZ12" s="16">
        <v>0</v>
      </c>
      <c r="CA12" s="16">
        <v>0</v>
      </c>
      <c r="CB12" s="16">
        <f t="shared" si="68"/>
        <v>0</v>
      </c>
      <c r="CC12" s="19">
        <f t="shared" si="69"/>
        <v>0</v>
      </c>
      <c r="CD12" s="19">
        <f t="shared" si="70"/>
        <v>0</v>
      </c>
      <c r="CE12" s="46">
        <f t="shared" si="71"/>
        <v>0</v>
      </c>
      <c r="CF12" s="23">
        <v>17</v>
      </c>
      <c r="CG12" s="16">
        <v>11</v>
      </c>
      <c r="CH12" s="16">
        <f t="shared" si="72"/>
        <v>28</v>
      </c>
      <c r="CI12" s="20">
        <f t="shared" si="73"/>
        <v>0.10828025477707007</v>
      </c>
      <c r="CJ12" s="20">
        <f t="shared" si="74"/>
        <v>0.04583333333333333</v>
      </c>
      <c r="CK12" s="20">
        <f t="shared" si="75"/>
        <v>0.07052896725440806</v>
      </c>
      <c r="CL12" s="16">
        <v>0</v>
      </c>
      <c r="CM12" s="16">
        <v>0</v>
      </c>
      <c r="CN12" s="16">
        <f t="shared" si="76"/>
        <v>0</v>
      </c>
      <c r="CO12" s="20">
        <f t="shared" si="77"/>
        <v>0</v>
      </c>
      <c r="CP12" s="20">
        <f t="shared" si="78"/>
        <v>0</v>
      </c>
      <c r="CQ12" s="20">
        <f t="shared" si="79"/>
        <v>0</v>
      </c>
      <c r="CR12" s="16">
        <f t="shared" si="80"/>
        <v>17</v>
      </c>
      <c r="CS12" s="16">
        <f t="shared" si="15"/>
        <v>11</v>
      </c>
      <c r="CT12" s="16">
        <f t="shared" si="16"/>
        <v>28</v>
      </c>
      <c r="CU12" s="20">
        <f t="shared" si="81"/>
        <v>0.10828025477707007</v>
      </c>
      <c r="CV12" s="20">
        <f t="shared" si="17"/>
        <v>0.04583333333333333</v>
      </c>
      <c r="CW12" s="45">
        <f t="shared" si="18"/>
        <v>0.07052896725440806</v>
      </c>
    </row>
    <row r="13" spans="1:101" ht="8.25" customHeight="1">
      <c r="A13" s="26"/>
      <c r="B13" s="27" t="s">
        <v>46</v>
      </c>
      <c r="C13" s="23">
        <v>259</v>
      </c>
      <c r="D13" s="16">
        <v>3</v>
      </c>
      <c r="E13" s="31">
        <f t="shared" si="19"/>
        <v>262</v>
      </c>
      <c r="F13" s="23">
        <v>180</v>
      </c>
      <c r="G13" s="16">
        <v>1</v>
      </c>
      <c r="H13" s="31">
        <f t="shared" si="20"/>
        <v>181</v>
      </c>
      <c r="I13" s="36">
        <f t="shared" si="21"/>
        <v>0.694980694980695</v>
      </c>
      <c r="J13" s="21">
        <f t="shared" si="22"/>
        <v>0.3333333333333333</v>
      </c>
      <c r="K13" s="39">
        <f t="shared" si="23"/>
        <v>0.6908396946564885</v>
      </c>
      <c r="L13" s="23">
        <v>52</v>
      </c>
      <c r="M13" s="16">
        <v>0</v>
      </c>
      <c r="N13" s="31">
        <f t="shared" si="24"/>
        <v>52</v>
      </c>
      <c r="O13" s="35">
        <f t="shared" si="25"/>
        <v>0.28888888888888886</v>
      </c>
      <c r="P13" s="17">
        <f t="shared" si="26"/>
        <v>0</v>
      </c>
      <c r="Q13" s="38">
        <f t="shared" si="27"/>
        <v>0.287292817679558</v>
      </c>
      <c r="R13" s="23">
        <v>514</v>
      </c>
      <c r="S13" s="16">
        <v>2</v>
      </c>
      <c r="T13" s="31">
        <f t="shared" si="28"/>
        <v>516</v>
      </c>
      <c r="U13" s="41">
        <f t="shared" si="29"/>
        <v>1.9845559845559846</v>
      </c>
      <c r="V13" s="18">
        <f t="shared" si="30"/>
        <v>0.6666666666666666</v>
      </c>
      <c r="W13" s="42">
        <f t="shared" si="31"/>
        <v>1.9694656488549618</v>
      </c>
      <c r="X13" s="23">
        <v>349</v>
      </c>
      <c r="Y13" s="16">
        <v>3</v>
      </c>
      <c r="Z13" s="31">
        <f t="shared" si="32"/>
        <v>352</v>
      </c>
      <c r="AA13" s="41">
        <f t="shared" si="33"/>
        <v>1.3474903474903475</v>
      </c>
      <c r="AB13" s="18">
        <f t="shared" si="34"/>
        <v>1</v>
      </c>
      <c r="AC13" s="42">
        <f t="shared" si="35"/>
        <v>1.3435114503816794</v>
      </c>
      <c r="AD13" s="23">
        <v>9</v>
      </c>
      <c r="AE13" s="16">
        <v>0</v>
      </c>
      <c r="AF13" s="31">
        <f t="shared" si="36"/>
        <v>9</v>
      </c>
      <c r="AG13" s="41">
        <f t="shared" si="37"/>
        <v>0.03474903474903475</v>
      </c>
      <c r="AH13" s="18">
        <f t="shared" si="38"/>
        <v>0</v>
      </c>
      <c r="AI13" s="42">
        <f t="shared" si="39"/>
        <v>0.03435114503816794</v>
      </c>
      <c r="AJ13" s="23">
        <v>872</v>
      </c>
      <c r="AK13" s="16">
        <v>5</v>
      </c>
      <c r="AL13" s="31">
        <f t="shared" si="40"/>
        <v>877</v>
      </c>
      <c r="AM13" s="41">
        <f t="shared" si="41"/>
        <v>3.3667953667953667</v>
      </c>
      <c r="AN13" s="18">
        <f t="shared" si="42"/>
        <v>1.6666666666666667</v>
      </c>
      <c r="AO13" s="42">
        <f t="shared" si="43"/>
        <v>3.3473282442748094</v>
      </c>
      <c r="AP13" s="23">
        <v>12</v>
      </c>
      <c r="AQ13" s="16">
        <v>0</v>
      </c>
      <c r="AR13" s="31">
        <f t="shared" si="44"/>
        <v>12</v>
      </c>
      <c r="AS13" s="41">
        <f t="shared" si="45"/>
        <v>0.04633204633204633</v>
      </c>
      <c r="AT13" s="18">
        <f t="shared" si="46"/>
        <v>0</v>
      </c>
      <c r="AU13" s="42">
        <f t="shared" si="47"/>
        <v>0.04580152671755725</v>
      </c>
      <c r="AV13" s="23">
        <v>4</v>
      </c>
      <c r="AW13" s="16">
        <v>0</v>
      </c>
      <c r="AX13" s="16">
        <f t="shared" si="48"/>
        <v>4</v>
      </c>
      <c r="AY13" s="19">
        <f t="shared" si="49"/>
        <v>0.015444015444015444</v>
      </c>
      <c r="AZ13" s="19">
        <f t="shared" si="50"/>
        <v>0</v>
      </c>
      <c r="BA13" s="19">
        <f t="shared" si="51"/>
        <v>0.015267175572519083</v>
      </c>
      <c r="BB13" s="16">
        <v>0</v>
      </c>
      <c r="BC13" s="16">
        <v>0</v>
      </c>
      <c r="BD13" s="16">
        <f t="shared" si="52"/>
        <v>0</v>
      </c>
      <c r="BE13" s="20">
        <f t="shared" si="53"/>
        <v>0</v>
      </c>
      <c r="BF13" s="20">
        <f t="shared" si="54"/>
        <v>0</v>
      </c>
      <c r="BG13" s="45">
        <f t="shared" si="55"/>
        <v>0</v>
      </c>
      <c r="BH13" s="23">
        <v>27</v>
      </c>
      <c r="BI13" s="16">
        <v>0</v>
      </c>
      <c r="BJ13" s="16">
        <f t="shared" si="56"/>
        <v>27</v>
      </c>
      <c r="BK13" s="19">
        <f t="shared" si="57"/>
        <v>0.10424710424710425</v>
      </c>
      <c r="BL13" s="19">
        <f t="shared" si="58"/>
        <v>0</v>
      </c>
      <c r="BM13" s="19">
        <f t="shared" si="59"/>
        <v>0.10305343511450382</v>
      </c>
      <c r="BN13" s="16">
        <v>30</v>
      </c>
      <c r="BO13" s="16">
        <v>0</v>
      </c>
      <c r="BP13" s="16">
        <f t="shared" si="60"/>
        <v>30</v>
      </c>
      <c r="BQ13" s="19">
        <f t="shared" si="61"/>
        <v>0.11583011583011583</v>
      </c>
      <c r="BR13" s="19">
        <f t="shared" si="62"/>
        <v>0</v>
      </c>
      <c r="BS13" s="46">
        <f t="shared" si="63"/>
        <v>0.11450381679389313</v>
      </c>
      <c r="BT13" s="23">
        <v>75</v>
      </c>
      <c r="BU13" s="16">
        <v>0</v>
      </c>
      <c r="BV13" s="16">
        <f t="shared" si="64"/>
        <v>75</v>
      </c>
      <c r="BW13" s="19">
        <f t="shared" si="65"/>
        <v>0.28957528957528955</v>
      </c>
      <c r="BX13" s="19">
        <f t="shared" si="66"/>
        <v>0</v>
      </c>
      <c r="BY13" s="19">
        <f t="shared" si="67"/>
        <v>0.2862595419847328</v>
      </c>
      <c r="BZ13" s="16">
        <v>17</v>
      </c>
      <c r="CA13" s="16">
        <v>0</v>
      </c>
      <c r="CB13" s="16">
        <f t="shared" si="68"/>
        <v>17</v>
      </c>
      <c r="CC13" s="19">
        <f t="shared" si="69"/>
        <v>0.06563706563706563</v>
      </c>
      <c r="CD13" s="19">
        <f t="shared" si="70"/>
        <v>0</v>
      </c>
      <c r="CE13" s="46">
        <f t="shared" si="71"/>
        <v>0.0648854961832061</v>
      </c>
      <c r="CF13" s="23">
        <v>125</v>
      </c>
      <c r="CG13" s="16">
        <v>0</v>
      </c>
      <c r="CH13" s="16">
        <f t="shared" si="72"/>
        <v>125</v>
      </c>
      <c r="CI13" s="20">
        <f t="shared" si="73"/>
        <v>0.4826254826254826</v>
      </c>
      <c r="CJ13" s="20">
        <f t="shared" si="74"/>
        <v>0</v>
      </c>
      <c r="CK13" s="20">
        <f t="shared" si="75"/>
        <v>0.4770992366412214</v>
      </c>
      <c r="CL13" s="16">
        <v>22</v>
      </c>
      <c r="CM13" s="16">
        <v>0</v>
      </c>
      <c r="CN13" s="16">
        <f t="shared" si="76"/>
        <v>22</v>
      </c>
      <c r="CO13" s="20">
        <f t="shared" si="77"/>
        <v>0.08494208494208494</v>
      </c>
      <c r="CP13" s="20">
        <f t="shared" si="78"/>
        <v>0</v>
      </c>
      <c r="CQ13" s="20">
        <f t="shared" si="79"/>
        <v>0.08396946564885496</v>
      </c>
      <c r="CR13" s="16">
        <f t="shared" si="80"/>
        <v>147</v>
      </c>
      <c r="CS13" s="16">
        <f t="shared" si="15"/>
        <v>0</v>
      </c>
      <c r="CT13" s="16">
        <f t="shared" si="16"/>
        <v>147</v>
      </c>
      <c r="CU13" s="20">
        <f t="shared" si="81"/>
        <v>0.5675675675675675</v>
      </c>
      <c r="CV13" s="20">
        <f t="shared" si="17"/>
        <v>0</v>
      </c>
      <c r="CW13" s="45">
        <f t="shared" si="18"/>
        <v>0.5610687022900763</v>
      </c>
    </row>
    <row r="14" spans="1:101" ht="8.25" customHeight="1">
      <c r="A14" s="26"/>
      <c r="B14" s="27" t="s">
        <v>47</v>
      </c>
      <c r="C14" s="23">
        <v>180</v>
      </c>
      <c r="D14" s="16">
        <v>134</v>
      </c>
      <c r="E14" s="31">
        <f t="shared" si="19"/>
        <v>314</v>
      </c>
      <c r="F14" s="23">
        <v>52</v>
      </c>
      <c r="G14" s="16">
        <v>47</v>
      </c>
      <c r="H14" s="31">
        <f t="shared" si="20"/>
        <v>99</v>
      </c>
      <c r="I14" s="36">
        <f t="shared" si="21"/>
        <v>0.28888888888888886</v>
      </c>
      <c r="J14" s="21">
        <f t="shared" si="22"/>
        <v>0.35074626865671643</v>
      </c>
      <c r="K14" s="39">
        <f t="shared" si="23"/>
        <v>0.31528662420382164</v>
      </c>
      <c r="L14" s="23">
        <v>50</v>
      </c>
      <c r="M14" s="16">
        <v>46</v>
      </c>
      <c r="N14" s="31">
        <f t="shared" si="24"/>
        <v>96</v>
      </c>
      <c r="O14" s="35">
        <f t="shared" si="25"/>
        <v>0.9615384615384616</v>
      </c>
      <c r="P14" s="17">
        <f t="shared" si="26"/>
        <v>0.9787234042553191</v>
      </c>
      <c r="Q14" s="38">
        <f t="shared" si="27"/>
        <v>0.9696969696969697</v>
      </c>
      <c r="R14" s="23">
        <v>1</v>
      </c>
      <c r="S14" s="16">
        <v>3</v>
      </c>
      <c r="T14" s="31">
        <f t="shared" si="28"/>
        <v>4</v>
      </c>
      <c r="U14" s="41">
        <f t="shared" si="29"/>
        <v>0.005555555555555556</v>
      </c>
      <c r="V14" s="18">
        <f t="shared" si="30"/>
        <v>0.022388059701492536</v>
      </c>
      <c r="W14" s="42">
        <f t="shared" si="31"/>
        <v>0.012738853503184714</v>
      </c>
      <c r="X14" s="23">
        <v>136</v>
      </c>
      <c r="Y14" s="16">
        <v>151</v>
      </c>
      <c r="Z14" s="31">
        <f t="shared" si="32"/>
        <v>287</v>
      </c>
      <c r="AA14" s="41">
        <f t="shared" si="33"/>
        <v>0.7555555555555555</v>
      </c>
      <c r="AB14" s="18">
        <f t="shared" si="34"/>
        <v>1.126865671641791</v>
      </c>
      <c r="AC14" s="42">
        <f t="shared" si="35"/>
        <v>0.9140127388535032</v>
      </c>
      <c r="AD14" s="23">
        <v>0</v>
      </c>
      <c r="AE14" s="16">
        <v>1</v>
      </c>
      <c r="AF14" s="31">
        <f t="shared" si="36"/>
        <v>1</v>
      </c>
      <c r="AG14" s="41">
        <f t="shared" si="37"/>
        <v>0</v>
      </c>
      <c r="AH14" s="18">
        <f t="shared" si="38"/>
        <v>0.007462686567164179</v>
      </c>
      <c r="AI14" s="42">
        <f t="shared" si="39"/>
        <v>0.0031847133757961785</v>
      </c>
      <c r="AJ14" s="23">
        <v>52</v>
      </c>
      <c r="AK14" s="16">
        <v>47</v>
      </c>
      <c r="AL14" s="31">
        <f t="shared" si="40"/>
        <v>99</v>
      </c>
      <c r="AM14" s="41">
        <f t="shared" si="41"/>
        <v>0.28888888888888886</v>
      </c>
      <c r="AN14" s="18">
        <f t="shared" si="42"/>
        <v>0.35074626865671643</v>
      </c>
      <c r="AO14" s="42">
        <f t="shared" si="43"/>
        <v>0.31528662420382164</v>
      </c>
      <c r="AP14" s="23">
        <v>62</v>
      </c>
      <c r="AQ14" s="16">
        <v>67</v>
      </c>
      <c r="AR14" s="31">
        <f t="shared" si="44"/>
        <v>129</v>
      </c>
      <c r="AS14" s="41">
        <f t="shared" si="45"/>
        <v>0.34444444444444444</v>
      </c>
      <c r="AT14" s="18">
        <f t="shared" si="46"/>
        <v>0.5</v>
      </c>
      <c r="AU14" s="42">
        <f t="shared" si="47"/>
        <v>0.410828025477707</v>
      </c>
      <c r="AV14" s="23">
        <v>70</v>
      </c>
      <c r="AW14" s="16">
        <v>26</v>
      </c>
      <c r="AX14" s="16">
        <f t="shared" si="48"/>
        <v>96</v>
      </c>
      <c r="AY14" s="19">
        <f t="shared" si="49"/>
        <v>0.3888888888888889</v>
      </c>
      <c r="AZ14" s="19">
        <f t="shared" si="50"/>
        <v>0.19402985074626866</v>
      </c>
      <c r="BA14" s="19">
        <f t="shared" si="51"/>
        <v>0.3057324840764331</v>
      </c>
      <c r="BB14" s="16">
        <v>1</v>
      </c>
      <c r="BC14" s="16">
        <v>1</v>
      </c>
      <c r="BD14" s="16">
        <f t="shared" si="52"/>
        <v>2</v>
      </c>
      <c r="BE14" s="20">
        <f t="shared" si="53"/>
        <v>0.005555555555555556</v>
      </c>
      <c r="BF14" s="20">
        <f t="shared" si="54"/>
        <v>0.007462686567164179</v>
      </c>
      <c r="BG14" s="45">
        <f t="shared" si="55"/>
        <v>0.006369426751592357</v>
      </c>
      <c r="BH14" s="23">
        <v>2</v>
      </c>
      <c r="BI14" s="16">
        <v>1</v>
      </c>
      <c r="BJ14" s="16">
        <f t="shared" si="56"/>
        <v>3</v>
      </c>
      <c r="BK14" s="19">
        <f t="shared" si="57"/>
        <v>0.011111111111111112</v>
      </c>
      <c r="BL14" s="19">
        <f t="shared" si="58"/>
        <v>0.007462686567164179</v>
      </c>
      <c r="BM14" s="19">
        <f t="shared" si="59"/>
        <v>0.009554140127388535</v>
      </c>
      <c r="BN14" s="16">
        <v>1</v>
      </c>
      <c r="BO14" s="16">
        <v>1</v>
      </c>
      <c r="BP14" s="16">
        <f t="shared" si="60"/>
        <v>2</v>
      </c>
      <c r="BQ14" s="19">
        <f t="shared" si="61"/>
        <v>0.005555555555555556</v>
      </c>
      <c r="BR14" s="19">
        <f t="shared" si="62"/>
        <v>0.007462686567164179</v>
      </c>
      <c r="BS14" s="46">
        <f t="shared" si="63"/>
        <v>0.006369426751592357</v>
      </c>
      <c r="BT14" s="23">
        <v>37</v>
      </c>
      <c r="BU14" s="16">
        <v>10</v>
      </c>
      <c r="BV14" s="16">
        <f t="shared" si="64"/>
        <v>47</v>
      </c>
      <c r="BW14" s="19">
        <f t="shared" si="65"/>
        <v>0.20555555555555555</v>
      </c>
      <c r="BX14" s="19">
        <f t="shared" si="66"/>
        <v>0.07462686567164178</v>
      </c>
      <c r="BY14" s="19">
        <f t="shared" si="67"/>
        <v>0.14968152866242038</v>
      </c>
      <c r="BZ14" s="16">
        <v>15</v>
      </c>
      <c r="CA14" s="16">
        <v>3</v>
      </c>
      <c r="CB14" s="16">
        <f t="shared" si="68"/>
        <v>18</v>
      </c>
      <c r="CC14" s="19">
        <f t="shared" si="69"/>
        <v>0.08333333333333333</v>
      </c>
      <c r="CD14" s="19">
        <f t="shared" si="70"/>
        <v>0.022388059701492536</v>
      </c>
      <c r="CE14" s="46">
        <f t="shared" si="71"/>
        <v>0.05732484076433121</v>
      </c>
      <c r="CF14" s="23">
        <v>37</v>
      </c>
      <c r="CG14" s="16">
        <v>10</v>
      </c>
      <c r="CH14" s="16">
        <f t="shared" si="72"/>
        <v>47</v>
      </c>
      <c r="CI14" s="20">
        <f t="shared" si="73"/>
        <v>0.20555555555555555</v>
      </c>
      <c r="CJ14" s="20">
        <f t="shared" si="74"/>
        <v>0.07462686567164178</v>
      </c>
      <c r="CK14" s="20">
        <f t="shared" si="75"/>
        <v>0.14968152866242038</v>
      </c>
      <c r="CL14" s="16">
        <v>17</v>
      </c>
      <c r="CM14" s="16">
        <v>4</v>
      </c>
      <c r="CN14" s="16">
        <f t="shared" si="76"/>
        <v>21</v>
      </c>
      <c r="CO14" s="20">
        <f t="shared" si="77"/>
        <v>0.09444444444444444</v>
      </c>
      <c r="CP14" s="20">
        <f t="shared" si="78"/>
        <v>0.029850746268656716</v>
      </c>
      <c r="CQ14" s="20">
        <f t="shared" si="79"/>
        <v>0.06687898089171974</v>
      </c>
      <c r="CR14" s="16">
        <f t="shared" si="80"/>
        <v>54</v>
      </c>
      <c r="CS14" s="16">
        <f t="shared" si="15"/>
        <v>14</v>
      </c>
      <c r="CT14" s="16">
        <f t="shared" si="16"/>
        <v>68</v>
      </c>
      <c r="CU14" s="20">
        <f t="shared" si="81"/>
        <v>0.3</v>
      </c>
      <c r="CV14" s="20">
        <f t="shared" si="17"/>
        <v>0.1044776119402985</v>
      </c>
      <c r="CW14" s="45">
        <f t="shared" si="18"/>
        <v>0.21656050955414013</v>
      </c>
    </row>
    <row r="15" spans="1:101" ht="8.25" customHeight="1">
      <c r="A15" s="26"/>
      <c r="B15" s="27" t="s">
        <v>48</v>
      </c>
      <c r="C15" s="23">
        <v>99</v>
      </c>
      <c r="D15" s="16">
        <v>127</v>
      </c>
      <c r="E15" s="31">
        <f t="shared" si="19"/>
        <v>226</v>
      </c>
      <c r="F15" s="23">
        <v>44</v>
      </c>
      <c r="G15" s="16">
        <v>71</v>
      </c>
      <c r="H15" s="31">
        <f t="shared" si="20"/>
        <v>115</v>
      </c>
      <c r="I15" s="36">
        <f t="shared" si="21"/>
        <v>0.4444444444444444</v>
      </c>
      <c r="J15" s="21">
        <f t="shared" si="22"/>
        <v>0.5590551181102362</v>
      </c>
      <c r="K15" s="39">
        <f t="shared" si="23"/>
        <v>0.5088495575221239</v>
      </c>
      <c r="L15" s="23">
        <v>25</v>
      </c>
      <c r="M15" s="16">
        <v>42</v>
      </c>
      <c r="N15" s="31">
        <f t="shared" si="24"/>
        <v>67</v>
      </c>
      <c r="O15" s="35">
        <f t="shared" si="25"/>
        <v>0.5681818181818182</v>
      </c>
      <c r="P15" s="17">
        <f t="shared" si="26"/>
        <v>0.5915492957746479</v>
      </c>
      <c r="Q15" s="38">
        <f t="shared" si="27"/>
        <v>0.5826086956521739</v>
      </c>
      <c r="R15" s="23">
        <v>31</v>
      </c>
      <c r="S15" s="16">
        <v>46</v>
      </c>
      <c r="T15" s="31">
        <f t="shared" si="28"/>
        <v>77</v>
      </c>
      <c r="U15" s="41">
        <f t="shared" si="29"/>
        <v>0.31313131313131315</v>
      </c>
      <c r="V15" s="18">
        <f t="shared" si="30"/>
        <v>0.36220472440944884</v>
      </c>
      <c r="W15" s="42">
        <f t="shared" si="31"/>
        <v>0.3407079646017699</v>
      </c>
      <c r="X15" s="23">
        <v>89</v>
      </c>
      <c r="Y15" s="16">
        <v>207</v>
      </c>
      <c r="Z15" s="31">
        <f t="shared" si="32"/>
        <v>296</v>
      </c>
      <c r="AA15" s="41">
        <f t="shared" si="33"/>
        <v>0.898989898989899</v>
      </c>
      <c r="AB15" s="18">
        <f t="shared" si="34"/>
        <v>1.6299212598425197</v>
      </c>
      <c r="AC15" s="42">
        <f t="shared" si="35"/>
        <v>1.3097345132743363</v>
      </c>
      <c r="AD15" s="23">
        <v>15</v>
      </c>
      <c r="AE15" s="16">
        <v>26</v>
      </c>
      <c r="AF15" s="31">
        <f t="shared" si="36"/>
        <v>41</v>
      </c>
      <c r="AG15" s="41">
        <f t="shared" si="37"/>
        <v>0.15151515151515152</v>
      </c>
      <c r="AH15" s="18">
        <f t="shared" si="38"/>
        <v>0.2047244094488189</v>
      </c>
      <c r="AI15" s="42">
        <f t="shared" si="39"/>
        <v>0.18141592920353983</v>
      </c>
      <c r="AJ15" s="23">
        <v>135</v>
      </c>
      <c r="AK15" s="16">
        <v>279</v>
      </c>
      <c r="AL15" s="31">
        <f t="shared" si="40"/>
        <v>414</v>
      </c>
      <c r="AM15" s="41">
        <f t="shared" si="41"/>
        <v>1.3636363636363635</v>
      </c>
      <c r="AN15" s="18">
        <f t="shared" si="42"/>
        <v>2.1968503937007875</v>
      </c>
      <c r="AO15" s="42">
        <f t="shared" si="43"/>
        <v>1.831858407079646</v>
      </c>
      <c r="AP15" s="23">
        <v>60</v>
      </c>
      <c r="AQ15" s="16">
        <v>137</v>
      </c>
      <c r="AR15" s="31">
        <f t="shared" si="44"/>
        <v>197</v>
      </c>
      <c r="AS15" s="41">
        <f t="shared" si="45"/>
        <v>0.6060606060606061</v>
      </c>
      <c r="AT15" s="18">
        <f t="shared" si="46"/>
        <v>1.078740157480315</v>
      </c>
      <c r="AU15" s="42">
        <f t="shared" si="47"/>
        <v>0.8716814159292036</v>
      </c>
      <c r="AV15" s="23">
        <v>0</v>
      </c>
      <c r="AW15" s="16">
        <v>1</v>
      </c>
      <c r="AX15" s="16">
        <f t="shared" si="48"/>
        <v>1</v>
      </c>
      <c r="AY15" s="19">
        <f t="shared" si="49"/>
        <v>0</v>
      </c>
      <c r="AZ15" s="19">
        <f t="shared" si="50"/>
        <v>0.007874015748031496</v>
      </c>
      <c r="BA15" s="19">
        <f t="shared" si="51"/>
        <v>0.004424778761061947</v>
      </c>
      <c r="BB15" s="16">
        <v>0</v>
      </c>
      <c r="BC15" s="16">
        <v>1</v>
      </c>
      <c r="BD15" s="16">
        <f t="shared" si="52"/>
        <v>1</v>
      </c>
      <c r="BE15" s="20">
        <f t="shared" si="53"/>
        <v>0</v>
      </c>
      <c r="BF15" s="20">
        <f t="shared" si="54"/>
        <v>0.007874015748031496</v>
      </c>
      <c r="BG15" s="45">
        <f t="shared" si="55"/>
        <v>0.004424778761061947</v>
      </c>
      <c r="BH15" s="23">
        <v>2</v>
      </c>
      <c r="BI15" s="16">
        <v>8</v>
      </c>
      <c r="BJ15" s="16">
        <f t="shared" si="56"/>
        <v>10</v>
      </c>
      <c r="BK15" s="19">
        <f t="shared" si="57"/>
        <v>0.020202020202020204</v>
      </c>
      <c r="BL15" s="19">
        <f t="shared" si="58"/>
        <v>0.06299212598425197</v>
      </c>
      <c r="BM15" s="19">
        <f t="shared" si="59"/>
        <v>0.04424778761061947</v>
      </c>
      <c r="BN15" s="16">
        <v>0</v>
      </c>
      <c r="BO15" s="16">
        <v>1</v>
      </c>
      <c r="BP15" s="16">
        <f t="shared" si="60"/>
        <v>1</v>
      </c>
      <c r="BQ15" s="19">
        <f t="shared" si="61"/>
        <v>0</v>
      </c>
      <c r="BR15" s="19">
        <f t="shared" si="62"/>
        <v>0.007874015748031496</v>
      </c>
      <c r="BS15" s="46">
        <f t="shared" si="63"/>
        <v>0.004424778761061947</v>
      </c>
      <c r="BT15" s="23">
        <v>9</v>
      </c>
      <c r="BU15" s="16">
        <v>15</v>
      </c>
      <c r="BV15" s="16">
        <f t="shared" si="64"/>
        <v>24</v>
      </c>
      <c r="BW15" s="19">
        <f t="shared" si="65"/>
        <v>0.09090909090909091</v>
      </c>
      <c r="BX15" s="19">
        <f t="shared" si="66"/>
        <v>0.11811023622047244</v>
      </c>
      <c r="BY15" s="19">
        <f t="shared" si="67"/>
        <v>0.10619469026548672</v>
      </c>
      <c r="BZ15" s="16">
        <v>0</v>
      </c>
      <c r="CA15" s="16">
        <v>0</v>
      </c>
      <c r="CB15" s="16">
        <f t="shared" si="68"/>
        <v>0</v>
      </c>
      <c r="CC15" s="19">
        <f t="shared" si="69"/>
        <v>0</v>
      </c>
      <c r="CD15" s="19">
        <f t="shared" si="70"/>
        <v>0</v>
      </c>
      <c r="CE15" s="46">
        <f t="shared" si="71"/>
        <v>0</v>
      </c>
      <c r="CF15" s="23">
        <v>4</v>
      </c>
      <c r="CG15" s="16">
        <v>5</v>
      </c>
      <c r="CH15" s="16">
        <f t="shared" si="72"/>
        <v>9</v>
      </c>
      <c r="CI15" s="20">
        <f t="shared" si="73"/>
        <v>0.04040404040404041</v>
      </c>
      <c r="CJ15" s="20">
        <f t="shared" si="74"/>
        <v>0.03937007874015748</v>
      </c>
      <c r="CK15" s="20">
        <f t="shared" si="75"/>
        <v>0.03982300884955752</v>
      </c>
      <c r="CL15" s="16">
        <v>0</v>
      </c>
      <c r="CM15" s="16">
        <v>0</v>
      </c>
      <c r="CN15" s="16">
        <f t="shared" si="76"/>
        <v>0</v>
      </c>
      <c r="CO15" s="20">
        <f t="shared" si="77"/>
        <v>0</v>
      </c>
      <c r="CP15" s="20">
        <f t="shared" si="78"/>
        <v>0</v>
      </c>
      <c r="CQ15" s="20">
        <f t="shared" si="79"/>
        <v>0</v>
      </c>
      <c r="CR15" s="16">
        <f t="shared" si="80"/>
        <v>4</v>
      </c>
      <c r="CS15" s="16">
        <f t="shared" si="15"/>
        <v>5</v>
      </c>
      <c r="CT15" s="16">
        <f t="shared" si="16"/>
        <v>9</v>
      </c>
      <c r="CU15" s="20">
        <f t="shared" si="81"/>
        <v>0.04040404040404041</v>
      </c>
      <c r="CV15" s="20">
        <f t="shared" si="17"/>
        <v>0.03937007874015748</v>
      </c>
      <c r="CW15" s="45">
        <f t="shared" si="18"/>
        <v>0.03982300884955752</v>
      </c>
    </row>
    <row r="16" spans="1:101" ht="8.25" customHeight="1">
      <c r="A16" s="26"/>
      <c r="B16" s="27" t="s">
        <v>49</v>
      </c>
      <c r="C16" s="23">
        <v>20</v>
      </c>
      <c r="D16" s="16">
        <v>134</v>
      </c>
      <c r="E16" s="31">
        <f t="shared" si="19"/>
        <v>154</v>
      </c>
      <c r="F16" s="23">
        <v>13</v>
      </c>
      <c r="G16" s="16">
        <v>94</v>
      </c>
      <c r="H16" s="31">
        <f t="shared" si="20"/>
        <v>107</v>
      </c>
      <c r="I16" s="36">
        <f t="shared" si="21"/>
        <v>0.65</v>
      </c>
      <c r="J16" s="21">
        <f t="shared" si="22"/>
        <v>0.7014925373134329</v>
      </c>
      <c r="K16" s="39">
        <f t="shared" si="23"/>
        <v>0.6948051948051948</v>
      </c>
      <c r="L16" s="23">
        <v>6</v>
      </c>
      <c r="M16" s="16">
        <v>41</v>
      </c>
      <c r="N16" s="31">
        <f t="shared" si="24"/>
        <v>47</v>
      </c>
      <c r="O16" s="35">
        <f t="shared" si="25"/>
        <v>0.46153846153846156</v>
      </c>
      <c r="P16" s="17">
        <f t="shared" si="26"/>
        <v>0.43617021276595747</v>
      </c>
      <c r="Q16" s="38">
        <f t="shared" si="27"/>
        <v>0.4392523364485981</v>
      </c>
      <c r="R16" s="23">
        <v>16</v>
      </c>
      <c r="S16" s="16">
        <v>114</v>
      </c>
      <c r="T16" s="31">
        <f t="shared" si="28"/>
        <v>130</v>
      </c>
      <c r="U16" s="41">
        <f t="shared" si="29"/>
        <v>0.8</v>
      </c>
      <c r="V16" s="18">
        <f t="shared" si="30"/>
        <v>0.8507462686567164</v>
      </c>
      <c r="W16" s="42">
        <f t="shared" si="31"/>
        <v>0.8441558441558441</v>
      </c>
      <c r="X16" s="23">
        <v>40</v>
      </c>
      <c r="Y16" s="16">
        <v>299</v>
      </c>
      <c r="Z16" s="31">
        <f t="shared" si="32"/>
        <v>339</v>
      </c>
      <c r="AA16" s="41">
        <f t="shared" si="33"/>
        <v>2</v>
      </c>
      <c r="AB16" s="18">
        <f t="shared" si="34"/>
        <v>2.2313432835820897</v>
      </c>
      <c r="AC16" s="42">
        <f t="shared" si="35"/>
        <v>2.2012987012987013</v>
      </c>
      <c r="AD16" s="23">
        <v>0</v>
      </c>
      <c r="AE16" s="16">
        <v>20</v>
      </c>
      <c r="AF16" s="31">
        <f t="shared" si="36"/>
        <v>20</v>
      </c>
      <c r="AG16" s="41">
        <f t="shared" si="37"/>
        <v>0</v>
      </c>
      <c r="AH16" s="18">
        <f t="shared" si="38"/>
        <v>0.14925373134328357</v>
      </c>
      <c r="AI16" s="42">
        <f t="shared" si="39"/>
        <v>0.12987012987012986</v>
      </c>
      <c r="AJ16" s="23">
        <v>56</v>
      </c>
      <c r="AK16" s="16">
        <v>433</v>
      </c>
      <c r="AL16" s="31">
        <f t="shared" si="40"/>
        <v>489</v>
      </c>
      <c r="AM16" s="41">
        <f t="shared" si="41"/>
        <v>2.8</v>
      </c>
      <c r="AN16" s="18">
        <f t="shared" si="42"/>
        <v>3.2313432835820897</v>
      </c>
      <c r="AO16" s="42">
        <f t="shared" si="43"/>
        <v>3.175324675324675</v>
      </c>
      <c r="AP16" s="23">
        <v>34</v>
      </c>
      <c r="AQ16" s="16">
        <v>200</v>
      </c>
      <c r="AR16" s="31">
        <f t="shared" si="44"/>
        <v>234</v>
      </c>
      <c r="AS16" s="41">
        <f t="shared" si="45"/>
        <v>1.7</v>
      </c>
      <c r="AT16" s="18">
        <f t="shared" si="46"/>
        <v>1.492537313432836</v>
      </c>
      <c r="AU16" s="42">
        <f t="shared" si="47"/>
        <v>1.5194805194805194</v>
      </c>
      <c r="AV16" s="23">
        <v>0</v>
      </c>
      <c r="AW16" s="16">
        <v>0</v>
      </c>
      <c r="AX16" s="16">
        <f t="shared" si="48"/>
        <v>0</v>
      </c>
      <c r="AY16" s="19">
        <f t="shared" si="49"/>
        <v>0</v>
      </c>
      <c r="AZ16" s="19">
        <f t="shared" si="50"/>
        <v>0</v>
      </c>
      <c r="BA16" s="19">
        <f t="shared" si="51"/>
        <v>0</v>
      </c>
      <c r="BB16" s="16">
        <v>0</v>
      </c>
      <c r="BC16" s="16">
        <v>0</v>
      </c>
      <c r="BD16" s="16">
        <f t="shared" si="52"/>
        <v>0</v>
      </c>
      <c r="BE16" s="20">
        <f t="shared" si="53"/>
        <v>0</v>
      </c>
      <c r="BF16" s="20">
        <f t="shared" si="54"/>
        <v>0</v>
      </c>
      <c r="BG16" s="45">
        <f t="shared" si="55"/>
        <v>0</v>
      </c>
      <c r="BH16" s="23">
        <v>5</v>
      </c>
      <c r="BI16" s="16">
        <v>40</v>
      </c>
      <c r="BJ16" s="16">
        <f t="shared" si="56"/>
        <v>45</v>
      </c>
      <c r="BK16" s="19">
        <f t="shared" si="57"/>
        <v>0.25</v>
      </c>
      <c r="BL16" s="19">
        <f t="shared" si="58"/>
        <v>0.29850746268656714</v>
      </c>
      <c r="BM16" s="19">
        <f t="shared" si="59"/>
        <v>0.2922077922077922</v>
      </c>
      <c r="BN16" s="16">
        <v>0</v>
      </c>
      <c r="BO16" s="16">
        <v>7</v>
      </c>
      <c r="BP16" s="16">
        <f t="shared" si="60"/>
        <v>7</v>
      </c>
      <c r="BQ16" s="19">
        <f t="shared" si="61"/>
        <v>0</v>
      </c>
      <c r="BR16" s="19">
        <f t="shared" si="62"/>
        <v>0.05223880597014925</v>
      </c>
      <c r="BS16" s="46">
        <f t="shared" si="63"/>
        <v>0.045454545454545456</v>
      </c>
      <c r="BT16" s="23">
        <v>7</v>
      </c>
      <c r="BU16" s="16">
        <v>39</v>
      </c>
      <c r="BV16" s="16">
        <f t="shared" si="64"/>
        <v>46</v>
      </c>
      <c r="BW16" s="19">
        <f t="shared" si="65"/>
        <v>0.35</v>
      </c>
      <c r="BX16" s="19">
        <f t="shared" si="66"/>
        <v>0.291044776119403</v>
      </c>
      <c r="BY16" s="19">
        <f t="shared" si="67"/>
        <v>0.2987012987012987</v>
      </c>
      <c r="BZ16" s="16">
        <v>2</v>
      </c>
      <c r="CA16" s="16">
        <v>5</v>
      </c>
      <c r="CB16" s="16">
        <f t="shared" si="68"/>
        <v>7</v>
      </c>
      <c r="CC16" s="19">
        <f t="shared" si="69"/>
        <v>0.1</v>
      </c>
      <c r="CD16" s="19">
        <f t="shared" si="70"/>
        <v>0.03731343283582089</v>
      </c>
      <c r="CE16" s="46">
        <f t="shared" si="71"/>
        <v>0.045454545454545456</v>
      </c>
      <c r="CF16" s="23">
        <v>10</v>
      </c>
      <c r="CG16" s="16">
        <v>18</v>
      </c>
      <c r="CH16" s="16">
        <f t="shared" si="72"/>
        <v>28</v>
      </c>
      <c r="CI16" s="20">
        <f t="shared" si="73"/>
        <v>0.5</v>
      </c>
      <c r="CJ16" s="20">
        <f t="shared" si="74"/>
        <v>0.13432835820895522</v>
      </c>
      <c r="CK16" s="20">
        <f t="shared" si="75"/>
        <v>0.18181818181818182</v>
      </c>
      <c r="CL16" s="16">
        <v>0</v>
      </c>
      <c r="CM16" s="16">
        <v>0</v>
      </c>
      <c r="CN16" s="16">
        <f t="shared" si="76"/>
        <v>0</v>
      </c>
      <c r="CO16" s="20">
        <f t="shared" si="77"/>
        <v>0</v>
      </c>
      <c r="CP16" s="20">
        <f t="shared" si="78"/>
        <v>0</v>
      </c>
      <c r="CQ16" s="20">
        <f t="shared" si="79"/>
        <v>0</v>
      </c>
      <c r="CR16" s="16">
        <f t="shared" si="80"/>
        <v>10</v>
      </c>
      <c r="CS16" s="16">
        <f t="shared" si="15"/>
        <v>18</v>
      </c>
      <c r="CT16" s="16">
        <f t="shared" si="16"/>
        <v>28</v>
      </c>
      <c r="CU16" s="20">
        <f t="shared" si="81"/>
        <v>0.5</v>
      </c>
      <c r="CV16" s="20">
        <f t="shared" si="17"/>
        <v>0.13432835820895522</v>
      </c>
      <c r="CW16" s="45">
        <f t="shared" si="18"/>
        <v>0.18181818181818182</v>
      </c>
    </row>
    <row r="17" spans="1:101" ht="8.25" customHeight="1">
      <c r="A17" s="26"/>
      <c r="B17" s="27" t="s">
        <v>50</v>
      </c>
      <c r="C17" s="23">
        <v>84</v>
      </c>
      <c r="D17" s="16">
        <v>115</v>
      </c>
      <c r="E17" s="31">
        <f t="shared" si="19"/>
        <v>199</v>
      </c>
      <c r="F17" s="23">
        <v>41</v>
      </c>
      <c r="G17" s="16">
        <v>62</v>
      </c>
      <c r="H17" s="31">
        <f t="shared" si="20"/>
        <v>103</v>
      </c>
      <c r="I17" s="36">
        <f t="shared" si="21"/>
        <v>0.4880952380952381</v>
      </c>
      <c r="J17" s="21">
        <f t="shared" si="22"/>
        <v>0.5391304347826087</v>
      </c>
      <c r="K17" s="39">
        <f t="shared" si="23"/>
        <v>0.5175879396984925</v>
      </c>
      <c r="L17" s="23">
        <v>27</v>
      </c>
      <c r="M17" s="16">
        <v>36</v>
      </c>
      <c r="N17" s="31">
        <f t="shared" si="24"/>
        <v>63</v>
      </c>
      <c r="O17" s="35">
        <f t="shared" si="25"/>
        <v>0.6585365853658537</v>
      </c>
      <c r="P17" s="17">
        <f t="shared" si="26"/>
        <v>0.5806451612903226</v>
      </c>
      <c r="Q17" s="38">
        <f t="shared" si="27"/>
        <v>0.6116504854368932</v>
      </c>
      <c r="R17" s="23">
        <v>31</v>
      </c>
      <c r="S17" s="16">
        <v>40</v>
      </c>
      <c r="T17" s="31">
        <f t="shared" si="28"/>
        <v>71</v>
      </c>
      <c r="U17" s="41">
        <f t="shared" si="29"/>
        <v>0.36904761904761907</v>
      </c>
      <c r="V17" s="18">
        <f t="shared" si="30"/>
        <v>0.34782608695652173</v>
      </c>
      <c r="W17" s="42">
        <f t="shared" si="31"/>
        <v>0.35678391959798994</v>
      </c>
      <c r="X17" s="23">
        <v>125</v>
      </c>
      <c r="Y17" s="16">
        <v>172</v>
      </c>
      <c r="Z17" s="31">
        <f t="shared" si="32"/>
        <v>297</v>
      </c>
      <c r="AA17" s="41">
        <f t="shared" si="33"/>
        <v>1.4880952380952381</v>
      </c>
      <c r="AB17" s="18">
        <f t="shared" si="34"/>
        <v>1.4956521739130435</v>
      </c>
      <c r="AC17" s="42">
        <f t="shared" si="35"/>
        <v>1.4924623115577889</v>
      </c>
      <c r="AD17" s="23">
        <v>2</v>
      </c>
      <c r="AE17" s="16">
        <v>13</v>
      </c>
      <c r="AF17" s="31">
        <f t="shared" si="36"/>
        <v>15</v>
      </c>
      <c r="AG17" s="41">
        <f t="shared" si="37"/>
        <v>0.023809523809523808</v>
      </c>
      <c r="AH17" s="18">
        <f t="shared" si="38"/>
        <v>0.11304347826086956</v>
      </c>
      <c r="AI17" s="42">
        <f t="shared" si="39"/>
        <v>0.07537688442211055</v>
      </c>
      <c r="AJ17" s="23">
        <v>158</v>
      </c>
      <c r="AK17" s="16">
        <v>225</v>
      </c>
      <c r="AL17" s="31">
        <f t="shared" si="40"/>
        <v>383</v>
      </c>
      <c r="AM17" s="41">
        <f t="shared" si="41"/>
        <v>1.880952380952381</v>
      </c>
      <c r="AN17" s="18">
        <f t="shared" si="42"/>
        <v>1.9565217391304348</v>
      </c>
      <c r="AO17" s="42">
        <f t="shared" si="43"/>
        <v>1.9246231155778895</v>
      </c>
      <c r="AP17" s="23">
        <v>33</v>
      </c>
      <c r="AQ17" s="16">
        <v>86</v>
      </c>
      <c r="AR17" s="31">
        <f t="shared" si="44"/>
        <v>119</v>
      </c>
      <c r="AS17" s="41">
        <f t="shared" si="45"/>
        <v>0.39285714285714285</v>
      </c>
      <c r="AT17" s="18">
        <f t="shared" si="46"/>
        <v>0.7478260869565218</v>
      </c>
      <c r="AU17" s="42">
        <f t="shared" si="47"/>
        <v>0.5979899497487438</v>
      </c>
      <c r="AV17" s="23">
        <v>1</v>
      </c>
      <c r="AW17" s="16">
        <v>4</v>
      </c>
      <c r="AX17" s="16">
        <f t="shared" si="48"/>
        <v>5</v>
      </c>
      <c r="AY17" s="19">
        <f t="shared" si="49"/>
        <v>0.011904761904761904</v>
      </c>
      <c r="AZ17" s="19">
        <f t="shared" si="50"/>
        <v>0.034782608695652174</v>
      </c>
      <c r="BA17" s="19">
        <f t="shared" si="51"/>
        <v>0.02512562814070352</v>
      </c>
      <c r="BB17" s="16">
        <v>3</v>
      </c>
      <c r="BC17" s="16">
        <v>1</v>
      </c>
      <c r="BD17" s="16">
        <f t="shared" si="52"/>
        <v>4</v>
      </c>
      <c r="BE17" s="20">
        <f t="shared" si="53"/>
        <v>0.03571428571428571</v>
      </c>
      <c r="BF17" s="20">
        <f t="shared" si="54"/>
        <v>0.008695652173913044</v>
      </c>
      <c r="BG17" s="45">
        <f t="shared" si="55"/>
        <v>0.020100502512562814</v>
      </c>
      <c r="BH17" s="23">
        <v>12</v>
      </c>
      <c r="BI17" s="16">
        <v>24</v>
      </c>
      <c r="BJ17" s="16">
        <f t="shared" si="56"/>
        <v>36</v>
      </c>
      <c r="BK17" s="19">
        <f t="shared" si="57"/>
        <v>0.14285714285714285</v>
      </c>
      <c r="BL17" s="19">
        <f t="shared" si="58"/>
        <v>0.20869565217391303</v>
      </c>
      <c r="BM17" s="19">
        <f t="shared" si="59"/>
        <v>0.18090452261306533</v>
      </c>
      <c r="BN17" s="16">
        <v>0</v>
      </c>
      <c r="BO17" s="16">
        <v>1</v>
      </c>
      <c r="BP17" s="16">
        <f t="shared" si="60"/>
        <v>1</v>
      </c>
      <c r="BQ17" s="19">
        <f t="shared" si="61"/>
        <v>0</v>
      </c>
      <c r="BR17" s="19">
        <f t="shared" si="62"/>
        <v>0.008695652173913044</v>
      </c>
      <c r="BS17" s="46">
        <f t="shared" si="63"/>
        <v>0.005025125628140704</v>
      </c>
      <c r="BT17" s="23">
        <v>6</v>
      </c>
      <c r="BU17" s="16">
        <v>6</v>
      </c>
      <c r="BV17" s="16">
        <f t="shared" si="64"/>
        <v>12</v>
      </c>
      <c r="BW17" s="19">
        <f t="shared" si="65"/>
        <v>0.07142857142857142</v>
      </c>
      <c r="BX17" s="19">
        <f t="shared" si="66"/>
        <v>0.05217391304347826</v>
      </c>
      <c r="BY17" s="19">
        <f t="shared" si="67"/>
        <v>0.06030150753768844</v>
      </c>
      <c r="BZ17" s="16">
        <v>3</v>
      </c>
      <c r="CA17" s="16">
        <v>10</v>
      </c>
      <c r="CB17" s="16">
        <f t="shared" si="68"/>
        <v>13</v>
      </c>
      <c r="CC17" s="19">
        <f t="shared" si="69"/>
        <v>0.03571428571428571</v>
      </c>
      <c r="CD17" s="19">
        <f t="shared" si="70"/>
        <v>0.08695652173913043</v>
      </c>
      <c r="CE17" s="46">
        <f t="shared" si="71"/>
        <v>0.06532663316582915</v>
      </c>
      <c r="CF17" s="23">
        <v>9</v>
      </c>
      <c r="CG17" s="16">
        <v>4</v>
      </c>
      <c r="CH17" s="16">
        <f t="shared" si="72"/>
        <v>13</v>
      </c>
      <c r="CI17" s="20">
        <f t="shared" si="73"/>
        <v>0.10714285714285714</v>
      </c>
      <c r="CJ17" s="20">
        <f t="shared" si="74"/>
        <v>0.034782608695652174</v>
      </c>
      <c r="CK17" s="20">
        <f t="shared" si="75"/>
        <v>0.06532663316582915</v>
      </c>
      <c r="CL17" s="16">
        <v>0</v>
      </c>
      <c r="CM17" s="16">
        <v>0</v>
      </c>
      <c r="CN17" s="16">
        <f t="shared" si="76"/>
        <v>0</v>
      </c>
      <c r="CO17" s="20">
        <f t="shared" si="77"/>
        <v>0</v>
      </c>
      <c r="CP17" s="20">
        <f t="shared" si="78"/>
        <v>0</v>
      </c>
      <c r="CQ17" s="20">
        <f t="shared" si="79"/>
        <v>0</v>
      </c>
      <c r="CR17" s="16">
        <f t="shared" si="80"/>
        <v>9</v>
      </c>
      <c r="CS17" s="16">
        <f t="shared" si="15"/>
        <v>4</v>
      </c>
      <c r="CT17" s="16">
        <f t="shared" si="16"/>
        <v>13</v>
      </c>
      <c r="CU17" s="20">
        <f t="shared" si="81"/>
        <v>0.10714285714285714</v>
      </c>
      <c r="CV17" s="20">
        <f t="shared" si="17"/>
        <v>0.034782608695652174</v>
      </c>
      <c r="CW17" s="45">
        <f t="shared" si="18"/>
        <v>0.06532663316582915</v>
      </c>
    </row>
    <row r="18" spans="1:101" ht="8.25" customHeight="1">
      <c r="A18" s="26"/>
      <c r="B18" s="27" t="s">
        <v>51</v>
      </c>
      <c r="C18" s="23">
        <v>200</v>
      </c>
      <c r="D18" s="16">
        <v>13</v>
      </c>
      <c r="E18" s="31">
        <f t="shared" si="19"/>
        <v>213</v>
      </c>
      <c r="F18" s="23">
        <v>153</v>
      </c>
      <c r="G18" s="16">
        <v>10</v>
      </c>
      <c r="H18" s="31">
        <f t="shared" si="20"/>
        <v>163</v>
      </c>
      <c r="I18" s="36">
        <f t="shared" si="21"/>
        <v>0.765</v>
      </c>
      <c r="J18" s="21">
        <f t="shared" si="22"/>
        <v>0.7692307692307693</v>
      </c>
      <c r="K18" s="39">
        <f t="shared" si="23"/>
        <v>0.7652582159624414</v>
      </c>
      <c r="L18" s="23">
        <v>61</v>
      </c>
      <c r="M18" s="16">
        <v>6</v>
      </c>
      <c r="N18" s="31">
        <f t="shared" si="24"/>
        <v>67</v>
      </c>
      <c r="O18" s="35">
        <f t="shared" si="25"/>
        <v>0.39869281045751637</v>
      </c>
      <c r="P18" s="17">
        <f t="shared" si="26"/>
        <v>0.6</v>
      </c>
      <c r="Q18" s="38">
        <f t="shared" si="27"/>
        <v>0.4110429447852761</v>
      </c>
      <c r="R18" s="23">
        <v>275</v>
      </c>
      <c r="S18" s="16">
        <v>4</v>
      </c>
      <c r="T18" s="31">
        <f t="shared" si="28"/>
        <v>279</v>
      </c>
      <c r="U18" s="41">
        <f t="shared" si="29"/>
        <v>1.375</v>
      </c>
      <c r="V18" s="18">
        <f t="shared" si="30"/>
        <v>0.3076923076923077</v>
      </c>
      <c r="W18" s="42">
        <f t="shared" si="31"/>
        <v>1.3098591549295775</v>
      </c>
      <c r="X18" s="23">
        <v>375</v>
      </c>
      <c r="Y18" s="16">
        <v>28</v>
      </c>
      <c r="Z18" s="31">
        <f t="shared" si="32"/>
        <v>403</v>
      </c>
      <c r="AA18" s="41">
        <f t="shared" si="33"/>
        <v>1.875</v>
      </c>
      <c r="AB18" s="18">
        <f t="shared" si="34"/>
        <v>2.1538461538461537</v>
      </c>
      <c r="AC18" s="42">
        <f t="shared" si="35"/>
        <v>1.892018779342723</v>
      </c>
      <c r="AD18" s="23">
        <v>6</v>
      </c>
      <c r="AE18" s="16">
        <v>2</v>
      </c>
      <c r="AF18" s="31">
        <f t="shared" si="36"/>
        <v>8</v>
      </c>
      <c r="AG18" s="41">
        <f t="shared" si="37"/>
        <v>0.03</v>
      </c>
      <c r="AH18" s="18">
        <f t="shared" si="38"/>
        <v>0.15384615384615385</v>
      </c>
      <c r="AI18" s="42">
        <f t="shared" si="39"/>
        <v>0.03755868544600939</v>
      </c>
      <c r="AJ18" s="23">
        <v>656</v>
      </c>
      <c r="AK18" s="16">
        <v>34</v>
      </c>
      <c r="AL18" s="31">
        <f t="shared" si="40"/>
        <v>690</v>
      </c>
      <c r="AM18" s="41">
        <f t="shared" si="41"/>
        <v>3.28</v>
      </c>
      <c r="AN18" s="18">
        <f t="shared" si="42"/>
        <v>2.6153846153846154</v>
      </c>
      <c r="AO18" s="42">
        <f t="shared" si="43"/>
        <v>3.23943661971831</v>
      </c>
      <c r="AP18" s="23">
        <v>96</v>
      </c>
      <c r="AQ18" s="16">
        <v>5</v>
      </c>
      <c r="AR18" s="31">
        <f t="shared" si="44"/>
        <v>101</v>
      </c>
      <c r="AS18" s="41">
        <f t="shared" si="45"/>
        <v>0.48</v>
      </c>
      <c r="AT18" s="18">
        <f t="shared" si="46"/>
        <v>0.38461538461538464</v>
      </c>
      <c r="AU18" s="42">
        <f t="shared" si="47"/>
        <v>0.47417840375586856</v>
      </c>
      <c r="AV18" s="23">
        <v>1</v>
      </c>
      <c r="AW18" s="16">
        <v>0</v>
      </c>
      <c r="AX18" s="16">
        <f t="shared" si="48"/>
        <v>1</v>
      </c>
      <c r="AY18" s="19">
        <f t="shared" si="49"/>
        <v>0.005</v>
      </c>
      <c r="AZ18" s="19">
        <f t="shared" si="50"/>
        <v>0</v>
      </c>
      <c r="BA18" s="19">
        <f t="shared" si="51"/>
        <v>0.004694835680751174</v>
      </c>
      <c r="BB18" s="16">
        <v>0</v>
      </c>
      <c r="BC18" s="16">
        <v>0</v>
      </c>
      <c r="BD18" s="16">
        <f t="shared" si="52"/>
        <v>0</v>
      </c>
      <c r="BE18" s="20">
        <f t="shared" si="53"/>
        <v>0</v>
      </c>
      <c r="BF18" s="20">
        <f t="shared" si="54"/>
        <v>0</v>
      </c>
      <c r="BG18" s="45">
        <f t="shared" si="55"/>
        <v>0</v>
      </c>
      <c r="BH18" s="23">
        <v>8</v>
      </c>
      <c r="BI18" s="16">
        <v>0</v>
      </c>
      <c r="BJ18" s="16">
        <f t="shared" si="56"/>
        <v>8</v>
      </c>
      <c r="BK18" s="19">
        <f t="shared" si="57"/>
        <v>0.04</v>
      </c>
      <c r="BL18" s="19">
        <f t="shared" si="58"/>
        <v>0</v>
      </c>
      <c r="BM18" s="19">
        <f t="shared" si="59"/>
        <v>0.03755868544600939</v>
      </c>
      <c r="BN18" s="16">
        <v>0</v>
      </c>
      <c r="BO18" s="16">
        <v>0</v>
      </c>
      <c r="BP18" s="16">
        <f t="shared" si="60"/>
        <v>0</v>
      </c>
      <c r="BQ18" s="19">
        <f t="shared" si="61"/>
        <v>0</v>
      </c>
      <c r="BR18" s="19">
        <f t="shared" si="62"/>
        <v>0</v>
      </c>
      <c r="BS18" s="46">
        <f t="shared" si="63"/>
        <v>0</v>
      </c>
      <c r="BT18" s="23">
        <v>44</v>
      </c>
      <c r="BU18" s="16">
        <v>3</v>
      </c>
      <c r="BV18" s="16">
        <f t="shared" si="64"/>
        <v>47</v>
      </c>
      <c r="BW18" s="19">
        <f t="shared" si="65"/>
        <v>0.22</v>
      </c>
      <c r="BX18" s="19">
        <f t="shared" si="66"/>
        <v>0.23076923076923078</v>
      </c>
      <c r="BY18" s="19">
        <f t="shared" si="67"/>
        <v>0.22065727699530516</v>
      </c>
      <c r="BZ18" s="16">
        <v>20</v>
      </c>
      <c r="CA18" s="16">
        <v>0</v>
      </c>
      <c r="CB18" s="16">
        <f t="shared" si="68"/>
        <v>20</v>
      </c>
      <c r="CC18" s="19">
        <f t="shared" si="69"/>
        <v>0.1</v>
      </c>
      <c r="CD18" s="19">
        <f t="shared" si="70"/>
        <v>0</v>
      </c>
      <c r="CE18" s="46">
        <f t="shared" si="71"/>
        <v>0.09389671361502347</v>
      </c>
      <c r="CF18" s="23">
        <v>61</v>
      </c>
      <c r="CG18" s="16">
        <v>3</v>
      </c>
      <c r="CH18" s="16">
        <f t="shared" si="72"/>
        <v>64</v>
      </c>
      <c r="CI18" s="20">
        <f t="shared" si="73"/>
        <v>0.305</v>
      </c>
      <c r="CJ18" s="20">
        <f t="shared" si="74"/>
        <v>0.23076923076923078</v>
      </c>
      <c r="CK18" s="20">
        <f t="shared" si="75"/>
        <v>0.3004694835680751</v>
      </c>
      <c r="CL18" s="16">
        <v>7</v>
      </c>
      <c r="CM18" s="16">
        <v>0</v>
      </c>
      <c r="CN18" s="16">
        <f t="shared" si="76"/>
        <v>7</v>
      </c>
      <c r="CO18" s="20">
        <f t="shared" si="77"/>
        <v>0.035</v>
      </c>
      <c r="CP18" s="20">
        <f t="shared" si="78"/>
        <v>0</v>
      </c>
      <c r="CQ18" s="20">
        <f t="shared" si="79"/>
        <v>0.03286384976525822</v>
      </c>
      <c r="CR18" s="16">
        <f t="shared" si="80"/>
        <v>68</v>
      </c>
      <c r="CS18" s="16">
        <f t="shared" si="15"/>
        <v>3</v>
      </c>
      <c r="CT18" s="16">
        <f t="shared" si="16"/>
        <v>71</v>
      </c>
      <c r="CU18" s="20">
        <f t="shared" si="81"/>
        <v>0.34</v>
      </c>
      <c r="CV18" s="20">
        <f t="shared" si="17"/>
        <v>0.23076923076923078</v>
      </c>
      <c r="CW18" s="45">
        <f t="shared" si="18"/>
        <v>0.3333333333333333</v>
      </c>
    </row>
    <row r="19" spans="1:101" ht="8.25" customHeight="1">
      <c r="A19" s="26"/>
      <c r="B19" s="27" t="s">
        <v>52</v>
      </c>
      <c r="C19" s="23">
        <v>70</v>
      </c>
      <c r="D19" s="16">
        <v>87</v>
      </c>
      <c r="E19" s="31">
        <f t="shared" si="19"/>
        <v>157</v>
      </c>
      <c r="F19" s="23">
        <v>39</v>
      </c>
      <c r="G19" s="16">
        <v>54</v>
      </c>
      <c r="H19" s="31">
        <f t="shared" si="20"/>
        <v>93</v>
      </c>
      <c r="I19" s="36">
        <f t="shared" si="21"/>
        <v>0.5571428571428572</v>
      </c>
      <c r="J19" s="21">
        <f t="shared" si="22"/>
        <v>0.6206896551724138</v>
      </c>
      <c r="K19" s="39">
        <f t="shared" si="23"/>
        <v>0.5923566878980892</v>
      </c>
      <c r="L19" s="23">
        <v>33</v>
      </c>
      <c r="M19" s="16">
        <v>46</v>
      </c>
      <c r="N19" s="31">
        <f t="shared" si="24"/>
        <v>79</v>
      </c>
      <c r="O19" s="35">
        <f t="shared" si="25"/>
        <v>0.8461538461538461</v>
      </c>
      <c r="P19" s="17">
        <f t="shared" si="26"/>
        <v>0.8518518518518519</v>
      </c>
      <c r="Q19" s="38">
        <f t="shared" si="27"/>
        <v>0.8494623655913979</v>
      </c>
      <c r="R19" s="23">
        <v>11</v>
      </c>
      <c r="S19" s="16">
        <v>12</v>
      </c>
      <c r="T19" s="31">
        <f t="shared" si="28"/>
        <v>23</v>
      </c>
      <c r="U19" s="41">
        <f t="shared" si="29"/>
        <v>0.15714285714285714</v>
      </c>
      <c r="V19" s="18">
        <f t="shared" si="30"/>
        <v>0.13793103448275862</v>
      </c>
      <c r="W19" s="42">
        <f t="shared" si="31"/>
        <v>0.1464968152866242</v>
      </c>
      <c r="X19" s="23">
        <v>165</v>
      </c>
      <c r="Y19" s="16">
        <v>204</v>
      </c>
      <c r="Z19" s="31">
        <f t="shared" si="32"/>
        <v>369</v>
      </c>
      <c r="AA19" s="41">
        <f t="shared" si="33"/>
        <v>2.357142857142857</v>
      </c>
      <c r="AB19" s="18">
        <f t="shared" si="34"/>
        <v>2.3448275862068964</v>
      </c>
      <c r="AC19" s="42">
        <f t="shared" si="35"/>
        <v>2.3503184713375798</v>
      </c>
      <c r="AD19" s="23">
        <v>0</v>
      </c>
      <c r="AE19" s="16">
        <v>0</v>
      </c>
      <c r="AF19" s="31">
        <f t="shared" si="36"/>
        <v>0</v>
      </c>
      <c r="AG19" s="41">
        <f t="shared" si="37"/>
        <v>0</v>
      </c>
      <c r="AH19" s="18">
        <f t="shared" si="38"/>
        <v>0</v>
      </c>
      <c r="AI19" s="42">
        <f t="shared" si="39"/>
        <v>0</v>
      </c>
      <c r="AJ19" s="23">
        <v>176</v>
      </c>
      <c r="AK19" s="16">
        <v>216</v>
      </c>
      <c r="AL19" s="31">
        <f t="shared" si="40"/>
        <v>392</v>
      </c>
      <c r="AM19" s="41">
        <f t="shared" si="41"/>
        <v>2.5142857142857142</v>
      </c>
      <c r="AN19" s="18">
        <f t="shared" si="42"/>
        <v>2.4827586206896552</v>
      </c>
      <c r="AO19" s="42">
        <f t="shared" si="43"/>
        <v>2.4968152866242037</v>
      </c>
      <c r="AP19" s="23">
        <v>106</v>
      </c>
      <c r="AQ19" s="16">
        <v>197</v>
      </c>
      <c r="AR19" s="31">
        <f t="shared" si="44"/>
        <v>303</v>
      </c>
      <c r="AS19" s="41">
        <f t="shared" si="45"/>
        <v>1.5142857142857142</v>
      </c>
      <c r="AT19" s="18">
        <f t="shared" si="46"/>
        <v>2.264367816091954</v>
      </c>
      <c r="AU19" s="42">
        <f t="shared" si="47"/>
        <v>1.929936305732484</v>
      </c>
      <c r="AV19" s="23">
        <v>9</v>
      </c>
      <c r="AW19" s="16">
        <v>6</v>
      </c>
      <c r="AX19" s="16">
        <f t="shared" si="48"/>
        <v>15</v>
      </c>
      <c r="AY19" s="19">
        <f t="shared" si="49"/>
        <v>0.12857142857142856</v>
      </c>
      <c r="AZ19" s="19">
        <f t="shared" si="50"/>
        <v>0.06896551724137931</v>
      </c>
      <c r="BA19" s="19">
        <f t="shared" si="51"/>
        <v>0.09554140127388536</v>
      </c>
      <c r="BB19" s="16">
        <v>0</v>
      </c>
      <c r="BC19" s="16">
        <v>0</v>
      </c>
      <c r="BD19" s="16">
        <f t="shared" si="52"/>
        <v>0</v>
      </c>
      <c r="BE19" s="20">
        <f t="shared" si="53"/>
        <v>0</v>
      </c>
      <c r="BF19" s="20">
        <f t="shared" si="54"/>
        <v>0</v>
      </c>
      <c r="BG19" s="45">
        <f t="shared" si="55"/>
        <v>0</v>
      </c>
      <c r="BH19" s="23">
        <v>12</v>
      </c>
      <c r="BI19" s="16">
        <v>10</v>
      </c>
      <c r="BJ19" s="16">
        <f t="shared" si="56"/>
        <v>22</v>
      </c>
      <c r="BK19" s="19">
        <f t="shared" si="57"/>
        <v>0.17142857142857143</v>
      </c>
      <c r="BL19" s="19">
        <f t="shared" si="58"/>
        <v>0.11494252873563218</v>
      </c>
      <c r="BM19" s="19">
        <f t="shared" si="59"/>
        <v>0.14012738853503184</v>
      </c>
      <c r="BN19" s="16">
        <v>0</v>
      </c>
      <c r="BO19" s="16">
        <v>0</v>
      </c>
      <c r="BP19" s="16">
        <f t="shared" si="60"/>
        <v>0</v>
      </c>
      <c r="BQ19" s="19">
        <f t="shared" si="61"/>
        <v>0</v>
      </c>
      <c r="BR19" s="19">
        <f t="shared" si="62"/>
        <v>0</v>
      </c>
      <c r="BS19" s="46">
        <f t="shared" si="63"/>
        <v>0</v>
      </c>
      <c r="BT19" s="23">
        <v>10</v>
      </c>
      <c r="BU19" s="16">
        <v>3</v>
      </c>
      <c r="BV19" s="16">
        <f t="shared" si="64"/>
        <v>13</v>
      </c>
      <c r="BW19" s="19">
        <f t="shared" si="65"/>
        <v>0.14285714285714285</v>
      </c>
      <c r="BX19" s="19">
        <f t="shared" si="66"/>
        <v>0.034482758620689655</v>
      </c>
      <c r="BY19" s="19">
        <f t="shared" si="67"/>
        <v>0.08280254777070063</v>
      </c>
      <c r="BZ19" s="16">
        <v>20</v>
      </c>
      <c r="CA19" s="16">
        <v>0</v>
      </c>
      <c r="CB19" s="16">
        <f t="shared" si="68"/>
        <v>20</v>
      </c>
      <c r="CC19" s="19">
        <f t="shared" si="69"/>
        <v>0.2857142857142857</v>
      </c>
      <c r="CD19" s="19">
        <f t="shared" si="70"/>
        <v>0</v>
      </c>
      <c r="CE19" s="46">
        <f t="shared" si="71"/>
        <v>0.12738853503184713</v>
      </c>
      <c r="CF19" s="23">
        <v>16</v>
      </c>
      <c r="CG19" s="16">
        <v>6</v>
      </c>
      <c r="CH19" s="16">
        <f t="shared" si="72"/>
        <v>22</v>
      </c>
      <c r="CI19" s="20">
        <f t="shared" si="73"/>
        <v>0.22857142857142856</v>
      </c>
      <c r="CJ19" s="20">
        <f t="shared" si="74"/>
        <v>0.06896551724137931</v>
      </c>
      <c r="CK19" s="20">
        <f t="shared" si="75"/>
        <v>0.14012738853503184</v>
      </c>
      <c r="CL19" s="16">
        <v>0</v>
      </c>
      <c r="CM19" s="16">
        <v>0</v>
      </c>
      <c r="CN19" s="16">
        <f t="shared" si="76"/>
        <v>0</v>
      </c>
      <c r="CO19" s="20">
        <f t="shared" si="77"/>
        <v>0</v>
      </c>
      <c r="CP19" s="20">
        <f t="shared" si="78"/>
        <v>0</v>
      </c>
      <c r="CQ19" s="20">
        <f t="shared" si="79"/>
        <v>0</v>
      </c>
      <c r="CR19" s="16">
        <f t="shared" si="80"/>
        <v>16</v>
      </c>
      <c r="CS19" s="16">
        <f t="shared" si="15"/>
        <v>6</v>
      </c>
      <c r="CT19" s="16">
        <f t="shared" si="16"/>
        <v>22</v>
      </c>
      <c r="CU19" s="20">
        <f t="shared" si="81"/>
        <v>0.22857142857142856</v>
      </c>
      <c r="CV19" s="20">
        <f t="shared" si="17"/>
        <v>0.06896551724137931</v>
      </c>
      <c r="CW19" s="45">
        <f t="shared" si="18"/>
        <v>0.14012738853503184</v>
      </c>
    </row>
    <row r="20" spans="1:101" ht="8.25" customHeight="1">
      <c r="A20" s="26"/>
      <c r="B20" s="27" t="s">
        <v>53</v>
      </c>
      <c r="C20" s="23">
        <v>74</v>
      </c>
      <c r="D20" s="16">
        <v>85</v>
      </c>
      <c r="E20" s="31">
        <f t="shared" si="19"/>
        <v>159</v>
      </c>
      <c r="F20" s="23">
        <v>41</v>
      </c>
      <c r="G20" s="16">
        <v>53</v>
      </c>
      <c r="H20" s="31">
        <f t="shared" si="20"/>
        <v>94</v>
      </c>
      <c r="I20" s="36">
        <f t="shared" si="21"/>
        <v>0.5540540540540541</v>
      </c>
      <c r="J20" s="21">
        <f t="shared" si="22"/>
        <v>0.6235294117647059</v>
      </c>
      <c r="K20" s="39">
        <f t="shared" si="23"/>
        <v>0.5911949685534591</v>
      </c>
      <c r="L20" s="23">
        <v>35</v>
      </c>
      <c r="M20" s="16">
        <v>48</v>
      </c>
      <c r="N20" s="31">
        <f t="shared" si="24"/>
        <v>83</v>
      </c>
      <c r="O20" s="35">
        <f t="shared" si="25"/>
        <v>0.8536585365853658</v>
      </c>
      <c r="P20" s="17">
        <f t="shared" si="26"/>
        <v>0.9056603773584906</v>
      </c>
      <c r="Q20" s="38">
        <f t="shared" si="27"/>
        <v>0.8829787234042553</v>
      </c>
      <c r="R20" s="23">
        <v>6</v>
      </c>
      <c r="S20" s="16">
        <v>14</v>
      </c>
      <c r="T20" s="31">
        <f t="shared" si="28"/>
        <v>20</v>
      </c>
      <c r="U20" s="41">
        <f t="shared" si="29"/>
        <v>0.08108108108108109</v>
      </c>
      <c r="V20" s="18">
        <f t="shared" si="30"/>
        <v>0.16470588235294117</v>
      </c>
      <c r="W20" s="42">
        <f t="shared" si="31"/>
        <v>0.12578616352201258</v>
      </c>
      <c r="X20" s="23">
        <v>174</v>
      </c>
      <c r="Y20" s="16">
        <v>249</v>
      </c>
      <c r="Z20" s="31">
        <f t="shared" si="32"/>
        <v>423</v>
      </c>
      <c r="AA20" s="41">
        <f t="shared" si="33"/>
        <v>2.3513513513513513</v>
      </c>
      <c r="AB20" s="18">
        <f t="shared" si="34"/>
        <v>2.929411764705882</v>
      </c>
      <c r="AC20" s="42">
        <f t="shared" si="35"/>
        <v>2.660377358490566</v>
      </c>
      <c r="AD20" s="23">
        <v>2</v>
      </c>
      <c r="AE20" s="16">
        <v>0</v>
      </c>
      <c r="AF20" s="31">
        <f t="shared" si="36"/>
        <v>2</v>
      </c>
      <c r="AG20" s="41">
        <f t="shared" si="37"/>
        <v>0.02702702702702703</v>
      </c>
      <c r="AH20" s="18">
        <f t="shared" si="38"/>
        <v>0</v>
      </c>
      <c r="AI20" s="42">
        <f t="shared" si="39"/>
        <v>0.012578616352201259</v>
      </c>
      <c r="AJ20" s="23">
        <v>180</v>
      </c>
      <c r="AK20" s="16">
        <v>263</v>
      </c>
      <c r="AL20" s="31">
        <f t="shared" si="40"/>
        <v>443</v>
      </c>
      <c r="AM20" s="41">
        <f t="shared" si="41"/>
        <v>2.4324324324324325</v>
      </c>
      <c r="AN20" s="18">
        <f t="shared" si="42"/>
        <v>3.0941176470588236</v>
      </c>
      <c r="AO20" s="42">
        <f t="shared" si="43"/>
        <v>2.7861635220125787</v>
      </c>
      <c r="AP20" s="23">
        <v>55</v>
      </c>
      <c r="AQ20" s="16">
        <v>47</v>
      </c>
      <c r="AR20" s="31">
        <f t="shared" si="44"/>
        <v>102</v>
      </c>
      <c r="AS20" s="41">
        <f t="shared" si="45"/>
        <v>0.7432432432432432</v>
      </c>
      <c r="AT20" s="18">
        <f t="shared" si="46"/>
        <v>0.5529411764705883</v>
      </c>
      <c r="AU20" s="42">
        <f t="shared" si="47"/>
        <v>0.6415094339622641</v>
      </c>
      <c r="AV20" s="23">
        <v>0</v>
      </c>
      <c r="AW20" s="16">
        <v>3</v>
      </c>
      <c r="AX20" s="16">
        <f t="shared" si="48"/>
        <v>3</v>
      </c>
      <c r="AY20" s="19">
        <f t="shared" si="49"/>
        <v>0</v>
      </c>
      <c r="AZ20" s="19">
        <f t="shared" si="50"/>
        <v>0.03529411764705882</v>
      </c>
      <c r="BA20" s="19">
        <f t="shared" si="51"/>
        <v>0.018867924528301886</v>
      </c>
      <c r="BB20" s="16">
        <v>0</v>
      </c>
      <c r="BC20" s="16">
        <v>0</v>
      </c>
      <c r="BD20" s="16">
        <f t="shared" si="52"/>
        <v>0</v>
      </c>
      <c r="BE20" s="20">
        <f t="shared" si="53"/>
        <v>0</v>
      </c>
      <c r="BF20" s="20">
        <f t="shared" si="54"/>
        <v>0</v>
      </c>
      <c r="BG20" s="45">
        <f t="shared" si="55"/>
        <v>0</v>
      </c>
      <c r="BH20" s="23">
        <v>19</v>
      </c>
      <c r="BI20" s="16">
        <v>25</v>
      </c>
      <c r="BJ20" s="16">
        <f t="shared" si="56"/>
        <v>44</v>
      </c>
      <c r="BK20" s="19">
        <f t="shared" si="57"/>
        <v>0.25675675675675674</v>
      </c>
      <c r="BL20" s="19">
        <f t="shared" si="58"/>
        <v>0.29411764705882354</v>
      </c>
      <c r="BM20" s="19">
        <f t="shared" si="59"/>
        <v>0.27672955974842767</v>
      </c>
      <c r="BN20" s="16">
        <v>2</v>
      </c>
      <c r="BO20" s="16">
        <v>1</v>
      </c>
      <c r="BP20" s="16">
        <f t="shared" si="60"/>
        <v>3</v>
      </c>
      <c r="BQ20" s="19">
        <f t="shared" si="61"/>
        <v>0.02702702702702703</v>
      </c>
      <c r="BR20" s="19">
        <f t="shared" si="62"/>
        <v>0.011764705882352941</v>
      </c>
      <c r="BS20" s="46">
        <f t="shared" si="63"/>
        <v>0.018867924528301886</v>
      </c>
      <c r="BT20" s="23">
        <v>11</v>
      </c>
      <c r="BU20" s="16">
        <v>9</v>
      </c>
      <c r="BV20" s="16">
        <f t="shared" si="64"/>
        <v>20</v>
      </c>
      <c r="BW20" s="19">
        <f t="shared" si="65"/>
        <v>0.14864864864864866</v>
      </c>
      <c r="BX20" s="19">
        <f t="shared" si="66"/>
        <v>0.10588235294117647</v>
      </c>
      <c r="BY20" s="19">
        <f t="shared" si="67"/>
        <v>0.12578616352201258</v>
      </c>
      <c r="BZ20" s="16">
        <v>0</v>
      </c>
      <c r="CA20" s="16">
        <v>0</v>
      </c>
      <c r="CB20" s="16">
        <f t="shared" si="68"/>
        <v>0</v>
      </c>
      <c r="CC20" s="19">
        <f t="shared" si="69"/>
        <v>0</v>
      </c>
      <c r="CD20" s="19">
        <f t="shared" si="70"/>
        <v>0</v>
      </c>
      <c r="CE20" s="46">
        <f t="shared" si="71"/>
        <v>0</v>
      </c>
      <c r="CF20" s="23">
        <v>17</v>
      </c>
      <c r="CG20" s="16">
        <v>11</v>
      </c>
      <c r="CH20" s="16">
        <f t="shared" si="72"/>
        <v>28</v>
      </c>
      <c r="CI20" s="20">
        <f t="shared" si="73"/>
        <v>0.22972972972972974</v>
      </c>
      <c r="CJ20" s="20">
        <f t="shared" si="74"/>
        <v>0.12941176470588237</v>
      </c>
      <c r="CK20" s="20">
        <f t="shared" si="75"/>
        <v>0.1761006289308176</v>
      </c>
      <c r="CL20" s="16">
        <v>0</v>
      </c>
      <c r="CM20" s="16">
        <v>0</v>
      </c>
      <c r="CN20" s="16">
        <f t="shared" si="76"/>
        <v>0</v>
      </c>
      <c r="CO20" s="20">
        <f t="shared" si="77"/>
        <v>0</v>
      </c>
      <c r="CP20" s="20">
        <f t="shared" si="78"/>
        <v>0</v>
      </c>
      <c r="CQ20" s="20">
        <f t="shared" si="79"/>
        <v>0</v>
      </c>
      <c r="CR20" s="16">
        <f t="shared" si="80"/>
        <v>17</v>
      </c>
      <c r="CS20" s="16">
        <f t="shared" si="15"/>
        <v>11</v>
      </c>
      <c r="CT20" s="16">
        <f t="shared" si="16"/>
        <v>28</v>
      </c>
      <c r="CU20" s="20">
        <f t="shared" si="81"/>
        <v>0.22972972972972974</v>
      </c>
      <c r="CV20" s="20">
        <f t="shared" si="17"/>
        <v>0.12941176470588237</v>
      </c>
      <c r="CW20" s="45">
        <f t="shared" si="18"/>
        <v>0.1761006289308176</v>
      </c>
    </row>
    <row r="21" spans="1:101" ht="8.25" customHeight="1">
      <c r="A21" s="26"/>
      <c r="B21" s="27" t="s">
        <v>54</v>
      </c>
      <c r="C21" s="23">
        <v>46</v>
      </c>
      <c r="D21" s="16">
        <v>60</v>
      </c>
      <c r="E21" s="31">
        <f t="shared" si="19"/>
        <v>106</v>
      </c>
      <c r="F21" s="23">
        <v>32</v>
      </c>
      <c r="G21" s="16">
        <v>38</v>
      </c>
      <c r="H21" s="31">
        <f t="shared" si="20"/>
        <v>70</v>
      </c>
      <c r="I21" s="36">
        <f t="shared" si="21"/>
        <v>0.6956521739130435</v>
      </c>
      <c r="J21" s="21">
        <f t="shared" si="22"/>
        <v>0.6333333333333333</v>
      </c>
      <c r="K21" s="39">
        <f t="shared" si="23"/>
        <v>0.660377358490566</v>
      </c>
      <c r="L21" s="23">
        <v>6</v>
      </c>
      <c r="M21" s="16">
        <v>14</v>
      </c>
      <c r="N21" s="31">
        <f t="shared" si="24"/>
        <v>20</v>
      </c>
      <c r="O21" s="35">
        <f t="shared" si="25"/>
        <v>0.1875</v>
      </c>
      <c r="P21" s="17">
        <f t="shared" si="26"/>
        <v>0.3684210526315789</v>
      </c>
      <c r="Q21" s="38">
        <f t="shared" si="27"/>
        <v>0.2857142857142857</v>
      </c>
      <c r="R21" s="23">
        <v>79</v>
      </c>
      <c r="S21" s="16">
        <v>80</v>
      </c>
      <c r="T21" s="31">
        <f t="shared" si="28"/>
        <v>159</v>
      </c>
      <c r="U21" s="41">
        <f t="shared" si="29"/>
        <v>1.7173913043478262</v>
      </c>
      <c r="V21" s="18">
        <f t="shared" si="30"/>
        <v>1.3333333333333333</v>
      </c>
      <c r="W21" s="42">
        <f t="shared" si="31"/>
        <v>1.5</v>
      </c>
      <c r="X21" s="23">
        <v>71</v>
      </c>
      <c r="Y21" s="16">
        <v>136</v>
      </c>
      <c r="Z21" s="31">
        <f t="shared" si="32"/>
        <v>207</v>
      </c>
      <c r="AA21" s="41">
        <f t="shared" si="33"/>
        <v>1.5434782608695652</v>
      </c>
      <c r="AB21" s="18">
        <f t="shared" si="34"/>
        <v>2.2666666666666666</v>
      </c>
      <c r="AC21" s="42">
        <f t="shared" si="35"/>
        <v>1.9528301886792452</v>
      </c>
      <c r="AD21" s="23">
        <v>0</v>
      </c>
      <c r="AE21" s="16">
        <v>0</v>
      </c>
      <c r="AF21" s="31">
        <f t="shared" si="36"/>
        <v>0</v>
      </c>
      <c r="AG21" s="41">
        <f t="shared" si="37"/>
        <v>0</v>
      </c>
      <c r="AH21" s="18">
        <f t="shared" si="38"/>
        <v>0</v>
      </c>
      <c r="AI21" s="42">
        <f t="shared" si="39"/>
        <v>0</v>
      </c>
      <c r="AJ21" s="23">
        <v>150</v>
      </c>
      <c r="AK21" s="16">
        <v>216</v>
      </c>
      <c r="AL21" s="31">
        <f t="shared" si="40"/>
        <v>366</v>
      </c>
      <c r="AM21" s="41">
        <f t="shared" si="41"/>
        <v>3.260869565217391</v>
      </c>
      <c r="AN21" s="18">
        <f t="shared" si="42"/>
        <v>3.6</v>
      </c>
      <c r="AO21" s="42">
        <f t="shared" si="43"/>
        <v>3.452830188679245</v>
      </c>
      <c r="AP21" s="23">
        <v>72</v>
      </c>
      <c r="AQ21" s="16">
        <v>86</v>
      </c>
      <c r="AR21" s="31">
        <f t="shared" si="44"/>
        <v>158</v>
      </c>
      <c r="AS21" s="41">
        <f t="shared" si="45"/>
        <v>1.565217391304348</v>
      </c>
      <c r="AT21" s="18">
        <f t="shared" si="46"/>
        <v>1.4333333333333333</v>
      </c>
      <c r="AU21" s="42">
        <f t="shared" si="47"/>
        <v>1.490566037735849</v>
      </c>
      <c r="AV21" s="23">
        <v>1</v>
      </c>
      <c r="AW21" s="16">
        <v>1</v>
      </c>
      <c r="AX21" s="16">
        <f t="shared" si="48"/>
        <v>2</v>
      </c>
      <c r="AY21" s="19">
        <f t="shared" si="49"/>
        <v>0.021739130434782608</v>
      </c>
      <c r="AZ21" s="19">
        <f t="shared" si="50"/>
        <v>0.016666666666666666</v>
      </c>
      <c r="BA21" s="19">
        <f t="shared" si="51"/>
        <v>0.018867924528301886</v>
      </c>
      <c r="BB21" s="16">
        <v>0</v>
      </c>
      <c r="BC21" s="16">
        <v>0</v>
      </c>
      <c r="BD21" s="16">
        <f t="shared" si="52"/>
        <v>0</v>
      </c>
      <c r="BE21" s="20">
        <f t="shared" si="53"/>
        <v>0</v>
      </c>
      <c r="BF21" s="20">
        <f t="shared" si="54"/>
        <v>0</v>
      </c>
      <c r="BG21" s="45">
        <f t="shared" si="55"/>
        <v>0</v>
      </c>
      <c r="BH21" s="23">
        <v>9</v>
      </c>
      <c r="BI21" s="16">
        <v>13</v>
      </c>
      <c r="BJ21" s="16">
        <f t="shared" si="56"/>
        <v>22</v>
      </c>
      <c r="BK21" s="19">
        <f t="shared" si="57"/>
        <v>0.1956521739130435</v>
      </c>
      <c r="BL21" s="19">
        <f t="shared" si="58"/>
        <v>0.21666666666666667</v>
      </c>
      <c r="BM21" s="19">
        <f t="shared" si="59"/>
        <v>0.20754716981132076</v>
      </c>
      <c r="BN21" s="16">
        <v>0</v>
      </c>
      <c r="BO21" s="16">
        <v>4</v>
      </c>
      <c r="BP21" s="16">
        <f t="shared" si="60"/>
        <v>4</v>
      </c>
      <c r="BQ21" s="19">
        <f t="shared" si="61"/>
        <v>0</v>
      </c>
      <c r="BR21" s="19">
        <f t="shared" si="62"/>
        <v>0.06666666666666667</v>
      </c>
      <c r="BS21" s="46">
        <f t="shared" si="63"/>
        <v>0.03773584905660377</v>
      </c>
      <c r="BT21" s="23">
        <v>23</v>
      </c>
      <c r="BU21" s="16">
        <v>21</v>
      </c>
      <c r="BV21" s="16">
        <f t="shared" si="64"/>
        <v>44</v>
      </c>
      <c r="BW21" s="19">
        <f t="shared" si="65"/>
        <v>0.5</v>
      </c>
      <c r="BX21" s="19">
        <f t="shared" si="66"/>
        <v>0.35</v>
      </c>
      <c r="BY21" s="19">
        <f t="shared" si="67"/>
        <v>0.41509433962264153</v>
      </c>
      <c r="BZ21" s="16">
        <v>7</v>
      </c>
      <c r="CA21" s="16">
        <v>3</v>
      </c>
      <c r="CB21" s="16">
        <f t="shared" si="68"/>
        <v>10</v>
      </c>
      <c r="CC21" s="19">
        <f t="shared" si="69"/>
        <v>0.15217391304347827</v>
      </c>
      <c r="CD21" s="19">
        <f t="shared" si="70"/>
        <v>0.05</v>
      </c>
      <c r="CE21" s="46">
        <f t="shared" si="71"/>
        <v>0.09433962264150944</v>
      </c>
      <c r="CF21" s="23">
        <v>22</v>
      </c>
      <c r="CG21" s="16">
        <v>19</v>
      </c>
      <c r="CH21" s="16">
        <f t="shared" si="72"/>
        <v>41</v>
      </c>
      <c r="CI21" s="20">
        <f t="shared" si="73"/>
        <v>0.4782608695652174</v>
      </c>
      <c r="CJ21" s="20">
        <f t="shared" si="74"/>
        <v>0.31666666666666665</v>
      </c>
      <c r="CK21" s="20">
        <f t="shared" si="75"/>
        <v>0.3867924528301887</v>
      </c>
      <c r="CL21" s="16">
        <v>6</v>
      </c>
      <c r="CM21" s="16">
        <v>2</v>
      </c>
      <c r="CN21" s="16">
        <f t="shared" si="76"/>
        <v>8</v>
      </c>
      <c r="CO21" s="20">
        <f t="shared" si="77"/>
        <v>0.13043478260869565</v>
      </c>
      <c r="CP21" s="20">
        <f t="shared" si="78"/>
        <v>0.03333333333333333</v>
      </c>
      <c r="CQ21" s="20">
        <f t="shared" si="79"/>
        <v>0.07547169811320754</v>
      </c>
      <c r="CR21" s="16">
        <f t="shared" si="80"/>
        <v>28</v>
      </c>
      <c r="CS21" s="16">
        <f t="shared" si="15"/>
        <v>21</v>
      </c>
      <c r="CT21" s="16">
        <f t="shared" si="16"/>
        <v>49</v>
      </c>
      <c r="CU21" s="20">
        <f t="shared" si="81"/>
        <v>0.6086956521739131</v>
      </c>
      <c r="CV21" s="20">
        <f t="shared" si="17"/>
        <v>0.35</v>
      </c>
      <c r="CW21" s="45">
        <f t="shared" si="18"/>
        <v>0.46226415094339623</v>
      </c>
    </row>
    <row r="22" spans="1:101" ht="8.25" customHeight="1">
      <c r="A22" s="26"/>
      <c r="B22" s="27" t="s">
        <v>55</v>
      </c>
      <c r="C22" s="23">
        <v>87</v>
      </c>
      <c r="D22" s="16">
        <v>146</v>
      </c>
      <c r="E22" s="31">
        <f t="shared" si="19"/>
        <v>233</v>
      </c>
      <c r="F22" s="23">
        <v>44</v>
      </c>
      <c r="G22" s="16">
        <v>77</v>
      </c>
      <c r="H22" s="31">
        <f t="shared" si="20"/>
        <v>121</v>
      </c>
      <c r="I22" s="36">
        <f t="shared" si="21"/>
        <v>0.5057471264367817</v>
      </c>
      <c r="J22" s="21">
        <f t="shared" si="22"/>
        <v>0.5273972602739726</v>
      </c>
      <c r="K22" s="39">
        <f t="shared" si="23"/>
        <v>0.51931330472103</v>
      </c>
      <c r="L22" s="23">
        <v>29</v>
      </c>
      <c r="M22" s="16">
        <v>53</v>
      </c>
      <c r="N22" s="31">
        <f t="shared" si="24"/>
        <v>82</v>
      </c>
      <c r="O22" s="35">
        <f t="shared" si="25"/>
        <v>0.6590909090909091</v>
      </c>
      <c r="P22" s="17">
        <f t="shared" si="26"/>
        <v>0.6883116883116883</v>
      </c>
      <c r="Q22" s="38">
        <f t="shared" si="27"/>
        <v>0.6776859504132231</v>
      </c>
      <c r="R22" s="23">
        <v>22</v>
      </c>
      <c r="S22" s="16">
        <v>29</v>
      </c>
      <c r="T22" s="31">
        <f t="shared" si="28"/>
        <v>51</v>
      </c>
      <c r="U22" s="41">
        <f t="shared" si="29"/>
        <v>0.25287356321839083</v>
      </c>
      <c r="V22" s="18">
        <f t="shared" si="30"/>
        <v>0.19863013698630136</v>
      </c>
      <c r="W22" s="42">
        <f t="shared" si="31"/>
        <v>0.21888412017167383</v>
      </c>
      <c r="X22" s="23">
        <v>137</v>
      </c>
      <c r="Y22" s="16">
        <v>230</v>
      </c>
      <c r="Z22" s="31">
        <f t="shared" si="32"/>
        <v>367</v>
      </c>
      <c r="AA22" s="41">
        <f t="shared" si="33"/>
        <v>1.5747126436781609</v>
      </c>
      <c r="AB22" s="18">
        <f t="shared" si="34"/>
        <v>1.5753424657534247</v>
      </c>
      <c r="AC22" s="42">
        <f t="shared" si="35"/>
        <v>1.5751072961373391</v>
      </c>
      <c r="AD22" s="23">
        <v>7</v>
      </c>
      <c r="AE22" s="16">
        <v>13</v>
      </c>
      <c r="AF22" s="31">
        <f t="shared" si="36"/>
        <v>20</v>
      </c>
      <c r="AG22" s="41">
        <f t="shared" si="37"/>
        <v>0.08045977011494253</v>
      </c>
      <c r="AH22" s="18">
        <f t="shared" si="38"/>
        <v>0.08904109589041095</v>
      </c>
      <c r="AI22" s="42">
        <f t="shared" si="39"/>
        <v>0.08583690987124463</v>
      </c>
      <c r="AJ22" s="23">
        <v>166</v>
      </c>
      <c r="AK22" s="16">
        <v>272</v>
      </c>
      <c r="AL22" s="31">
        <f t="shared" si="40"/>
        <v>438</v>
      </c>
      <c r="AM22" s="41">
        <f t="shared" si="41"/>
        <v>1.9080459770114941</v>
      </c>
      <c r="AN22" s="18">
        <f t="shared" si="42"/>
        <v>1.8630136986301369</v>
      </c>
      <c r="AO22" s="42">
        <f t="shared" si="43"/>
        <v>1.8798283261802575</v>
      </c>
      <c r="AP22" s="23">
        <v>54</v>
      </c>
      <c r="AQ22" s="16">
        <v>138</v>
      </c>
      <c r="AR22" s="31">
        <f t="shared" si="44"/>
        <v>192</v>
      </c>
      <c r="AS22" s="41">
        <f t="shared" si="45"/>
        <v>0.6206896551724138</v>
      </c>
      <c r="AT22" s="18">
        <f t="shared" si="46"/>
        <v>0.9452054794520548</v>
      </c>
      <c r="AU22" s="42">
        <f t="shared" si="47"/>
        <v>0.8240343347639485</v>
      </c>
      <c r="AV22" s="23">
        <v>5</v>
      </c>
      <c r="AW22" s="16">
        <v>18</v>
      </c>
      <c r="AX22" s="16">
        <f t="shared" si="48"/>
        <v>23</v>
      </c>
      <c r="AY22" s="19">
        <f t="shared" si="49"/>
        <v>0.05747126436781609</v>
      </c>
      <c r="AZ22" s="19">
        <f t="shared" si="50"/>
        <v>0.1232876712328767</v>
      </c>
      <c r="BA22" s="19">
        <f t="shared" si="51"/>
        <v>0.09871244635193133</v>
      </c>
      <c r="BB22" s="16">
        <v>0</v>
      </c>
      <c r="BC22" s="16">
        <v>0</v>
      </c>
      <c r="BD22" s="16">
        <f t="shared" si="52"/>
        <v>0</v>
      </c>
      <c r="BE22" s="20">
        <f t="shared" si="53"/>
        <v>0</v>
      </c>
      <c r="BF22" s="20">
        <f t="shared" si="54"/>
        <v>0</v>
      </c>
      <c r="BG22" s="45">
        <f t="shared" si="55"/>
        <v>0</v>
      </c>
      <c r="BH22" s="23">
        <v>23</v>
      </c>
      <c r="BI22" s="16">
        <v>21</v>
      </c>
      <c r="BJ22" s="16">
        <f t="shared" si="56"/>
        <v>44</v>
      </c>
      <c r="BK22" s="19">
        <f t="shared" si="57"/>
        <v>0.26436781609195403</v>
      </c>
      <c r="BL22" s="19">
        <f t="shared" si="58"/>
        <v>0.14383561643835616</v>
      </c>
      <c r="BM22" s="19">
        <f t="shared" si="59"/>
        <v>0.1888412017167382</v>
      </c>
      <c r="BN22" s="16">
        <v>3</v>
      </c>
      <c r="BO22" s="16">
        <v>0</v>
      </c>
      <c r="BP22" s="16">
        <f t="shared" si="60"/>
        <v>3</v>
      </c>
      <c r="BQ22" s="19">
        <f t="shared" si="61"/>
        <v>0.034482758620689655</v>
      </c>
      <c r="BR22" s="19">
        <f t="shared" si="62"/>
        <v>0</v>
      </c>
      <c r="BS22" s="46">
        <f t="shared" si="63"/>
        <v>0.012875536480686695</v>
      </c>
      <c r="BT22" s="23">
        <v>9</v>
      </c>
      <c r="BU22" s="16">
        <v>9</v>
      </c>
      <c r="BV22" s="16">
        <f t="shared" si="64"/>
        <v>18</v>
      </c>
      <c r="BW22" s="19">
        <f t="shared" si="65"/>
        <v>0.10344827586206896</v>
      </c>
      <c r="BX22" s="19">
        <f t="shared" si="66"/>
        <v>0.06164383561643835</v>
      </c>
      <c r="BY22" s="19">
        <f t="shared" si="67"/>
        <v>0.07725321888412018</v>
      </c>
      <c r="BZ22" s="16">
        <v>8</v>
      </c>
      <c r="CA22" s="16">
        <v>14</v>
      </c>
      <c r="CB22" s="16">
        <f t="shared" si="68"/>
        <v>22</v>
      </c>
      <c r="CC22" s="19">
        <f t="shared" si="69"/>
        <v>0.09195402298850575</v>
      </c>
      <c r="CD22" s="19">
        <f t="shared" si="70"/>
        <v>0.0958904109589041</v>
      </c>
      <c r="CE22" s="46">
        <f t="shared" si="71"/>
        <v>0.0944206008583691</v>
      </c>
      <c r="CF22" s="23">
        <v>28</v>
      </c>
      <c r="CG22" s="16">
        <v>41</v>
      </c>
      <c r="CH22" s="16">
        <f t="shared" si="72"/>
        <v>69</v>
      </c>
      <c r="CI22" s="20">
        <f t="shared" si="73"/>
        <v>0.3218390804597701</v>
      </c>
      <c r="CJ22" s="20">
        <f t="shared" si="74"/>
        <v>0.2808219178082192</v>
      </c>
      <c r="CK22" s="20">
        <f t="shared" si="75"/>
        <v>0.296137339055794</v>
      </c>
      <c r="CL22" s="16">
        <v>4</v>
      </c>
      <c r="CM22" s="16">
        <v>0</v>
      </c>
      <c r="CN22" s="16">
        <f t="shared" si="76"/>
        <v>4</v>
      </c>
      <c r="CO22" s="20">
        <f t="shared" si="77"/>
        <v>0.04597701149425287</v>
      </c>
      <c r="CP22" s="20">
        <f t="shared" si="78"/>
        <v>0</v>
      </c>
      <c r="CQ22" s="20">
        <f t="shared" si="79"/>
        <v>0.017167381974248927</v>
      </c>
      <c r="CR22" s="16">
        <f t="shared" si="80"/>
        <v>32</v>
      </c>
      <c r="CS22" s="16">
        <f t="shared" si="15"/>
        <v>41</v>
      </c>
      <c r="CT22" s="16">
        <f t="shared" si="16"/>
        <v>73</v>
      </c>
      <c r="CU22" s="20">
        <f t="shared" si="81"/>
        <v>0.367816091954023</v>
      </c>
      <c r="CV22" s="20">
        <f t="shared" si="17"/>
        <v>0.2808219178082192</v>
      </c>
      <c r="CW22" s="45">
        <f t="shared" si="18"/>
        <v>0.3133047210300429</v>
      </c>
    </row>
    <row r="23" spans="1:101" ht="8.25" customHeight="1">
      <c r="A23" s="26"/>
      <c r="B23" s="27" t="s">
        <v>56</v>
      </c>
      <c r="C23" s="23">
        <v>113</v>
      </c>
      <c r="D23" s="16">
        <v>157</v>
      </c>
      <c r="E23" s="31">
        <f t="shared" si="19"/>
        <v>270</v>
      </c>
      <c r="F23" s="23">
        <v>61</v>
      </c>
      <c r="G23" s="16">
        <v>103</v>
      </c>
      <c r="H23" s="31">
        <f t="shared" si="20"/>
        <v>164</v>
      </c>
      <c r="I23" s="36">
        <f t="shared" si="21"/>
        <v>0.5398230088495575</v>
      </c>
      <c r="J23" s="21">
        <f t="shared" si="22"/>
        <v>0.6560509554140127</v>
      </c>
      <c r="K23" s="39">
        <f t="shared" si="23"/>
        <v>0.6074074074074074</v>
      </c>
      <c r="L23" s="23">
        <v>17</v>
      </c>
      <c r="M23" s="16">
        <v>27</v>
      </c>
      <c r="N23" s="31">
        <f t="shared" si="24"/>
        <v>44</v>
      </c>
      <c r="O23" s="35">
        <f t="shared" si="25"/>
        <v>0.2786885245901639</v>
      </c>
      <c r="P23" s="17">
        <f t="shared" si="26"/>
        <v>0.2621359223300971</v>
      </c>
      <c r="Q23" s="38">
        <f t="shared" si="27"/>
        <v>0.2682926829268293</v>
      </c>
      <c r="R23" s="23">
        <v>162</v>
      </c>
      <c r="S23" s="16">
        <v>281</v>
      </c>
      <c r="T23" s="31">
        <f t="shared" si="28"/>
        <v>443</v>
      </c>
      <c r="U23" s="41">
        <f t="shared" si="29"/>
        <v>1.4336283185840708</v>
      </c>
      <c r="V23" s="18">
        <f t="shared" si="30"/>
        <v>1.7898089171974523</v>
      </c>
      <c r="W23" s="42">
        <f t="shared" si="31"/>
        <v>1.6407407407407408</v>
      </c>
      <c r="X23" s="23">
        <v>104</v>
      </c>
      <c r="Y23" s="16">
        <v>239</v>
      </c>
      <c r="Z23" s="31">
        <f t="shared" si="32"/>
        <v>343</v>
      </c>
      <c r="AA23" s="41">
        <f t="shared" si="33"/>
        <v>0.9203539823008849</v>
      </c>
      <c r="AB23" s="18">
        <f t="shared" si="34"/>
        <v>1.5222929936305734</v>
      </c>
      <c r="AC23" s="42">
        <f t="shared" si="35"/>
        <v>1.2703703703703704</v>
      </c>
      <c r="AD23" s="23">
        <v>10</v>
      </c>
      <c r="AE23" s="16">
        <v>13</v>
      </c>
      <c r="AF23" s="31">
        <f t="shared" si="36"/>
        <v>23</v>
      </c>
      <c r="AG23" s="41">
        <f t="shared" si="37"/>
        <v>0.08849557522123894</v>
      </c>
      <c r="AH23" s="18">
        <f t="shared" si="38"/>
        <v>0.08280254777070063</v>
      </c>
      <c r="AI23" s="42">
        <f t="shared" si="39"/>
        <v>0.08518518518518518</v>
      </c>
      <c r="AJ23" s="23">
        <v>277</v>
      </c>
      <c r="AK23" s="16">
        <v>549</v>
      </c>
      <c r="AL23" s="31">
        <f t="shared" si="40"/>
        <v>826</v>
      </c>
      <c r="AM23" s="41">
        <f t="shared" si="41"/>
        <v>2.4513274336283186</v>
      </c>
      <c r="AN23" s="18">
        <f t="shared" si="42"/>
        <v>3.4968152866242037</v>
      </c>
      <c r="AO23" s="42">
        <f t="shared" si="43"/>
        <v>3.0592592592592593</v>
      </c>
      <c r="AP23" s="23">
        <v>11</v>
      </c>
      <c r="AQ23" s="16">
        <v>18</v>
      </c>
      <c r="AR23" s="31">
        <f t="shared" si="44"/>
        <v>29</v>
      </c>
      <c r="AS23" s="41">
        <f t="shared" si="45"/>
        <v>0.09734513274336283</v>
      </c>
      <c r="AT23" s="18">
        <f t="shared" si="46"/>
        <v>0.11464968152866242</v>
      </c>
      <c r="AU23" s="42">
        <f t="shared" si="47"/>
        <v>0.10740740740740741</v>
      </c>
      <c r="AV23" s="23">
        <v>1</v>
      </c>
      <c r="AW23" s="16">
        <v>1</v>
      </c>
      <c r="AX23" s="16">
        <f t="shared" si="48"/>
        <v>2</v>
      </c>
      <c r="AY23" s="19">
        <f t="shared" si="49"/>
        <v>0.008849557522123894</v>
      </c>
      <c r="AZ23" s="19">
        <f t="shared" si="50"/>
        <v>0.006369426751592357</v>
      </c>
      <c r="BA23" s="19">
        <f t="shared" si="51"/>
        <v>0.007407407407407408</v>
      </c>
      <c r="BB23" s="16">
        <v>0</v>
      </c>
      <c r="BC23" s="16">
        <v>0</v>
      </c>
      <c r="BD23" s="16">
        <f t="shared" si="52"/>
        <v>0</v>
      </c>
      <c r="BE23" s="20">
        <f t="shared" si="53"/>
        <v>0</v>
      </c>
      <c r="BF23" s="20">
        <f t="shared" si="54"/>
        <v>0</v>
      </c>
      <c r="BG23" s="45">
        <f t="shared" si="55"/>
        <v>0</v>
      </c>
      <c r="BH23" s="23">
        <v>21</v>
      </c>
      <c r="BI23" s="16">
        <v>32</v>
      </c>
      <c r="BJ23" s="16">
        <f t="shared" si="56"/>
        <v>53</v>
      </c>
      <c r="BK23" s="19">
        <f t="shared" si="57"/>
        <v>0.18584070796460178</v>
      </c>
      <c r="BL23" s="19">
        <f t="shared" si="58"/>
        <v>0.20382165605095542</v>
      </c>
      <c r="BM23" s="19">
        <f t="shared" si="59"/>
        <v>0.1962962962962963</v>
      </c>
      <c r="BN23" s="16">
        <v>11</v>
      </c>
      <c r="BO23" s="16">
        <v>21</v>
      </c>
      <c r="BP23" s="16">
        <f t="shared" si="60"/>
        <v>32</v>
      </c>
      <c r="BQ23" s="19">
        <f t="shared" si="61"/>
        <v>0.09734513274336283</v>
      </c>
      <c r="BR23" s="19">
        <f t="shared" si="62"/>
        <v>0.1337579617834395</v>
      </c>
      <c r="BS23" s="46">
        <f t="shared" si="63"/>
        <v>0.11851851851851852</v>
      </c>
      <c r="BT23" s="23">
        <v>11</v>
      </c>
      <c r="BU23" s="16">
        <v>21</v>
      </c>
      <c r="BV23" s="16">
        <f t="shared" si="64"/>
        <v>32</v>
      </c>
      <c r="BW23" s="19">
        <f t="shared" si="65"/>
        <v>0.09734513274336283</v>
      </c>
      <c r="BX23" s="19">
        <f t="shared" si="66"/>
        <v>0.1337579617834395</v>
      </c>
      <c r="BY23" s="19">
        <f t="shared" si="67"/>
        <v>0.11851851851851852</v>
      </c>
      <c r="BZ23" s="16">
        <v>4</v>
      </c>
      <c r="CA23" s="16">
        <v>6</v>
      </c>
      <c r="CB23" s="16">
        <f t="shared" si="68"/>
        <v>10</v>
      </c>
      <c r="CC23" s="19">
        <f t="shared" si="69"/>
        <v>0.035398230088495575</v>
      </c>
      <c r="CD23" s="19">
        <f t="shared" si="70"/>
        <v>0.03821656050955414</v>
      </c>
      <c r="CE23" s="46">
        <f t="shared" si="71"/>
        <v>0.037037037037037035</v>
      </c>
      <c r="CF23" s="23">
        <v>4</v>
      </c>
      <c r="CG23" s="16">
        <v>1</v>
      </c>
      <c r="CH23" s="16">
        <f t="shared" si="72"/>
        <v>5</v>
      </c>
      <c r="CI23" s="20">
        <f t="shared" si="73"/>
        <v>0.035398230088495575</v>
      </c>
      <c r="CJ23" s="20">
        <f t="shared" si="74"/>
        <v>0.006369426751592357</v>
      </c>
      <c r="CK23" s="20">
        <f t="shared" si="75"/>
        <v>0.018518518518518517</v>
      </c>
      <c r="CL23" s="16">
        <v>0</v>
      </c>
      <c r="CM23" s="16">
        <v>0</v>
      </c>
      <c r="CN23" s="16">
        <f t="shared" si="76"/>
        <v>0</v>
      </c>
      <c r="CO23" s="20">
        <f t="shared" si="77"/>
        <v>0</v>
      </c>
      <c r="CP23" s="20">
        <f t="shared" si="78"/>
        <v>0</v>
      </c>
      <c r="CQ23" s="20">
        <f t="shared" si="79"/>
        <v>0</v>
      </c>
      <c r="CR23" s="16">
        <f t="shared" si="80"/>
        <v>4</v>
      </c>
      <c r="CS23" s="16">
        <f t="shared" si="15"/>
        <v>1</v>
      </c>
      <c r="CT23" s="16">
        <f t="shared" si="16"/>
        <v>5</v>
      </c>
      <c r="CU23" s="20">
        <f t="shared" si="81"/>
        <v>0.035398230088495575</v>
      </c>
      <c r="CV23" s="20">
        <f t="shared" si="17"/>
        <v>0.006369426751592357</v>
      </c>
      <c r="CW23" s="45">
        <f t="shared" si="18"/>
        <v>0.018518518518518517</v>
      </c>
    </row>
    <row r="24" spans="1:101" ht="8.25" customHeight="1">
      <c r="A24" s="26"/>
      <c r="B24" s="27" t="s">
        <v>57</v>
      </c>
      <c r="C24" s="23">
        <v>226</v>
      </c>
      <c r="D24" s="16">
        <v>11</v>
      </c>
      <c r="E24" s="31">
        <f t="shared" si="19"/>
        <v>237</v>
      </c>
      <c r="F24" s="23">
        <v>100</v>
      </c>
      <c r="G24" s="16">
        <v>6</v>
      </c>
      <c r="H24" s="31">
        <f t="shared" si="20"/>
        <v>106</v>
      </c>
      <c r="I24" s="36">
        <f t="shared" si="21"/>
        <v>0.4424778761061947</v>
      </c>
      <c r="J24" s="21">
        <f t="shared" si="22"/>
        <v>0.5454545454545454</v>
      </c>
      <c r="K24" s="39">
        <f t="shared" si="23"/>
        <v>0.4472573839662447</v>
      </c>
      <c r="L24" s="23">
        <v>38</v>
      </c>
      <c r="M24" s="16">
        <v>4</v>
      </c>
      <c r="N24" s="31">
        <f t="shared" si="24"/>
        <v>42</v>
      </c>
      <c r="O24" s="35">
        <f t="shared" si="25"/>
        <v>0.38</v>
      </c>
      <c r="P24" s="17">
        <f t="shared" si="26"/>
        <v>0.6666666666666666</v>
      </c>
      <c r="Q24" s="38">
        <f t="shared" si="27"/>
        <v>0.39622641509433965</v>
      </c>
      <c r="R24" s="23">
        <v>175</v>
      </c>
      <c r="S24" s="16">
        <v>2</v>
      </c>
      <c r="T24" s="31">
        <f t="shared" si="28"/>
        <v>177</v>
      </c>
      <c r="U24" s="41">
        <f t="shared" si="29"/>
        <v>0.7743362831858407</v>
      </c>
      <c r="V24" s="18">
        <f t="shared" si="30"/>
        <v>0.18181818181818182</v>
      </c>
      <c r="W24" s="42">
        <f t="shared" si="31"/>
        <v>0.7468354430379747</v>
      </c>
      <c r="X24" s="23">
        <v>230</v>
      </c>
      <c r="Y24" s="16">
        <v>7</v>
      </c>
      <c r="Z24" s="31">
        <f t="shared" si="32"/>
        <v>237</v>
      </c>
      <c r="AA24" s="41">
        <f t="shared" si="33"/>
        <v>1.0176991150442478</v>
      </c>
      <c r="AB24" s="18">
        <f t="shared" si="34"/>
        <v>0.6363636363636364</v>
      </c>
      <c r="AC24" s="42">
        <f t="shared" si="35"/>
        <v>1</v>
      </c>
      <c r="AD24" s="23">
        <v>4</v>
      </c>
      <c r="AE24" s="16">
        <v>0</v>
      </c>
      <c r="AF24" s="31">
        <f t="shared" si="36"/>
        <v>4</v>
      </c>
      <c r="AG24" s="41">
        <f t="shared" si="37"/>
        <v>0.017699115044247787</v>
      </c>
      <c r="AH24" s="18">
        <f t="shared" si="38"/>
        <v>0</v>
      </c>
      <c r="AI24" s="42">
        <f t="shared" si="39"/>
        <v>0.016877637130801686</v>
      </c>
      <c r="AJ24" s="23">
        <v>409</v>
      </c>
      <c r="AK24" s="16">
        <v>9</v>
      </c>
      <c r="AL24" s="31">
        <f t="shared" si="40"/>
        <v>418</v>
      </c>
      <c r="AM24" s="41">
        <f t="shared" si="41"/>
        <v>1.8097345132743363</v>
      </c>
      <c r="AN24" s="18">
        <f t="shared" si="42"/>
        <v>0.8181818181818182</v>
      </c>
      <c r="AO24" s="42">
        <f t="shared" si="43"/>
        <v>1.7637130801687764</v>
      </c>
      <c r="AP24" s="23">
        <v>59</v>
      </c>
      <c r="AQ24" s="16">
        <v>2</v>
      </c>
      <c r="AR24" s="31">
        <f t="shared" si="44"/>
        <v>61</v>
      </c>
      <c r="AS24" s="41">
        <f t="shared" si="45"/>
        <v>0.2610619469026549</v>
      </c>
      <c r="AT24" s="18">
        <f t="shared" si="46"/>
        <v>0.18181818181818182</v>
      </c>
      <c r="AU24" s="42">
        <f t="shared" si="47"/>
        <v>0.25738396624472576</v>
      </c>
      <c r="AV24" s="23">
        <v>0</v>
      </c>
      <c r="AW24" s="16">
        <v>0</v>
      </c>
      <c r="AX24" s="16">
        <f t="shared" si="48"/>
        <v>0</v>
      </c>
      <c r="AY24" s="19">
        <f t="shared" si="49"/>
        <v>0</v>
      </c>
      <c r="AZ24" s="19">
        <f t="shared" si="50"/>
        <v>0</v>
      </c>
      <c r="BA24" s="19">
        <f t="shared" si="51"/>
        <v>0</v>
      </c>
      <c r="BB24" s="16">
        <v>0</v>
      </c>
      <c r="BC24" s="16">
        <v>0</v>
      </c>
      <c r="BD24" s="16">
        <f t="shared" si="52"/>
        <v>0</v>
      </c>
      <c r="BE24" s="20">
        <f t="shared" si="53"/>
        <v>0</v>
      </c>
      <c r="BF24" s="20">
        <f t="shared" si="54"/>
        <v>0</v>
      </c>
      <c r="BG24" s="45">
        <f t="shared" si="55"/>
        <v>0</v>
      </c>
      <c r="BH24" s="23">
        <v>66</v>
      </c>
      <c r="BI24" s="16">
        <v>4</v>
      </c>
      <c r="BJ24" s="16">
        <f t="shared" si="56"/>
        <v>70</v>
      </c>
      <c r="BK24" s="19">
        <f t="shared" si="57"/>
        <v>0.2920353982300885</v>
      </c>
      <c r="BL24" s="19">
        <f t="shared" si="58"/>
        <v>0.36363636363636365</v>
      </c>
      <c r="BM24" s="19">
        <f t="shared" si="59"/>
        <v>0.29535864978902954</v>
      </c>
      <c r="BN24" s="16">
        <v>10</v>
      </c>
      <c r="BO24" s="16">
        <v>0</v>
      </c>
      <c r="BP24" s="16">
        <f t="shared" si="60"/>
        <v>10</v>
      </c>
      <c r="BQ24" s="19">
        <f t="shared" si="61"/>
        <v>0.04424778761061947</v>
      </c>
      <c r="BR24" s="19">
        <f t="shared" si="62"/>
        <v>0</v>
      </c>
      <c r="BS24" s="46">
        <f t="shared" si="63"/>
        <v>0.04219409282700422</v>
      </c>
      <c r="BT24" s="23">
        <v>49</v>
      </c>
      <c r="BU24" s="16">
        <v>0</v>
      </c>
      <c r="BV24" s="16">
        <f t="shared" si="64"/>
        <v>49</v>
      </c>
      <c r="BW24" s="19">
        <f t="shared" si="65"/>
        <v>0.2168141592920354</v>
      </c>
      <c r="BX24" s="19">
        <f t="shared" si="66"/>
        <v>0</v>
      </c>
      <c r="BY24" s="19">
        <f t="shared" si="67"/>
        <v>0.20675105485232068</v>
      </c>
      <c r="BZ24" s="16">
        <v>7</v>
      </c>
      <c r="CA24" s="16">
        <v>0</v>
      </c>
      <c r="CB24" s="16">
        <f t="shared" si="68"/>
        <v>7</v>
      </c>
      <c r="CC24" s="19">
        <f t="shared" si="69"/>
        <v>0.030973451327433628</v>
      </c>
      <c r="CD24" s="19">
        <f t="shared" si="70"/>
        <v>0</v>
      </c>
      <c r="CE24" s="46">
        <f t="shared" si="71"/>
        <v>0.029535864978902954</v>
      </c>
      <c r="CF24" s="23">
        <v>37</v>
      </c>
      <c r="CG24" s="16">
        <v>1</v>
      </c>
      <c r="CH24" s="16">
        <f t="shared" si="72"/>
        <v>38</v>
      </c>
      <c r="CI24" s="20">
        <f t="shared" si="73"/>
        <v>0.16371681415929204</v>
      </c>
      <c r="CJ24" s="20">
        <f t="shared" si="74"/>
        <v>0.09090909090909091</v>
      </c>
      <c r="CK24" s="20">
        <f t="shared" si="75"/>
        <v>0.16033755274261605</v>
      </c>
      <c r="CL24" s="16">
        <v>4</v>
      </c>
      <c r="CM24" s="16">
        <v>0</v>
      </c>
      <c r="CN24" s="16">
        <f t="shared" si="76"/>
        <v>4</v>
      </c>
      <c r="CO24" s="20">
        <f t="shared" si="77"/>
        <v>0.017699115044247787</v>
      </c>
      <c r="CP24" s="20">
        <f t="shared" si="78"/>
        <v>0</v>
      </c>
      <c r="CQ24" s="20">
        <f t="shared" si="79"/>
        <v>0.016877637130801686</v>
      </c>
      <c r="CR24" s="16">
        <f t="shared" si="80"/>
        <v>41</v>
      </c>
      <c r="CS24" s="16">
        <f t="shared" si="15"/>
        <v>1</v>
      </c>
      <c r="CT24" s="16">
        <f t="shared" si="16"/>
        <v>42</v>
      </c>
      <c r="CU24" s="20">
        <f t="shared" si="81"/>
        <v>0.18141592920353983</v>
      </c>
      <c r="CV24" s="20">
        <f t="shared" si="17"/>
        <v>0.09090909090909091</v>
      </c>
      <c r="CW24" s="45">
        <f t="shared" si="18"/>
        <v>0.17721518987341772</v>
      </c>
    </row>
    <row r="25" spans="1:101" ht="8.25" customHeight="1">
      <c r="A25" s="26"/>
      <c r="B25" s="27" t="s">
        <v>58</v>
      </c>
      <c r="C25" s="23">
        <v>85</v>
      </c>
      <c r="D25" s="16">
        <v>152</v>
      </c>
      <c r="E25" s="31">
        <f t="shared" si="19"/>
        <v>237</v>
      </c>
      <c r="F25" s="23">
        <v>28</v>
      </c>
      <c r="G25" s="16">
        <v>60</v>
      </c>
      <c r="H25" s="31">
        <f t="shared" si="20"/>
        <v>88</v>
      </c>
      <c r="I25" s="36">
        <f t="shared" si="21"/>
        <v>0.32941176470588235</v>
      </c>
      <c r="J25" s="21">
        <f t="shared" si="22"/>
        <v>0.39473684210526316</v>
      </c>
      <c r="K25" s="39">
        <f t="shared" si="23"/>
        <v>0.37130801687763715</v>
      </c>
      <c r="L25" s="23">
        <v>14</v>
      </c>
      <c r="M25" s="16">
        <v>46</v>
      </c>
      <c r="N25" s="31">
        <f t="shared" si="24"/>
        <v>60</v>
      </c>
      <c r="O25" s="35">
        <f t="shared" si="25"/>
        <v>0.5</v>
      </c>
      <c r="P25" s="17">
        <f t="shared" si="26"/>
        <v>0.7666666666666667</v>
      </c>
      <c r="Q25" s="38">
        <f t="shared" si="27"/>
        <v>0.6818181818181818</v>
      </c>
      <c r="R25" s="23">
        <v>71</v>
      </c>
      <c r="S25" s="16">
        <v>80</v>
      </c>
      <c r="T25" s="31">
        <f t="shared" si="28"/>
        <v>151</v>
      </c>
      <c r="U25" s="41">
        <f t="shared" si="29"/>
        <v>0.8352941176470589</v>
      </c>
      <c r="V25" s="18">
        <f t="shared" si="30"/>
        <v>0.5263157894736842</v>
      </c>
      <c r="W25" s="42">
        <f t="shared" si="31"/>
        <v>0.6371308016877637</v>
      </c>
      <c r="X25" s="23">
        <v>84</v>
      </c>
      <c r="Y25" s="16">
        <v>173</v>
      </c>
      <c r="Z25" s="31">
        <f t="shared" si="32"/>
        <v>257</v>
      </c>
      <c r="AA25" s="41">
        <f t="shared" si="33"/>
        <v>0.9882352941176471</v>
      </c>
      <c r="AB25" s="18">
        <f t="shared" si="34"/>
        <v>1.138157894736842</v>
      </c>
      <c r="AC25" s="42">
        <f t="shared" si="35"/>
        <v>1.0843881856540085</v>
      </c>
      <c r="AD25" s="23">
        <v>1</v>
      </c>
      <c r="AE25" s="16">
        <v>16</v>
      </c>
      <c r="AF25" s="31">
        <f t="shared" si="36"/>
        <v>17</v>
      </c>
      <c r="AG25" s="41">
        <f t="shared" si="37"/>
        <v>0.011764705882352941</v>
      </c>
      <c r="AH25" s="18">
        <f t="shared" si="38"/>
        <v>0.10526315789473684</v>
      </c>
      <c r="AI25" s="42">
        <f t="shared" si="39"/>
        <v>0.07172995780590717</v>
      </c>
      <c r="AJ25" s="23">
        <v>156</v>
      </c>
      <c r="AK25" s="16">
        <v>269</v>
      </c>
      <c r="AL25" s="31">
        <f t="shared" si="40"/>
        <v>425</v>
      </c>
      <c r="AM25" s="41">
        <f t="shared" si="41"/>
        <v>1.8352941176470587</v>
      </c>
      <c r="AN25" s="18">
        <f t="shared" si="42"/>
        <v>1.769736842105263</v>
      </c>
      <c r="AO25" s="42">
        <f t="shared" si="43"/>
        <v>1.7932489451476794</v>
      </c>
      <c r="AP25" s="23">
        <v>0</v>
      </c>
      <c r="AQ25" s="16">
        <v>3</v>
      </c>
      <c r="AR25" s="31">
        <f t="shared" si="44"/>
        <v>3</v>
      </c>
      <c r="AS25" s="41">
        <f t="shared" si="45"/>
        <v>0</v>
      </c>
      <c r="AT25" s="18">
        <f t="shared" si="46"/>
        <v>0.019736842105263157</v>
      </c>
      <c r="AU25" s="42">
        <f t="shared" si="47"/>
        <v>0.012658227848101266</v>
      </c>
      <c r="AV25" s="23">
        <v>1</v>
      </c>
      <c r="AW25" s="16">
        <v>1</v>
      </c>
      <c r="AX25" s="16">
        <f t="shared" si="48"/>
        <v>2</v>
      </c>
      <c r="AY25" s="19">
        <f t="shared" si="49"/>
        <v>0.011764705882352941</v>
      </c>
      <c r="AZ25" s="19">
        <f t="shared" si="50"/>
        <v>0.006578947368421052</v>
      </c>
      <c r="BA25" s="19">
        <f t="shared" si="51"/>
        <v>0.008438818565400843</v>
      </c>
      <c r="BB25" s="16">
        <v>2</v>
      </c>
      <c r="BC25" s="16">
        <v>2</v>
      </c>
      <c r="BD25" s="16">
        <f t="shared" si="52"/>
        <v>4</v>
      </c>
      <c r="BE25" s="20">
        <f t="shared" si="53"/>
        <v>0.023529411764705882</v>
      </c>
      <c r="BF25" s="20">
        <f t="shared" si="54"/>
        <v>0.013157894736842105</v>
      </c>
      <c r="BG25" s="45">
        <f t="shared" si="55"/>
        <v>0.016877637130801686</v>
      </c>
      <c r="BH25" s="23">
        <v>16</v>
      </c>
      <c r="BI25" s="16">
        <v>12</v>
      </c>
      <c r="BJ25" s="16">
        <f t="shared" si="56"/>
        <v>28</v>
      </c>
      <c r="BK25" s="19">
        <f t="shared" si="57"/>
        <v>0.18823529411764706</v>
      </c>
      <c r="BL25" s="19">
        <f t="shared" si="58"/>
        <v>0.07894736842105263</v>
      </c>
      <c r="BM25" s="19">
        <f t="shared" si="59"/>
        <v>0.11814345991561181</v>
      </c>
      <c r="BN25" s="16">
        <v>13</v>
      </c>
      <c r="BO25" s="16">
        <v>25</v>
      </c>
      <c r="BP25" s="16">
        <f t="shared" si="60"/>
        <v>38</v>
      </c>
      <c r="BQ25" s="19">
        <f t="shared" si="61"/>
        <v>0.15294117647058825</v>
      </c>
      <c r="BR25" s="19">
        <f t="shared" si="62"/>
        <v>0.16447368421052633</v>
      </c>
      <c r="BS25" s="46">
        <f t="shared" si="63"/>
        <v>0.16033755274261605</v>
      </c>
      <c r="BT25" s="23">
        <v>2</v>
      </c>
      <c r="BU25" s="16">
        <v>7</v>
      </c>
      <c r="BV25" s="16">
        <f t="shared" si="64"/>
        <v>9</v>
      </c>
      <c r="BW25" s="19">
        <f t="shared" si="65"/>
        <v>0.023529411764705882</v>
      </c>
      <c r="BX25" s="19">
        <f t="shared" si="66"/>
        <v>0.046052631578947366</v>
      </c>
      <c r="BY25" s="19">
        <f t="shared" si="67"/>
        <v>0.0379746835443038</v>
      </c>
      <c r="BZ25" s="16">
        <v>8</v>
      </c>
      <c r="CA25" s="16">
        <v>2</v>
      </c>
      <c r="CB25" s="16">
        <f t="shared" si="68"/>
        <v>10</v>
      </c>
      <c r="CC25" s="19">
        <f t="shared" si="69"/>
        <v>0.09411764705882353</v>
      </c>
      <c r="CD25" s="19">
        <f t="shared" si="70"/>
        <v>0.013157894736842105</v>
      </c>
      <c r="CE25" s="46">
        <f t="shared" si="71"/>
        <v>0.04219409282700422</v>
      </c>
      <c r="CF25" s="23">
        <v>5</v>
      </c>
      <c r="CG25" s="16">
        <v>5</v>
      </c>
      <c r="CH25" s="16">
        <f t="shared" si="72"/>
        <v>10</v>
      </c>
      <c r="CI25" s="20">
        <f t="shared" si="73"/>
        <v>0.058823529411764705</v>
      </c>
      <c r="CJ25" s="20">
        <f t="shared" si="74"/>
        <v>0.03289473684210526</v>
      </c>
      <c r="CK25" s="20">
        <f t="shared" si="75"/>
        <v>0.04219409282700422</v>
      </c>
      <c r="CL25" s="16">
        <v>8</v>
      </c>
      <c r="CM25" s="16">
        <v>2</v>
      </c>
      <c r="CN25" s="16">
        <f t="shared" si="76"/>
        <v>10</v>
      </c>
      <c r="CO25" s="20">
        <f t="shared" si="77"/>
        <v>0.09411764705882353</v>
      </c>
      <c r="CP25" s="20">
        <f t="shared" si="78"/>
        <v>0.013157894736842105</v>
      </c>
      <c r="CQ25" s="20">
        <f t="shared" si="79"/>
        <v>0.04219409282700422</v>
      </c>
      <c r="CR25" s="16">
        <f t="shared" si="80"/>
        <v>13</v>
      </c>
      <c r="CS25" s="16">
        <f t="shared" si="15"/>
        <v>7</v>
      </c>
      <c r="CT25" s="16">
        <f t="shared" si="16"/>
        <v>20</v>
      </c>
      <c r="CU25" s="20">
        <f t="shared" si="81"/>
        <v>0.15294117647058825</v>
      </c>
      <c r="CV25" s="20">
        <f t="shared" si="17"/>
        <v>0.046052631578947366</v>
      </c>
      <c r="CW25" s="45">
        <f t="shared" si="18"/>
        <v>0.08438818565400844</v>
      </c>
    </row>
    <row r="26" spans="1:101" ht="8.25" customHeight="1">
      <c r="A26" s="26"/>
      <c r="B26" s="27" t="s">
        <v>59</v>
      </c>
      <c r="C26" s="23">
        <v>149</v>
      </c>
      <c r="D26" s="16">
        <v>167</v>
      </c>
      <c r="E26" s="31">
        <f t="shared" si="19"/>
        <v>316</v>
      </c>
      <c r="F26" s="23">
        <v>66</v>
      </c>
      <c r="G26" s="16">
        <v>81</v>
      </c>
      <c r="H26" s="31">
        <f t="shared" si="20"/>
        <v>147</v>
      </c>
      <c r="I26" s="36">
        <f t="shared" si="21"/>
        <v>0.4429530201342282</v>
      </c>
      <c r="J26" s="21">
        <f t="shared" si="22"/>
        <v>0.48502994011976047</v>
      </c>
      <c r="K26" s="39">
        <f t="shared" si="23"/>
        <v>0.4651898734177215</v>
      </c>
      <c r="L26" s="23">
        <v>51</v>
      </c>
      <c r="M26" s="16">
        <v>51</v>
      </c>
      <c r="N26" s="31">
        <f t="shared" si="24"/>
        <v>102</v>
      </c>
      <c r="O26" s="35">
        <f t="shared" si="25"/>
        <v>0.7727272727272727</v>
      </c>
      <c r="P26" s="17">
        <f t="shared" si="26"/>
        <v>0.6296296296296297</v>
      </c>
      <c r="Q26" s="38">
        <f t="shared" si="27"/>
        <v>0.6938775510204082</v>
      </c>
      <c r="R26" s="23">
        <v>21</v>
      </c>
      <c r="S26" s="16">
        <v>21</v>
      </c>
      <c r="T26" s="31">
        <f t="shared" si="28"/>
        <v>42</v>
      </c>
      <c r="U26" s="41">
        <f t="shared" si="29"/>
        <v>0.14093959731543623</v>
      </c>
      <c r="V26" s="18">
        <f t="shared" si="30"/>
        <v>0.12574850299401197</v>
      </c>
      <c r="W26" s="42">
        <f t="shared" si="31"/>
        <v>0.13291139240506328</v>
      </c>
      <c r="X26" s="23">
        <v>181</v>
      </c>
      <c r="Y26" s="16">
        <v>187</v>
      </c>
      <c r="Z26" s="31">
        <f t="shared" si="32"/>
        <v>368</v>
      </c>
      <c r="AA26" s="41">
        <f t="shared" si="33"/>
        <v>1.2147651006711409</v>
      </c>
      <c r="AB26" s="18">
        <f t="shared" si="34"/>
        <v>1.1197604790419162</v>
      </c>
      <c r="AC26" s="42">
        <f t="shared" si="35"/>
        <v>1.1645569620253164</v>
      </c>
      <c r="AD26" s="23">
        <v>14</v>
      </c>
      <c r="AE26" s="16">
        <v>40</v>
      </c>
      <c r="AF26" s="31">
        <f t="shared" si="36"/>
        <v>54</v>
      </c>
      <c r="AG26" s="41">
        <f t="shared" si="37"/>
        <v>0.09395973154362416</v>
      </c>
      <c r="AH26" s="18">
        <f t="shared" si="38"/>
        <v>0.23952095808383234</v>
      </c>
      <c r="AI26" s="42">
        <f t="shared" si="39"/>
        <v>0.17088607594936708</v>
      </c>
      <c r="AJ26" s="23">
        <v>216</v>
      </c>
      <c r="AK26" s="16">
        <v>248</v>
      </c>
      <c r="AL26" s="31">
        <f t="shared" si="40"/>
        <v>464</v>
      </c>
      <c r="AM26" s="41">
        <f t="shared" si="41"/>
        <v>1.4496644295302012</v>
      </c>
      <c r="AN26" s="18">
        <f t="shared" si="42"/>
        <v>1.4850299401197604</v>
      </c>
      <c r="AO26" s="42">
        <f t="shared" si="43"/>
        <v>1.4683544303797469</v>
      </c>
      <c r="AP26" s="23">
        <v>51</v>
      </c>
      <c r="AQ26" s="16">
        <v>86</v>
      </c>
      <c r="AR26" s="31">
        <f t="shared" si="44"/>
        <v>137</v>
      </c>
      <c r="AS26" s="41">
        <f t="shared" si="45"/>
        <v>0.3422818791946309</v>
      </c>
      <c r="AT26" s="18">
        <f t="shared" si="46"/>
        <v>0.5149700598802395</v>
      </c>
      <c r="AU26" s="42">
        <f t="shared" si="47"/>
        <v>0.43354430379746833</v>
      </c>
      <c r="AV26" s="23">
        <v>0</v>
      </c>
      <c r="AW26" s="16">
        <v>0</v>
      </c>
      <c r="AX26" s="16">
        <f t="shared" si="48"/>
        <v>0</v>
      </c>
      <c r="AY26" s="19">
        <f t="shared" si="49"/>
        <v>0</v>
      </c>
      <c r="AZ26" s="19">
        <f t="shared" si="50"/>
        <v>0</v>
      </c>
      <c r="BA26" s="19">
        <f t="shared" si="51"/>
        <v>0</v>
      </c>
      <c r="BB26" s="16">
        <v>0</v>
      </c>
      <c r="BC26" s="16">
        <v>0</v>
      </c>
      <c r="BD26" s="16">
        <f t="shared" si="52"/>
        <v>0</v>
      </c>
      <c r="BE26" s="20">
        <f t="shared" si="53"/>
        <v>0</v>
      </c>
      <c r="BF26" s="20">
        <f t="shared" si="54"/>
        <v>0</v>
      </c>
      <c r="BG26" s="45">
        <f t="shared" si="55"/>
        <v>0</v>
      </c>
      <c r="BH26" s="23">
        <v>30</v>
      </c>
      <c r="BI26" s="16">
        <v>2</v>
      </c>
      <c r="BJ26" s="16">
        <f t="shared" si="56"/>
        <v>32</v>
      </c>
      <c r="BK26" s="19">
        <f t="shared" si="57"/>
        <v>0.20134228187919462</v>
      </c>
      <c r="BL26" s="19">
        <f t="shared" si="58"/>
        <v>0.011976047904191617</v>
      </c>
      <c r="BM26" s="19">
        <f t="shared" si="59"/>
        <v>0.10126582278481013</v>
      </c>
      <c r="BN26" s="16">
        <v>39</v>
      </c>
      <c r="BO26" s="16">
        <v>5</v>
      </c>
      <c r="BP26" s="16">
        <f t="shared" si="60"/>
        <v>44</v>
      </c>
      <c r="BQ26" s="19">
        <f t="shared" si="61"/>
        <v>0.26174496644295303</v>
      </c>
      <c r="BR26" s="19">
        <f t="shared" si="62"/>
        <v>0.029940119760479042</v>
      </c>
      <c r="BS26" s="46">
        <f t="shared" si="63"/>
        <v>0.13924050632911392</v>
      </c>
      <c r="BT26" s="23">
        <v>0</v>
      </c>
      <c r="BU26" s="16">
        <v>0</v>
      </c>
      <c r="BV26" s="16">
        <f t="shared" si="64"/>
        <v>0</v>
      </c>
      <c r="BW26" s="19">
        <f t="shared" si="65"/>
        <v>0</v>
      </c>
      <c r="BX26" s="19">
        <f t="shared" si="66"/>
        <v>0</v>
      </c>
      <c r="BY26" s="19">
        <f t="shared" si="67"/>
        <v>0</v>
      </c>
      <c r="BZ26" s="16">
        <v>0</v>
      </c>
      <c r="CA26" s="16">
        <v>0</v>
      </c>
      <c r="CB26" s="16">
        <f t="shared" si="68"/>
        <v>0</v>
      </c>
      <c r="CC26" s="19">
        <f t="shared" si="69"/>
        <v>0</v>
      </c>
      <c r="CD26" s="19">
        <f t="shared" si="70"/>
        <v>0</v>
      </c>
      <c r="CE26" s="46">
        <f t="shared" si="71"/>
        <v>0</v>
      </c>
      <c r="CF26" s="23">
        <v>0</v>
      </c>
      <c r="CG26" s="16">
        <v>0</v>
      </c>
      <c r="CH26" s="16">
        <f t="shared" si="72"/>
        <v>0</v>
      </c>
      <c r="CI26" s="20">
        <f t="shared" si="73"/>
        <v>0</v>
      </c>
      <c r="CJ26" s="20">
        <f t="shared" si="74"/>
        <v>0</v>
      </c>
      <c r="CK26" s="20">
        <f t="shared" si="75"/>
        <v>0</v>
      </c>
      <c r="CL26" s="16">
        <v>0</v>
      </c>
      <c r="CM26" s="16">
        <v>0</v>
      </c>
      <c r="CN26" s="16">
        <f t="shared" si="76"/>
        <v>0</v>
      </c>
      <c r="CO26" s="20">
        <f t="shared" si="77"/>
        <v>0</v>
      </c>
      <c r="CP26" s="20">
        <f t="shared" si="78"/>
        <v>0</v>
      </c>
      <c r="CQ26" s="20">
        <f t="shared" si="79"/>
        <v>0</v>
      </c>
      <c r="CR26" s="16">
        <f t="shared" si="80"/>
        <v>0</v>
      </c>
      <c r="CS26" s="16">
        <f t="shared" si="15"/>
        <v>0</v>
      </c>
      <c r="CT26" s="16">
        <f t="shared" si="16"/>
        <v>0</v>
      </c>
      <c r="CU26" s="20">
        <f t="shared" si="81"/>
        <v>0</v>
      </c>
      <c r="CV26" s="20">
        <f t="shared" si="17"/>
        <v>0</v>
      </c>
      <c r="CW26" s="45">
        <f t="shared" si="18"/>
        <v>0</v>
      </c>
    </row>
    <row r="27" spans="1:101" ht="8.25" customHeight="1">
      <c r="A27" s="26"/>
      <c r="B27" s="27" t="s">
        <v>60</v>
      </c>
      <c r="C27" s="23">
        <v>42</v>
      </c>
      <c r="D27" s="16">
        <v>75</v>
      </c>
      <c r="E27" s="31">
        <f t="shared" si="19"/>
        <v>117</v>
      </c>
      <c r="F27" s="23">
        <v>11</v>
      </c>
      <c r="G27" s="16">
        <v>14</v>
      </c>
      <c r="H27" s="31">
        <f t="shared" si="20"/>
        <v>25</v>
      </c>
      <c r="I27" s="36">
        <f t="shared" si="21"/>
        <v>0.2619047619047619</v>
      </c>
      <c r="J27" s="21">
        <f t="shared" si="22"/>
        <v>0.18666666666666668</v>
      </c>
      <c r="K27" s="39">
        <f t="shared" si="23"/>
        <v>0.21367521367521367</v>
      </c>
      <c r="L27" s="23">
        <v>1</v>
      </c>
      <c r="M27" s="16">
        <v>1</v>
      </c>
      <c r="N27" s="31">
        <f t="shared" si="24"/>
        <v>2</v>
      </c>
      <c r="O27" s="35">
        <f t="shared" si="25"/>
        <v>0.09090909090909091</v>
      </c>
      <c r="P27" s="17">
        <f t="shared" si="26"/>
        <v>0.07142857142857142</v>
      </c>
      <c r="Q27" s="38">
        <f t="shared" si="27"/>
        <v>0.08</v>
      </c>
      <c r="R27" s="23">
        <v>31</v>
      </c>
      <c r="S27" s="16">
        <v>30</v>
      </c>
      <c r="T27" s="31">
        <f t="shared" si="28"/>
        <v>61</v>
      </c>
      <c r="U27" s="41">
        <f t="shared" si="29"/>
        <v>0.7380952380952381</v>
      </c>
      <c r="V27" s="18">
        <f t="shared" si="30"/>
        <v>0.4</v>
      </c>
      <c r="W27" s="42">
        <f t="shared" si="31"/>
        <v>0.5213675213675214</v>
      </c>
      <c r="X27" s="23">
        <v>103</v>
      </c>
      <c r="Y27" s="16">
        <v>231</v>
      </c>
      <c r="Z27" s="31">
        <f t="shared" si="32"/>
        <v>334</v>
      </c>
      <c r="AA27" s="41">
        <f t="shared" si="33"/>
        <v>2.4523809523809526</v>
      </c>
      <c r="AB27" s="18">
        <f t="shared" si="34"/>
        <v>3.08</v>
      </c>
      <c r="AC27" s="42">
        <f t="shared" si="35"/>
        <v>2.8547008547008548</v>
      </c>
      <c r="AD27" s="23">
        <v>6</v>
      </c>
      <c r="AE27" s="16">
        <v>6</v>
      </c>
      <c r="AF27" s="31">
        <f t="shared" si="36"/>
        <v>12</v>
      </c>
      <c r="AG27" s="41">
        <f t="shared" si="37"/>
        <v>0.14285714285714285</v>
      </c>
      <c r="AH27" s="18">
        <f t="shared" si="38"/>
        <v>0.08</v>
      </c>
      <c r="AI27" s="42">
        <f t="shared" si="39"/>
        <v>0.10256410256410256</v>
      </c>
      <c r="AJ27" s="23">
        <v>31</v>
      </c>
      <c r="AK27" s="16">
        <v>30</v>
      </c>
      <c r="AL27" s="31">
        <f t="shared" si="40"/>
        <v>61</v>
      </c>
      <c r="AM27" s="41">
        <f t="shared" si="41"/>
        <v>0.7380952380952381</v>
      </c>
      <c r="AN27" s="18">
        <f t="shared" si="42"/>
        <v>0.4</v>
      </c>
      <c r="AO27" s="42">
        <f t="shared" si="43"/>
        <v>0.5213675213675214</v>
      </c>
      <c r="AP27" s="23">
        <v>43</v>
      </c>
      <c r="AQ27" s="16">
        <v>80</v>
      </c>
      <c r="AR27" s="31">
        <f t="shared" si="44"/>
        <v>123</v>
      </c>
      <c r="AS27" s="41">
        <f t="shared" si="45"/>
        <v>1.0238095238095237</v>
      </c>
      <c r="AT27" s="18">
        <f t="shared" si="46"/>
        <v>1.0666666666666667</v>
      </c>
      <c r="AU27" s="42">
        <f t="shared" si="47"/>
        <v>1.0512820512820513</v>
      </c>
      <c r="AV27" s="23">
        <v>0</v>
      </c>
      <c r="AW27" s="16">
        <v>0</v>
      </c>
      <c r="AX27" s="16">
        <f t="shared" si="48"/>
        <v>0</v>
      </c>
      <c r="AY27" s="19">
        <f t="shared" si="49"/>
        <v>0</v>
      </c>
      <c r="AZ27" s="19">
        <f t="shared" si="50"/>
        <v>0</v>
      </c>
      <c r="BA27" s="19">
        <f t="shared" si="51"/>
        <v>0</v>
      </c>
      <c r="BB27" s="16">
        <v>0</v>
      </c>
      <c r="BC27" s="16">
        <v>0</v>
      </c>
      <c r="BD27" s="16">
        <f t="shared" si="52"/>
        <v>0</v>
      </c>
      <c r="BE27" s="20">
        <f t="shared" si="53"/>
        <v>0</v>
      </c>
      <c r="BF27" s="20">
        <f t="shared" si="54"/>
        <v>0</v>
      </c>
      <c r="BG27" s="45">
        <f t="shared" si="55"/>
        <v>0</v>
      </c>
      <c r="BH27" s="23">
        <v>14</v>
      </c>
      <c r="BI27" s="16">
        <v>34</v>
      </c>
      <c r="BJ27" s="16">
        <f t="shared" si="56"/>
        <v>48</v>
      </c>
      <c r="BK27" s="19">
        <f t="shared" si="57"/>
        <v>0.3333333333333333</v>
      </c>
      <c r="BL27" s="19">
        <f t="shared" si="58"/>
        <v>0.4533333333333333</v>
      </c>
      <c r="BM27" s="19">
        <f t="shared" si="59"/>
        <v>0.41025641025641024</v>
      </c>
      <c r="BN27" s="16">
        <v>4</v>
      </c>
      <c r="BO27" s="16">
        <v>3</v>
      </c>
      <c r="BP27" s="16">
        <f t="shared" si="60"/>
        <v>7</v>
      </c>
      <c r="BQ27" s="19">
        <f t="shared" si="61"/>
        <v>0.09523809523809523</v>
      </c>
      <c r="BR27" s="19">
        <f t="shared" si="62"/>
        <v>0.04</v>
      </c>
      <c r="BS27" s="46">
        <f t="shared" si="63"/>
        <v>0.05982905982905983</v>
      </c>
      <c r="BT27" s="23">
        <v>11</v>
      </c>
      <c r="BU27" s="16">
        <v>19</v>
      </c>
      <c r="BV27" s="16">
        <f t="shared" si="64"/>
        <v>30</v>
      </c>
      <c r="BW27" s="19">
        <f t="shared" si="65"/>
        <v>0.2619047619047619</v>
      </c>
      <c r="BX27" s="19">
        <f t="shared" si="66"/>
        <v>0.25333333333333335</v>
      </c>
      <c r="BY27" s="19">
        <f t="shared" si="67"/>
        <v>0.2564102564102564</v>
      </c>
      <c r="BZ27" s="16">
        <v>1</v>
      </c>
      <c r="CA27" s="16">
        <v>0</v>
      </c>
      <c r="CB27" s="16">
        <f t="shared" si="68"/>
        <v>1</v>
      </c>
      <c r="CC27" s="19">
        <f t="shared" si="69"/>
        <v>0.023809523809523808</v>
      </c>
      <c r="CD27" s="19">
        <f t="shared" si="70"/>
        <v>0</v>
      </c>
      <c r="CE27" s="46">
        <f t="shared" si="71"/>
        <v>0.008547008547008548</v>
      </c>
      <c r="CF27" s="23">
        <v>10</v>
      </c>
      <c r="CG27" s="16">
        <v>15</v>
      </c>
      <c r="CH27" s="16">
        <f t="shared" si="72"/>
        <v>25</v>
      </c>
      <c r="CI27" s="20">
        <f t="shared" si="73"/>
        <v>0.23809523809523808</v>
      </c>
      <c r="CJ27" s="20">
        <f t="shared" si="74"/>
        <v>0.2</v>
      </c>
      <c r="CK27" s="20">
        <f t="shared" si="75"/>
        <v>0.21367521367521367</v>
      </c>
      <c r="CL27" s="16">
        <v>1</v>
      </c>
      <c r="CM27" s="16">
        <v>0</v>
      </c>
      <c r="CN27" s="16">
        <f t="shared" si="76"/>
        <v>1</v>
      </c>
      <c r="CO27" s="20">
        <f t="shared" si="77"/>
        <v>0.023809523809523808</v>
      </c>
      <c r="CP27" s="20">
        <f t="shared" si="78"/>
        <v>0</v>
      </c>
      <c r="CQ27" s="20">
        <f t="shared" si="79"/>
        <v>0.008547008547008548</v>
      </c>
      <c r="CR27" s="16">
        <f t="shared" si="80"/>
        <v>11</v>
      </c>
      <c r="CS27" s="16">
        <f t="shared" si="15"/>
        <v>15</v>
      </c>
      <c r="CT27" s="16">
        <f t="shared" si="16"/>
        <v>26</v>
      </c>
      <c r="CU27" s="20">
        <f t="shared" si="81"/>
        <v>0.2619047619047619</v>
      </c>
      <c r="CV27" s="20">
        <f t="shared" si="17"/>
        <v>0.2</v>
      </c>
      <c r="CW27" s="45">
        <f t="shared" si="18"/>
        <v>0.2222222222222222</v>
      </c>
    </row>
    <row r="28" spans="1:101" ht="8.25" customHeight="1">
      <c r="A28" s="26"/>
      <c r="B28" s="27" t="s">
        <v>61</v>
      </c>
      <c r="C28" s="23">
        <v>159</v>
      </c>
      <c r="D28" s="16">
        <v>196</v>
      </c>
      <c r="E28" s="31">
        <f t="shared" si="19"/>
        <v>355</v>
      </c>
      <c r="F28" s="23">
        <v>96</v>
      </c>
      <c r="G28" s="16">
        <v>104</v>
      </c>
      <c r="H28" s="31">
        <f t="shared" si="20"/>
        <v>200</v>
      </c>
      <c r="I28" s="36">
        <f t="shared" si="21"/>
        <v>0.6037735849056604</v>
      </c>
      <c r="J28" s="21">
        <f t="shared" si="22"/>
        <v>0.5306122448979592</v>
      </c>
      <c r="K28" s="39">
        <f t="shared" si="23"/>
        <v>0.5633802816901409</v>
      </c>
      <c r="L28" s="23">
        <v>56</v>
      </c>
      <c r="M28" s="16">
        <v>60</v>
      </c>
      <c r="N28" s="31">
        <f t="shared" si="24"/>
        <v>116</v>
      </c>
      <c r="O28" s="35">
        <f t="shared" si="25"/>
        <v>0.5833333333333334</v>
      </c>
      <c r="P28" s="17">
        <f t="shared" si="26"/>
        <v>0.5769230769230769</v>
      </c>
      <c r="Q28" s="38">
        <f t="shared" si="27"/>
        <v>0.58</v>
      </c>
      <c r="R28" s="23">
        <v>135</v>
      </c>
      <c r="S28" s="16">
        <v>96</v>
      </c>
      <c r="T28" s="31">
        <f t="shared" si="28"/>
        <v>231</v>
      </c>
      <c r="U28" s="41">
        <f t="shared" si="29"/>
        <v>0.8490566037735849</v>
      </c>
      <c r="V28" s="18">
        <f t="shared" si="30"/>
        <v>0.4897959183673469</v>
      </c>
      <c r="W28" s="42">
        <f t="shared" si="31"/>
        <v>0.6507042253521127</v>
      </c>
      <c r="X28" s="23">
        <v>282</v>
      </c>
      <c r="Y28" s="16">
        <v>336</v>
      </c>
      <c r="Z28" s="31">
        <f t="shared" si="32"/>
        <v>618</v>
      </c>
      <c r="AA28" s="41">
        <f t="shared" si="33"/>
        <v>1.7735849056603774</v>
      </c>
      <c r="AB28" s="18">
        <f t="shared" si="34"/>
        <v>1.7142857142857142</v>
      </c>
      <c r="AC28" s="42">
        <f t="shared" si="35"/>
        <v>1.7408450704225351</v>
      </c>
      <c r="AD28" s="23">
        <v>24</v>
      </c>
      <c r="AE28" s="16">
        <v>39</v>
      </c>
      <c r="AF28" s="31">
        <f t="shared" si="36"/>
        <v>63</v>
      </c>
      <c r="AG28" s="41">
        <f t="shared" si="37"/>
        <v>0.1509433962264151</v>
      </c>
      <c r="AH28" s="18">
        <f t="shared" si="38"/>
        <v>0.1989795918367347</v>
      </c>
      <c r="AI28" s="42">
        <f t="shared" si="39"/>
        <v>0.17746478873239438</v>
      </c>
      <c r="AJ28" s="23">
        <v>441</v>
      </c>
      <c r="AK28" s="16">
        <v>471</v>
      </c>
      <c r="AL28" s="31">
        <f t="shared" si="40"/>
        <v>912</v>
      </c>
      <c r="AM28" s="41">
        <f t="shared" si="41"/>
        <v>2.7735849056603774</v>
      </c>
      <c r="AN28" s="18">
        <f t="shared" si="42"/>
        <v>2.4030612244897958</v>
      </c>
      <c r="AO28" s="42">
        <f t="shared" si="43"/>
        <v>2.5690140845070424</v>
      </c>
      <c r="AP28" s="23">
        <v>168</v>
      </c>
      <c r="AQ28" s="16">
        <v>150</v>
      </c>
      <c r="AR28" s="31">
        <f t="shared" si="44"/>
        <v>318</v>
      </c>
      <c r="AS28" s="41">
        <f t="shared" si="45"/>
        <v>1.0566037735849056</v>
      </c>
      <c r="AT28" s="18">
        <f t="shared" si="46"/>
        <v>0.7653061224489796</v>
      </c>
      <c r="AU28" s="42">
        <f t="shared" si="47"/>
        <v>0.895774647887324</v>
      </c>
      <c r="AV28" s="23">
        <v>1</v>
      </c>
      <c r="AW28" s="16">
        <v>0</v>
      </c>
      <c r="AX28" s="16">
        <f t="shared" si="48"/>
        <v>1</v>
      </c>
      <c r="AY28" s="19">
        <f t="shared" si="49"/>
        <v>0.006289308176100629</v>
      </c>
      <c r="AZ28" s="19">
        <f t="shared" si="50"/>
        <v>0</v>
      </c>
      <c r="BA28" s="19">
        <f t="shared" si="51"/>
        <v>0.0028169014084507044</v>
      </c>
      <c r="BB28" s="16">
        <v>0</v>
      </c>
      <c r="BC28" s="16">
        <v>0</v>
      </c>
      <c r="BD28" s="16">
        <f t="shared" si="52"/>
        <v>0</v>
      </c>
      <c r="BE28" s="20">
        <f t="shared" si="53"/>
        <v>0</v>
      </c>
      <c r="BF28" s="20">
        <f t="shared" si="54"/>
        <v>0</v>
      </c>
      <c r="BG28" s="45">
        <f t="shared" si="55"/>
        <v>0</v>
      </c>
      <c r="BH28" s="23">
        <v>32</v>
      </c>
      <c r="BI28" s="16">
        <v>50</v>
      </c>
      <c r="BJ28" s="16">
        <f t="shared" si="56"/>
        <v>82</v>
      </c>
      <c r="BK28" s="19">
        <f t="shared" si="57"/>
        <v>0.20125786163522014</v>
      </c>
      <c r="BL28" s="19">
        <f t="shared" si="58"/>
        <v>0.25510204081632654</v>
      </c>
      <c r="BM28" s="19">
        <f t="shared" si="59"/>
        <v>0.23098591549295774</v>
      </c>
      <c r="BN28" s="16">
        <v>29</v>
      </c>
      <c r="BO28" s="16">
        <v>48</v>
      </c>
      <c r="BP28" s="16">
        <f t="shared" si="60"/>
        <v>77</v>
      </c>
      <c r="BQ28" s="19">
        <f t="shared" si="61"/>
        <v>0.18238993710691823</v>
      </c>
      <c r="BR28" s="19">
        <f t="shared" si="62"/>
        <v>0.24489795918367346</v>
      </c>
      <c r="BS28" s="46">
        <f t="shared" si="63"/>
        <v>0.21690140845070421</v>
      </c>
      <c r="BT28" s="23">
        <v>57</v>
      </c>
      <c r="BU28" s="16">
        <v>56</v>
      </c>
      <c r="BV28" s="16">
        <f t="shared" si="64"/>
        <v>113</v>
      </c>
      <c r="BW28" s="19">
        <f t="shared" si="65"/>
        <v>0.3584905660377358</v>
      </c>
      <c r="BX28" s="19">
        <f t="shared" si="66"/>
        <v>0.2857142857142857</v>
      </c>
      <c r="BY28" s="19">
        <f t="shared" si="67"/>
        <v>0.3183098591549296</v>
      </c>
      <c r="BZ28" s="16">
        <v>29</v>
      </c>
      <c r="CA28" s="16">
        <v>9</v>
      </c>
      <c r="CB28" s="16">
        <f t="shared" si="68"/>
        <v>38</v>
      </c>
      <c r="CC28" s="19">
        <f t="shared" si="69"/>
        <v>0.18238993710691823</v>
      </c>
      <c r="CD28" s="19">
        <f t="shared" si="70"/>
        <v>0.04591836734693878</v>
      </c>
      <c r="CE28" s="46">
        <f t="shared" si="71"/>
        <v>0.10704225352112676</v>
      </c>
      <c r="CF28" s="23">
        <v>53</v>
      </c>
      <c r="CG28" s="16">
        <v>52</v>
      </c>
      <c r="CH28" s="16">
        <f t="shared" si="72"/>
        <v>105</v>
      </c>
      <c r="CI28" s="20">
        <f t="shared" si="73"/>
        <v>0.3333333333333333</v>
      </c>
      <c r="CJ28" s="20">
        <f t="shared" si="74"/>
        <v>0.2653061224489796</v>
      </c>
      <c r="CK28" s="20">
        <f t="shared" si="75"/>
        <v>0.29577464788732394</v>
      </c>
      <c r="CL28" s="16">
        <v>26</v>
      </c>
      <c r="CM28" s="16">
        <v>7</v>
      </c>
      <c r="CN28" s="16">
        <f t="shared" si="76"/>
        <v>33</v>
      </c>
      <c r="CO28" s="20">
        <f t="shared" si="77"/>
        <v>0.16352201257861634</v>
      </c>
      <c r="CP28" s="20">
        <f t="shared" si="78"/>
        <v>0.03571428571428571</v>
      </c>
      <c r="CQ28" s="20">
        <f t="shared" si="79"/>
        <v>0.09295774647887324</v>
      </c>
      <c r="CR28" s="16">
        <f t="shared" si="80"/>
        <v>79</v>
      </c>
      <c r="CS28" s="16">
        <f t="shared" si="15"/>
        <v>59</v>
      </c>
      <c r="CT28" s="16">
        <f t="shared" si="16"/>
        <v>138</v>
      </c>
      <c r="CU28" s="20">
        <f t="shared" si="81"/>
        <v>0.4968553459119497</v>
      </c>
      <c r="CV28" s="20">
        <f t="shared" si="17"/>
        <v>0.3010204081632653</v>
      </c>
      <c r="CW28" s="45">
        <f t="shared" si="18"/>
        <v>0.38873239436619716</v>
      </c>
    </row>
    <row r="29" spans="1:101" ht="8.25" customHeight="1">
      <c r="A29" s="26"/>
      <c r="B29" s="27" t="s">
        <v>62</v>
      </c>
      <c r="C29" s="23">
        <v>91</v>
      </c>
      <c r="D29" s="16">
        <v>136</v>
      </c>
      <c r="E29" s="31">
        <f t="shared" si="19"/>
        <v>227</v>
      </c>
      <c r="F29" s="23">
        <v>45</v>
      </c>
      <c r="G29" s="16">
        <v>57</v>
      </c>
      <c r="H29" s="31">
        <f t="shared" si="20"/>
        <v>102</v>
      </c>
      <c r="I29" s="36">
        <f t="shared" si="21"/>
        <v>0.4945054945054945</v>
      </c>
      <c r="J29" s="21">
        <f t="shared" si="22"/>
        <v>0.41911764705882354</v>
      </c>
      <c r="K29" s="39">
        <f t="shared" si="23"/>
        <v>0.44933920704845814</v>
      </c>
      <c r="L29" s="23">
        <v>15</v>
      </c>
      <c r="M29" s="16">
        <v>38</v>
      </c>
      <c r="N29" s="31">
        <f t="shared" si="24"/>
        <v>53</v>
      </c>
      <c r="O29" s="35">
        <f t="shared" si="25"/>
        <v>0.3333333333333333</v>
      </c>
      <c r="P29" s="17">
        <f t="shared" si="26"/>
        <v>0.6666666666666666</v>
      </c>
      <c r="Q29" s="38">
        <f t="shared" si="27"/>
        <v>0.5196078431372549</v>
      </c>
      <c r="R29" s="23">
        <v>88</v>
      </c>
      <c r="S29" s="16">
        <v>139</v>
      </c>
      <c r="T29" s="31">
        <f t="shared" si="28"/>
        <v>227</v>
      </c>
      <c r="U29" s="41">
        <f t="shared" si="29"/>
        <v>0.967032967032967</v>
      </c>
      <c r="V29" s="18">
        <f t="shared" si="30"/>
        <v>1.0220588235294117</v>
      </c>
      <c r="W29" s="42">
        <f t="shared" si="31"/>
        <v>1</v>
      </c>
      <c r="X29" s="23">
        <v>80</v>
      </c>
      <c r="Y29" s="16">
        <v>146</v>
      </c>
      <c r="Z29" s="31">
        <f t="shared" si="32"/>
        <v>226</v>
      </c>
      <c r="AA29" s="41">
        <f t="shared" si="33"/>
        <v>0.8791208791208791</v>
      </c>
      <c r="AB29" s="18">
        <f t="shared" si="34"/>
        <v>1.0735294117647058</v>
      </c>
      <c r="AC29" s="42">
        <f t="shared" si="35"/>
        <v>0.9955947136563876</v>
      </c>
      <c r="AD29" s="23">
        <v>5</v>
      </c>
      <c r="AE29" s="16">
        <v>8</v>
      </c>
      <c r="AF29" s="31">
        <f t="shared" si="36"/>
        <v>13</v>
      </c>
      <c r="AG29" s="41">
        <f t="shared" si="37"/>
        <v>0.054945054945054944</v>
      </c>
      <c r="AH29" s="18">
        <f t="shared" si="38"/>
        <v>0.058823529411764705</v>
      </c>
      <c r="AI29" s="42">
        <f t="shared" si="39"/>
        <v>0.05726872246696035</v>
      </c>
      <c r="AJ29" s="23">
        <v>173</v>
      </c>
      <c r="AK29" s="16">
        <v>293</v>
      </c>
      <c r="AL29" s="31">
        <f t="shared" si="40"/>
        <v>466</v>
      </c>
      <c r="AM29" s="41">
        <f t="shared" si="41"/>
        <v>1.901098901098901</v>
      </c>
      <c r="AN29" s="18">
        <f t="shared" si="42"/>
        <v>2.1544117647058822</v>
      </c>
      <c r="AO29" s="42">
        <f t="shared" si="43"/>
        <v>2.052863436123348</v>
      </c>
      <c r="AP29" s="23">
        <v>2</v>
      </c>
      <c r="AQ29" s="16">
        <v>1</v>
      </c>
      <c r="AR29" s="31">
        <f t="shared" si="44"/>
        <v>3</v>
      </c>
      <c r="AS29" s="41">
        <f t="shared" si="45"/>
        <v>0.02197802197802198</v>
      </c>
      <c r="AT29" s="18">
        <f t="shared" si="46"/>
        <v>0.007352941176470588</v>
      </c>
      <c r="AU29" s="42">
        <f t="shared" si="47"/>
        <v>0.013215859030837005</v>
      </c>
      <c r="AV29" s="23">
        <v>6</v>
      </c>
      <c r="AW29" s="16">
        <v>9</v>
      </c>
      <c r="AX29" s="16">
        <f t="shared" si="48"/>
        <v>15</v>
      </c>
      <c r="AY29" s="19">
        <f t="shared" si="49"/>
        <v>0.06593406593406594</v>
      </c>
      <c r="AZ29" s="19">
        <f t="shared" si="50"/>
        <v>0.0661764705882353</v>
      </c>
      <c r="BA29" s="19">
        <f t="shared" si="51"/>
        <v>0.06607929515418502</v>
      </c>
      <c r="BB29" s="16">
        <v>2</v>
      </c>
      <c r="BC29" s="16">
        <v>3</v>
      </c>
      <c r="BD29" s="16">
        <f t="shared" si="52"/>
        <v>5</v>
      </c>
      <c r="BE29" s="20">
        <f t="shared" si="53"/>
        <v>0.02197802197802198</v>
      </c>
      <c r="BF29" s="20">
        <f t="shared" si="54"/>
        <v>0.022058823529411766</v>
      </c>
      <c r="BG29" s="45">
        <f t="shared" si="55"/>
        <v>0.022026431718061675</v>
      </c>
      <c r="BH29" s="23">
        <v>1</v>
      </c>
      <c r="BI29" s="16">
        <v>2</v>
      </c>
      <c r="BJ29" s="16">
        <f t="shared" si="56"/>
        <v>3</v>
      </c>
      <c r="BK29" s="19">
        <f t="shared" si="57"/>
        <v>0.01098901098901099</v>
      </c>
      <c r="BL29" s="19">
        <f t="shared" si="58"/>
        <v>0.014705882352941176</v>
      </c>
      <c r="BM29" s="19">
        <f t="shared" si="59"/>
        <v>0.013215859030837005</v>
      </c>
      <c r="BN29" s="16">
        <v>0</v>
      </c>
      <c r="BO29" s="16">
        <v>0</v>
      </c>
      <c r="BP29" s="16">
        <f t="shared" si="60"/>
        <v>0</v>
      </c>
      <c r="BQ29" s="19">
        <f t="shared" si="61"/>
        <v>0</v>
      </c>
      <c r="BR29" s="19">
        <f t="shared" si="62"/>
        <v>0</v>
      </c>
      <c r="BS29" s="46">
        <f t="shared" si="63"/>
        <v>0</v>
      </c>
      <c r="BT29" s="23">
        <v>2</v>
      </c>
      <c r="BU29" s="16">
        <v>2</v>
      </c>
      <c r="BV29" s="16">
        <f t="shared" si="64"/>
        <v>4</v>
      </c>
      <c r="BW29" s="19">
        <f t="shared" si="65"/>
        <v>0.02197802197802198</v>
      </c>
      <c r="BX29" s="19">
        <f t="shared" si="66"/>
        <v>0.014705882352941176</v>
      </c>
      <c r="BY29" s="19">
        <f t="shared" si="67"/>
        <v>0.01762114537444934</v>
      </c>
      <c r="BZ29" s="16">
        <v>38</v>
      </c>
      <c r="CA29" s="16">
        <v>60</v>
      </c>
      <c r="CB29" s="16">
        <f t="shared" si="68"/>
        <v>98</v>
      </c>
      <c r="CC29" s="19">
        <f t="shared" si="69"/>
        <v>0.4175824175824176</v>
      </c>
      <c r="CD29" s="19">
        <f t="shared" si="70"/>
        <v>0.4411764705882353</v>
      </c>
      <c r="CE29" s="46">
        <f t="shared" si="71"/>
        <v>0.43171806167400884</v>
      </c>
      <c r="CF29" s="23">
        <v>3</v>
      </c>
      <c r="CG29" s="16">
        <v>3</v>
      </c>
      <c r="CH29" s="16">
        <f t="shared" si="72"/>
        <v>6</v>
      </c>
      <c r="CI29" s="20">
        <f t="shared" si="73"/>
        <v>0.03296703296703297</v>
      </c>
      <c r="CJ29" s="20">
        <f t="shared" si="74"/>
        <v>0.022058823529411766</v>
      </c>
      <c r="CK29" s="20">
        <f t="shared" si="75"/>
        <v>0.02643171806167401</v>
      </c>
      <c r="CL29" s="16">
        <v>5</v>
      </c>
      <c r="CM29" s="16">
        <v>5</v>
      </c>
      <c r="CN29" s="16">
        <f t="shared" si="76"/>
        <v>10</v>
      </c>
      <c r="CO29" s="20">
        <f t="shared" si="77"/>
        <v>0.054945054945054944</v>
      </c>
      <c r="CP29" s="20">
        <f t="shared" si="78"/>
        <v>0.03676470588235294</v>
      </c>
      <c r="CQ29" s="20">
        <f t="shared" si="79"/>
        <v>0.04405286343612335</v>
      </c>
      <c r="CR29" s="16">
        <f t="shared" si="80"/>
        <v>8</v>
      </c>
      <c r="CS29" s="16">
        <f t="shared" si="15"/>
        <v>8</v>
      </c>
      <c r="CT29" s="16">
        <f t="shared" si="16"/>
        <v>16</v>
      </c>
      <c r="CU29" s="20">
        <f t="shared" si="81"/>
        <v>0.08791208791208792</v>
      </c>
      <c r="CV29" s="20">
        <f t="shared" si="17"/>
        <v>0.058823529411764705</v>
      </c>
      <c r="CW29" s="45">
        <f t="shared" si="18"/>
        <v>0.07048458149779736</v>
      </c>
    </row>
    <row r="30" spans="1:101" ht="8.25" customHeight="1">
      <c r="A30" s="26"/>
      <c r="B30" s="27" t="s">
        <v>63</v>
      </c>
      <c r="C30" s="23">
        <v>156</v>
      </c>
      <c r="D30" s="16">
        <v>152</v>
      </c>
      <c r="E30" s="31">
        <f t="shared" si="19"/>
        <v>308</v>
      </c>
      <c r="F30" s="23">
        <v>81</v>
      </c>
      <c r="G30" s="16">
        <v>93</v>
      </c>
      <c r="H30" s="31">
        <f t="shared" si="20"/>
        <v>174</v>
      </c>
      <c r="I30" s="36">
        <f t="shared" si="21"/>
        <v>0.5192307692307693</v>
      </c>
      <c r="J30" s="21">
        <f t="shared" si="22"/>
        <v>0.6118421052631579</v>
      </c>
      <c r="K30" s="39">
        <f t="shared" si="23"/>
        <v>0.564935064935065</v>
      </c>
      <c r="L30" s="23">
        <v>34</v>
      </c>
      <c r="M30" s="16">
        <v>41</v>
      </c>
      <c r="N30" s="31">
        <f t="shared" si="24"/>
        <v>75</v>
      </c>
      <c r="O30" s="35">
        <f t="shared" si="25"/>
        <v>0.41975308641975306</v>
      </c>
      <c r="P30" s="17">
        <f t="shared" si="26"/>
        <v>0.44086021505376344</v>
      </c>
      <c r="Q30" s="38">
        <f t="shared" si="27"/>
        <v>0.43103448275862066</v>
      </c>
      <c r="R30" s="23">
        <v>95</v>
      </c>
      <c r="S30" s="16">
        <v>135</v>
      </c>
      <c r="T30" s="31">
        <f t="shared" si="28"/>
        <v>230</v>
      </c>
      <c r="U30" s="41">
        <f t="shared" si="29"/>
        <v>0.6089743589743589</v>
      </c>
      <c r="V30" s="18">
        <f t="shared" si="30"/>
        <v>0.8881578947368421</v>
      </c>
      <c r="W30" s="42">
        <f t="shared" si="31"/>
        <v>0.7467532467532467</v>
      </c>
      <c r="X30" s="23">
        <v>157</v>
      </c>
      <c r="Y30" s="16">
        <v>225</v>
      </c>
      <c r="Z30" s="31">
        <f t="shared" si="32"/>
        <v>382</v>
      </c>
      <c r="AA30" s="41">
        <f t="shared" si="33"/>
        <v>1.0064102564102564</v>
      </c>
      <c r="AB30" s="18">
        <f t="shared" si="34"/>
        <v>1.480263157894737</v>
      </c>
      <c r="AC30" s="42">
        <f t="shared" si="35"/>
        <v>1.2402597402597402</v>
      </c>
      <c r="AD30" s="23">
        <v>5</v>
      </c>
      <c r="AE30" s="16">
        <v>6</v>
      </c>
      <c r="AF30" s="31">
        <f t="shared" si="36"/>
        <v>11</v>
      </c>
      <c r="AG30" s="41">
        <f t="shared" si="37"/>
        <v>0.03205128205128205</v>
      </c>
      <c r="AH30" s="18">
        <f t="shared" si="38"/>
        <v>0.039473684210526314</v>
      </c>
      <c r="AI30" s="42">
        <f t="shared" si="39"/>
        <v>0.03571428571428571</v>
      </c>
      <c r="AJ30" s="23">
        <v>257</v>
      </c>
      <c r="AK30" s="16">
        <v>366</v>
      </c>
      <c r="AL30" s="31">
        <f t="shared" si="40"/>
        <v>623</v>
      </c>
      <c r="AM30" s="41">
        <f t="shared" si="41"/>
        <v>1.6474358974358974</v>
      </c>
      <c r="AN30" s="18">
        <f t="shared" si="42"/>
        <v>2.4078947368421053</v>
      </c>
      <c r="AO30" s="42">
        <f t="shared" si="43"/>
        <v>2.022727272727273</v>
      </c>
      <c r="AP30" s="23">
        <v>207</v>
      </c>
      <c r="AQ30" s="16">
        <v>259</v>
      </c>
      <c r="AR30" s="31">
        <f t="shared" si="44"/>
        <v>466</v>
      </c>
      <c r="AS30" s="41">
        <f t="shared" si="45"/>
        <v>1.3269230769230769</v>
      </c>
      <c r="AT30" s="18">
        <f t="shared" si="46"/>
        <v>1.7039473684210527</v>
      </c>
      <c r="AU30" s="42">
        <f t="shared" si="47"/>
        <v>1.5129870129870129</v>
      </c>
      <c r="AV30" s="23">
        <v>1</v>
      </c>
      <c r="AW30" s="16">
        <v>1</v>
      </c>
      <c r="AX30" s="16">
        <f t="shared" si="48"/>
        <v>2</v>
      </c>
      <c r="AY30" s="19">
        <f t="shared" si="49"/>
        <v>0.00641025641025641</v>
      </c>
      <c r="AZ30" s="19">
        <f t="shared" si="50"/>
        <v>0.006578947368421052</v>
      </c>
      <c r="BA30" s="19">
        <f t="shared" si="51"/>
        <v>0.006493506493506494</v>
      </c>
      <c r="BB30" s="16">
        <v>0</v>
      </c>
      <c r="BC30" s="16">
        <v>0</v>
      </c>
      <c r="BD30" s="16">
        <f t="shared" si="52"/>
        <v>0</v>
      </c>
      <c r="BE30" s="20">
        <f t="shared" si="53"/>
        <v>0</v>
      </c>
      <c r="BF30" s="20">
        <f t="shared" si="54"/>
        <v>0</v>
      </c>
      <c r="BG30" s="45">
        <f t="shared" si="55"/>
        <v>0</v>
      </c>
      <c r="BH30" s="23">
        <v>50</v>
      </c>
      <c r="BI30" s="16">
        <v>60</v>
      </c>
      <c r="BJ30" s="16">
        <f t="shared" si="56"/>
        <v>110</v>
      </c>
      <c r="BK30" s="19">
        <f t="shared" si="57"/>
        <v>0.32051282051282054</v>
      </c>
      <c r="BL30" s="19">
        <f t="shared" si="58"/>
        <v>0.39473684210526316</v>
      </c>
      <c r="BM30" s="19">
        <f t="shared" si="59"/>
        <v>0.35714285714285715</v>
      </c>
      <c r="BN30" s="16">
        <v>1</v>
      </c>
      <c r="BO30" s="16">
        <v>1</v>
      </c>
      <c r="BP30" s="16">
        <f t="shared" si="60"/>
        <v>2</v>
      </c>
      <c r="BQ30" s="19">
        <f t="shared" si="61"/>
        <v>0.00641025641025641</v>
      </c>
      <c r="BR30" s="19">
        <f t="shared" si="62"/>
        <v>0.006578947368421052</v>
      </c>
      <c r="BS30" s="46">
        <f t="shared" si="63"/>
        <v>0.006493506493506494</v>
      </c>
      <c r="BT30" s="23">
        <v>6</v>
      </c>
      <c r="BU30" s="16">
        <v>2</v>
      </c>
      <c r="BV30" s="16">
        <f t="shared" si="64"/>
        <v>8</v>
      </c>
      <c r="BW30" s="19">
        <f t="shared" si="65"/>
        <v>0.038461538461538464</v>
      </c>
      <c r="BX30" s="19">
        <f t="shared" si="66"/>
        <v>0.013157894736842105</v>
      </c>
      <c r="BY30" s="19">
        <f t="shared" si="67"/>
        <v>0.025974025974025976</v>
      </c>
      <c r="BZ30" s="16">
        <v>1</v>
      </c>
      <c r="CA30" s="16">
        <v>0</v>
      </c>
      <c r="CB30" s="16">
        <f t="shared" si="68"/>
        <v>1</v>
      </c>
      <c r="CC30" s="19">
        <f t="shared" si="69"/>
        <v>0.00641025641025641</v>
      </c>
      <c r="CD30" s="19">
        <f t="shared" si="70"/>
        <v>0</v>
      </c>
      <c r="CE30" s="46">
        <f t="shared" si="71"/>
        <v>0.003246753246753247</v>
      </c>
      <c r="CF30" s="23">
        <v>55</v>
      </c>
      <c r="CG30" s="16">
        <v>48</v>
      </c>
      <c r="CH30" s="16">
        <f t="shared" si="72"/>
        <v>103</v>
      </c>
      <c r="CI30" s="20">
        <f t="shared" si="73"/>
        <v>0.3525641025641026</v>
      </c>
      <c r="CJ30" s="20">
        <f t="shared" si="74"/>
        <v>0.3157894736842105</v>
      </c>
      <c r="CK30" s="20">
        <f t="shared" si="75"/>
        <v>0.3344155844155844</v>
      </c>
      <c r="CL30" s="16">
        <v>3</v>
      </c>
      <c r="CM30" s="16">
        <v>0</v>
      </c>
      <c r="CN30" s="16">
        <f t="shared" si="76"/>
        <v>3</v>
      </c>
      <c r="CO30" s="20">
        <f t="shared" si="77"/>
        <v>0.019230769230769232</v>
      </c>
      <c r="CP30" s="20">
        <f t="shared" si="78"/>
        <v>0</v>
      </c>
      <c r="CQ30" s="20">
        <f t="shared" si="79"/>
        <v>0.00974025974025974</v>
      </c>
      <c r="CR30" s="16">
        <f t="shared" si="80"/>
        <v>58</v>
      </c>
      <c r="CS30" s="16">
        <f t="shared" si="15"/>
        <v>48</v>
      </c>
      <c r="CT30" s="16">
        <f t="shared" si="16"/>
        <v>106</v>
      </c>
      <c r="CU30" s="20">
        <f t="shared" si="81"/>
        <v>0.3717948717948718</v>
      </c>
      <c r="CV30" s="20">
        <f t="shared" si="17"/>
        <v>0.3157894736842105</v>
      </c>
      <c r="CW30" s="45">
        <f t="shared" si="18"/>
        <v>0.34415584415584416</v>
      </c>
    </row>
    <row r="31" spans="1:101" ht="8.25" customHeight="1">
      <c r="A31" s="26"/>
      <c r="B31" s="27" t="s">
        <v>64</v>
      </c>
      <c r="C31" s="23">
        <v>72</v>
      </c>
      <c r="D31" s="16">
        <v>77</v>
      </c>
      <c r="E31" s="31">
        <f t="shared" si="19"/>
        <v>149</v>
      </c>
      <c r="F31" s="23">
        <v>48</v>
      </c>
      <c r="G31" s="16">
        <v>48</v>
      </c>
      <c r="H31" s="31">
        <f t="shared" si="20"/>
        <v>96</v>
      </c>
      <c r="I31" s="36">
        <f t="shared" si="21"/>
        <v>0.6666666666666666</v>
      </c>
      <c r="J31" s="21">
        <f t="shared" si="22"/>
        <v>0.6233766233766234</v>
      </c>
      <c r="K31" s="39">
        <f t="shared" si="23"/>
        <v>0.6442953020134228</v>
      </c>
      <c r="L31" s="23">
        <v>30</v>
      </c>
      <c r="M31" s="16">
        <v>37</v>
      </c>
      <c r="N31" s="31">
        <f t="shared" si="24"/>
        <v>67</v>
      </c>
      <c r="O31" s="35">
        <f t="shared" si="25"/>
        <v>0.625</v>
      </c>
      <c r="P31" s="17">
        <f t="shared" si="26"/>
        <v>0.7708333333333334</v>
      </c>
      <c r="Q31" s="38">
        <f t="shared" si="27"/>
        <v>0.6979166666666666</v>
      </c>
      <c r="R31" s="23">
        <v>41</v>
      </c>
      <c r="S31" s="16">
        <v>30</v>
      </c>
      <c r="T31" s="31">
        <f t="shared" si="28"/>
        <v>71</v>
      </c>
      <c r="U31" s="41">
        <f t="shared" si="29"/>
        <v>0.5694444444444444</v>
      </c>
      <c r="V31" s="18">
        <f t="shared" si="30"/>
        <v>0.38961038961038963</v>
      </c>
      <c r="W31" s="42">
        <f t="shared" si="31"/>
        <v>0.47651006711409394</v>
      </c>
      <c r="X31" s="23">
        <v>191</v>
      </c>
      <c r="Y31" s="16">
        <v>149</v>
      </c>
      <c r="Z31" s="31">
        <f t="shared" si="32"/>
        <v>340</v>
      </c>
      <c r="AA31" s="41">
        <f t="shared" si="33"/>
        <v>2.6527777777777777</v>
      </c>
      <c r="AB31" s="18">
        <f t="shared" si="34"/>
        <v>1.9350649350649352</v>
      </c>
      <c r="AC31" s="42">
        <f t="shared" si="35"/>
        <v>2.2818791946308723</v>
      </c>
      <c r="AD31" s="23">
        <v>0</v>
      </c>
      <c r="AE31" s="16">
        <v>0</v>
      </c>
      <c r="AF31" s="31">
        <f t="shared" si="36"/>
        <v>0</v>
      </c>
      <c r="AG31" s="41">
        <f t="shared" si="37"/>
        <v>0</v>
      </c>
      <c r="AH31" s="18">
        <f t="shared" si="38"/>
        <v>0</v>
      </c>
      <c r="AI31" s="42">
        <f t="shared" si="39"/>
        <v>0</v>
      </c>
      <c r="AJ31" s="23">
        <v>232</v>
      </c>
      <c r="AK31" s="16">
        <v>179</v>
      </c>
      <c r="AL31" s="31">
        <f t="shared" si="40"/>
        <v>411</v>
      </c>
      <c r="AM31" s="41">
        <f t="shared" si="41"/>
        <v>3.2222222222222223</v>
      </c>
      <c r="AN31" s="18">
        <f t="shared" si="42"/>
        <v>2.324675324675325</v>
      </c>
      <c r="AO31" s="42">
        <f t="shared" si="43"/>
        <v>2.7583892617449663</v>
      </c>
      <c r="AP31" s="23">
        <v>12</v>
      </c>
      <c r="AQ31" s="16">
        <v>22</v>
      </c>
      <c r="AR31" s="31">
        <f t="shared" si="44"/>
        <v>34</v>
      </c>
      <c r="AS31" s="41">
        <f t="shared" si="45"/>
        <v>0.16666666666666666</v>
      </c>
      <c r="AT31" s="18">
        <f t="shared" si="46"/>
        <v>0.2857142857142857</v>
      </c>
      <c r="AU31" s="42">
        <f t="shared" si="47"/>
        <v>0.22818791946308725</v>
      </c>
      <c r="AV31" s="23">
        <v>0</v>
      </c>
      <c r="AW31" s="16">
        <v>1</v>
      </c>
      <c r="AX31" s="16">
        <f t="shared" si="48"/>
        <v>1</v>
      </c>
      <c r="AY31" s="19">
        <f t="shared" si="49"/>
        <v>0</v>
      </c>
      <c r="AZ31" s="19">
        <f t="shared" si="50"/>
        <v>0.012987012987012988</v>
      </c>
      <c r="BA31" s="19">
        <f t="shared" si="51"/>
        <v>0.006711409395973154</v>
      </c>
      <c r="BB31" s="16">
        <v>0</v>
      </c>
      <c r="BC31" s="16">
        <v>0</v>
      </c>
      <c r="BD31" s="16">
        <f t="shared" si="52"/>
        <v>0</v>
      </c>
      <c r="BE31" s="20">
        <f t="shared" si="53"/>
        <v>0</v>
      </c>
      <c r="BF31" s="20">
        <f t="shared" si="54"/>
        <v>0</v>
      </c>
      <c r="BG31" s="45">
        <f t="shared" si="55"/>
        <v>0</v>
      </c>
      <c r="BH31" s="23">
        <v>3</v>
      </c>
      <c r="BI31" s="16">
        <v>7</v>
      </c>
      <c r="BJ31" s="16">
        <f t="shared" si="56"/>
        <v>10</v>
      </c>
      <c r="BK31" s="19">
        <f t="shared" si="57"/>
        <v>0.041666666666666664</v>
      </c>
      <c r="BL31" s="19">
        <f t="shared" si="58"/>
        <v>0.09090909090909091</v>
      </c>
      <c r="BM31" s="19">
        <f t="shared" si="59"/>
        <v>0.06711409395973154</v>
      </c>
      <c r="BN31" s="16">
        <v>0</v>
      </c>
      <c r="BO31" s="16">
        <v>1</v>
      </c>
      <c r="BP31" s="16">
        <f t="shared" si="60"/>
        <v>1</v>
      </c>
      <c r="BQ31" s="19">
        <f t="shared" si="61"/>
        <v>0</v>
      </c>
      <c r="BR31" s="19">
        <f t="shared" si="62"/>
        <v>0.012987012987012988</v>
      </c>
      <c r="BS31" s="46">
        <f t="shared" si="63"/>
        <v>0.006711409395973154</v>
      </c>
      <c r="BT31" s="23">
        <v>17</v>
      </c>
      <c r="BU31" s="16">
        <v>9</v>
      </c>
      <c r="BV31" s="16">
        <f t="shared" si="64"/>
        <v>26</v>
      </c>
      <c r="BW31" s="19">
        <f t="shared" si="65"/>
        <v>0.2361111111111111</v>
      </c>
      <c r="BX31" s="19">
        <f t="shared" si="66"/>
        <v>0.11688311688311688</v>
      </c>
      <c r="BY31" s="19">
        <f t="shared" si="67"/>
        <v>0.174496644295302</v>
      </c>
      <c r="BZ31" s="16">
        <v>0</v>
      </c>
      <c r="CA31" s="16">
        <v>0</v>
      </c>
      <c r="CB31" s="16">
        <f t="shared" si="68"/>
        <v>0</v>
      </c>
      <c r="CC31" s="19">
        <f t="shared" si="69"/>
        <v>0</v>
      </c>
      <c r="CD31" s="19">
        <f t="shared" si="70"/>
        <v>0</v>
      </c>
      <c r="CE31" s="46">
        <f t="shared" si="71"/>
        <v>0</v>
      </c>
      <c r="CF31" s="23">
        <v>11</v>
      </c>
      <c r="CG31" s="16">
        <v>7</v>
      </c>
      <c r="CH31" s="16">
        <f t="shared" si="72"/>
        <v>18</v>
      </c>
      <c r="CI31" s="20">
        <f t="shared" si="73"/>
        <v>0.1527777777777778</v>
      </c>
      <c r="CJ31" s="20">
        <f t="shared" si="74"/>
        <v>0.09090909090909091</v>
      </c>
      <c r="CK31" s="20">
        <f t="shared" si="75"/>
        <v>0.12080536912751678</v>
      </c>
      <c r="CL31" s="16">
        <v>0</v>
      </c>
      <c r="CM31" s="16">
        <v>0</v>
      </c>
      <c r="CN31" s="16">
        <f t="shared" si="76"/>
        <v>0</v>
      </c>
      <c r="CO31" s="20">
        <f t="shared" si="77"/>
        <v>0</v>
      </c>
      <c r="CP31" s="20">
        <f t="shared" si="78"/>
        <v>0</v>
      </c>
      <c r="CQ31" s="20">
        <f t="shared" si="79"/>
        <v>0</v>
      </c>
      <c r="CR31" s="16">
        <f t="shared" si="80"/>
        <v>11</v>
      </c>
      <c r="CS31" s="16">
        <f t="shared" si="15"/>
        <v>7</v>
      </c>
      <c r="CT31" s="16">
        <f t="shared" si="16"/>
        <v>18</v>
      </c>
      <c r="CU31" s="20">
        <f t="shared" si="81"/>
        <v>0.1527777777777778</v>
      </c>
      <c r="CV31" s="20">
        <f t="shared" si="17"/>
        <v>0.09090909090909091</v>
      </c>
      <c r="CW31" s="45">
        <f t="shared" si="18"/>
        <v>0.12080536912751678</v>
      </c>
    </row>
    <row r="32" spans="1:101" ht="8.25" customHeight="1">
      <c r="A32" s="26"/>
      <c r="B32" s="27" t="s">
        <v>65</v>
      </c>
      <c r="C32" s="23">
        <v>124</v>
      </c>
      <c r="D32" s="16">
        <v>142</v>
      </c>
      <c r="E32" s="31">
        <f t="shared" si="19"/>
        <v>266</v>
      </c>
      <c r="F32" s="23">
        <v>39</v>
      </c>
      <c r="G32" s="16">
        <v>43</v>
      </c>
      <c r="H32" s="31">
        <f t="shared" si="20"/>
        <v>82</v>
      </c>
      <c r="I32" s="36">
        <f t="shared" si="21"/>
        <v>0.31451612903225806</v>
      </c>
      <c r="J32" s="21">
        <f t="shared" si="22"/>
        <v>0.3028169014084507</v>
      </c>
      <c r="K32" s="39">
        <f t="shared" si="23"/>
        <v>0.3082706766917293</v>
      </c>
      <c r="L32" s="23">
        <v>31</v>
      </c>
      <c r="M32" s="16">
        <v>36</v>
      </c>
      <c r="N32" s="31">
        <f t="shared" si="24"/>
        <v>67</v>
      </c>
      <c r="O32" s="35">
        <f t="shared" si="25"/>
        <v>0.7948717948717948</v>
      </c>
      <c r="P32" s="17">
        <f t="shared" si="26"/>
        <v>0.8372093023255814</v>
      </c>
      <c r="Q32" s="38">
        <f t="shared" si="27"/>
        <v>0.8170731707317073</v>
      </c>
      <c r="R32" s="23">
        <v>9</v>
      </c>
      <c r="S32" s="16">
        <v>8</v>
      </c>
      <c r="T32" s="31">
        <f t="shared" si="28"/>
        <v>17</v>
      </c>
      <c r="U32" s="41">
        <f t="shared" si="29"/>
        <v>0.07258064516129033</v>
      </c>
      <c r="V32" s="18">
        <f t="shared" si="30"/>
        <v>0.056338028169014086</v>
      </c>
      <c r="W32" s="42">
        <f t="shared" si="31"/>
        <v>0.06390977443609022</v>
      </c>
      <c r="X32" s="23">
        <v>102</v>
      </c>
      <c r="Y32" s="16">
        <v>110</v>
      </c>
      <c r="Z32" s="31">
        <f t="shared" si="32"/>
        <v>212</v>
      </c>
      <c r="AA32" s="41">
        <f t="shared" si="33"/>
        <v>0.8225806451612904</v>
      </c>
      <c r="AB32" s="18">
        <f t="shared" si="34"/>
        <v>0.7746478873239436</v>
      </c>
      <c r="AC32" s="42">
        <f t="shared" si="35"/>
        <v>0.7969924812030075</v>
      </c>
      <c r="AD32" s="23">
        <v>0</v>
      </c>
      <c r="AE32" s="16">
        <v>0</v>
      </c>
      <c r="AF32" s="31">
        <f t="shared" si="36"/>
        <v>0</v>
      </c>
      <c r="AG32" s="41">
        <f t="shared" si="37"/>
        <v>0</v>
      </c>
      <c r="AH32" s="18">
        <f t="shared" si="38"/>
        <v>0</v>
      </c>
      <c r="AI32" s="42">
        <f t="shared" si="39"/>
        <v>0</v>
      </c>
      <c r="AJ32" s="23">
        <v>111</v>
      </c>
      <c r="AK32" s="16">
        <v>118</v>
      </c>
      <c r="AL32" s="31">
        <f t="shared" si="40"/>
        <v>229</v>
      </c>
      <c r="AM32" s="41">
        <f t="shared" si="41"/>
        <v>0.8951612903225806</v>
      </c>
      <c r="AN32" s="18">
        <f t="shared" si="42"/>
        <v>0.8309859154929577</v>
      </c>
      <c r="AO32" s="42">
        <f t="shared" si="43"/>
        <v>0.8609022556390977</v>
      </c>
      <c r="AP32" s="23">
        <v>12</v>
      </c>
      <c r="AQ32" s="16">
        <v>6</v>
      </c>
      <c r="AR32" s="31">
        <f t="shared" si="44"/>
        <v>18</v>
      </c>
      <c r="AS32" s="41">
        <f t="shared" si="45"/>
        <v>0.0967741935483871</v>
      </c>
      <c r="AT32" s="18">
        <f t="shared" si="46"/>
        <v>0.04225352112676056</v>
      </c>
      <c r="AU32" s="42">
        <f t="shared" si="47"/>
        <v>0.06766917293233082</v>
      </c>
      <c r="AV32" s="23">
        <v>12</v>
      </c>
      <c r="AW32" s="16">
        <v>17</v>
      </c>
      <c r="AX32" s="16">
        <f t="shared" si="48"/>
        <v>29</v>
      </c>
      <c r="AY32" s="19">
        <f t="shared" si="49"/>
        <v>0.0967741935483871</v>
      </c>
      <c r="AZ32" s="19">
        <f t="shared" si="50"/>
        <v>0.11971830985915492</v>
      </c>
      <c r="BA32" s="19">
        <f t="shared" si="51"/>
        <v>0.10902255639097744</v>
      </c>
      <c r="BB32" s="16">
        <v>1</v>
      </c>
      <c r="BC32" s="16">
        <v>5</v>
      </c>
      <c r="BD32" s="16">
        <f t="shared" si="52"/>
        <v>6</v>
      </c>
      <c r="BE32" s="20">
        <f t="shared" si="53"/>
        <v>0.008064516129032258</v>
      </c>
      <c r="BF32" s="20">
        <f t="shared" si="54"/>
        <v>0.035211267605633804</v>
      </c>
      <c r="BG32" s="45">
        <f t="shared" si="55"/>
        <v>0.022556390977443608</v>
      </c>
      <c r="BH32" s="23">
        <v>22</v>
      </c>
      <c r="BI32" s="16">
        <v>38</v>
      </c>
      <c r="BJ32" s="16">
        <f t="shared" si="56"/>
        <v>60</v>
      </c>
      <c r="BK32" s="19">
        <f t="shared" si="57"/>
        <v>0.1774193548387097</v>
      </c>
      <c r="BL32" s="19">
        <f t="shared" si="58"/>
        <v>0.2676056338028169</v>
      </c>
      <c r="BM32" s="19">
        <f t="shared" si="59"/>
        <v>0.22556390977443608</v>
      </c>
      <c r="BN32" s="16">
        <v>7</v>
      </c>
      <c r="BO32" s="16">
        <v>21</v>
      </c>
      <c r="BP32" s="16">
        <f t="shared" si="60"/>
        <v>28</v>
      </c>
      <c r="BQ32" s="19">
        <f t="shared" si="61"/>
        <v>0.056451612903225805</v>
      </c>
      <c r="BR32" s="19">
        <f t="shared" si="62"/>
        <v>0.14788732394366197</v>
      </c>
      <c r="BS32" s="46">
        <f t="shared" si="63"/>
        <v>0.10526315789473684</v>
      </c>
      <c r="BT32" s="23">
        <v>22</v>
      </c>
      <c r="BU32" s="16">
        <v>22</v>
      </c>
      <c r="BV32" s="16">
        <f t="shared" si="64"/>
        <v>44</v>
      </c>
      <c r="BW32" s="19">
        <f t="shared" si="65"/>
        <v>0.1774193548387097</v>
      </c>
      <c r="BX32" s="19">
        <f t="shared" si="66"/>
        <v>0.15492957746478872</v>
      </c>
      <c r="BY32" s="19">
        <f t="shared" si="67"/>
        <v>0.16541353383458646</v>
      </c>
      <c r="BZ32" s="16">
        <v>10</v>
      </c>
      <c r="CA32" s="16">
        <v>3</v>
      </c>
      <c r="CB32" s="16">
        <f t="shared" si="68"/>
        <v>13</v>
      </c>
      <c r="CC32" s="19">
        <f t="shared" si="69"/>
        <v>0.08064516129032258</v>
      </c>
      <c r="CD32" s="19">
        <f t="shared" si="70"/>
        <v>0.02112676056338028</v>
      </c>
      <c r="CE32" s="46">
        <f t="shared" si="71"/>
        <v>0.04887218045112782</v>
      </c>
      <c r="CF32" s="23">
        <v>36</v>
      </c>
      <c r="CG32" s="16">
        <v>35</v>
      </c>
      <c r="CH32" s="16">
        <f t="shared" si="72"/>
        <v>71</v>
      </c>
      <c r="CI32" s="20">
        <f t="shared" si="73"/>
        <v>0.2903225806451613</v>
      </c>
      <c r="CJ32" s="20">
        <f t="shared" si="74"/>
        <v>0.24647887323943662</v>
      </c>
      <c r="CK32" s="20">
        <f t="shared" si="75"/>
        <v>0.2669172932330827</v>
      </c>
      <c r="CL32" s="16">
        <v>8</v>
      </c>
      <c r="CM32" s="16">
        <v>5</v>
      </c>
      <c r="CN32" s="16">
        <f t="shared" si="76"/>
        <v>13</v>
      </c>
      <c r="CO32" s="20">
        <f t="shared" si="77"/>
        <v>0.06451612903225806</v>
      </c>
      <c r="CP32" s="20">
        <f t="shared" si="78"/>
        <v>0.035211267605633804</v>
      </c>
      <c r="CQ32" s="20">
        <f t="shared" si="79"/>
        <v>0.04887218045112782</v>
      </c>
      <c r="CR32" s="16">
        <f t="shared" si="80"/>
        <v>44</v>
      </c>
      <c r="CS32" s="16">
        <f t="shared" si="15"/>
        <v>40</v>
      </c>
      <c r="CT32" s="16">
        <f t="shared" si="16"/>
        <v>84</v>
      </c>
      <c r="CU32" s="20">
        <f t="shared" si="81"/>
        <v>0.3548387096774194</v>
      </c>
      <c r="CV32" s="20">
        <f t="shared" si="17"/>
        <v>0.28169014084507044</v>
      </c>
      <c r="CW32" s="45">
        <f t="shared" si="18"/>
        <v>0.3157894736842105</v>
      </c>
    </row>
    <row r="33" spans="1:101" ht="8.25" customHeight="1">
      <c r="A33" s="26"/>
      <c r="B33" s="27" t="s">
        <v>66</v>
      </c>
      <c r="C33" s="23">
        <v>114</v>
      </c>
      <c r="D33" s="16">
        <v>72</v>
      </c>
      <c r="E33" s="31">
        <f t="shared" si="19"/>
        <v>186</v>
      </c>
      <c r="F33" s="23">
        <v>67</v>
      </c>
      <c r="G33" s="16">
        <v>44</v>
      </c>
      <c r="H33" s="31">
        <f t="shared" si="20"/>
        <v>111</v>
      </c>
      <c r="I33" s="36">
        <f t="shared" si="21"/>
        <v>0.5877192982456141</v>
      </c>
      <c r="J33" s="21">
        <f t="shared" si="22"/>
        <v>0.6111111111111112</v>
      </c>
      <c r="K33" s="39">
        <f t="shared" si="23"/>
        <v>0.5967741935483871</v>
      </c>
      <c r="L33" s="23">
        <v>28</v>
      </c>
      <c r="M33" s="16">
        <v>27</v>
      </c>
      <c r="N33" s="31">
        <f t="shared" si="24"/>
        <v>55</v>
      </c>
      <c r="O33" s="35">
        <f t="shared" si="25"/>
        <v>0.417910447761194</v>
      </c>
      <c r="P33" s="17">
        <f t="shared" si="26"/>
        <v>0.6136363636363636</v>
      </c>
      <c r="Q33" s="38">
        <f t="shared" si="27"/>
        <v>0.4954954954954955</v>
      </c>
      <c r="R33" s="23">
        <v>82</v>
      </c>
      <c r="S33" s="16">
        <v>48</v>
      </c>
      <c r="T33" s="31">
        <f t="shared" si="28"/>
        <v>130</v>
      </c>
      <c r="U33" s="41">
        <f t="shared" si="29"/>
        <v>0.7192982456140351</v>
      </c>
      <c r="V33" s="18">
        <f t="shared" si="30"/>
        <v>0.6666666666666666</v>
      </c>
      <c r="W33" s="42">
        <f t="shared" si="31"/>
        <v>0.6989247311827957</v>
      </c>
      <c r="X33" s="23">
        <v>148</v>
      </c>
      <c r="Y33" s="16">
        <v>182</v>
      </c>
      <c r="Z33" s="31">
        <f t="shared" si="32"/>
        <v>330</v>
      </c>
      <c r="AA33" s="41">
        <f t="shared" si="33"/>
        <v>1.2982456140350878</v>
      </c>
      <c r="AB33" s="18">
        <f t="shared" si="34"/>
        <v>2.5277777777777777</v>
      </c>
      <c r="AC33" s="42">
        <f t="shared" si="35"/>
        <v>1.7741935483870968</v>
      </c>
      <c r="AD33" s="23">
        <v>5</v>
      </c>
      <c r="AE33" s="16">
        <v>2</v>
      </c>
      <c r="AF33" s="31">
        <f t="shared" si="36"/>
        <v>7</v>
      </c>
      <c r="AG33" s="41">
        <f t="shared" si="37"/>
        <v>0.043859649122807015</v>
      </c>
      <c r="AH33" s="18">
        <f t="shared" si="38"/>
        <v>0.027777777777777776</v>
      </c>
      <c r="AI33" s="42">
        <f t="shared" si="39"/>
        <v>0.03763440860215054</v>
      </c>
      <c r="AJ33" s="23">
        <v>235</v>
      </c>
      <c r="AK33" s="16">
        <v>232</v>
      </c>
      <c r="AL33" s="31">
        <f t="shared" si="40"/>
        <v>467</v>
      </c>
      <c r="AM33" s="41">
        <f t="shared" si="41"/>
        <v>2.06140350877193</v>
      </c>
      <c r="AN33" s="18">
        <f t="shared" si="42"/>
        <v>3.2222222222222223</v>
      </c>
      <c r="AO33" s="42">
        <f t="shared" si="43"/>
        <v>2.510752688172043</v>
      </c>
      <c r="AP33" s="23">
        <v>80</v>
      </c>
      <c r="AQ33" s="16">
        <v>35</v>
      </c>
      <c r="AR33" s="31">
        <f t="shared" si="44"/>
        <v>115</v>
      </c>
      <c r="AS33" s="41">
        <f t="shared" si="45"/>
        <v>0.7017543859649122</v>
      </c>
      <c r="AT33" s="18">
        <f t="shared" si="46"/>
        <v>0.4861111111111111</v>
      </c>
      <c r="AU33" s="42">
        <f t="shared" si="47"/>
        <v>0.6182795698924731</v>
      </c>
      <c r="AV33" s="23">
        <v>1</v>
      </c>
      <c r="AW33" s="16">
        <v>0</v>
      </c>
      <c r="AX33" s="16">
        <f t="shared" si="48"/>
        <v>1</v>
      </c>
      <c r="AY33" s="19">
        <f t="shared" si="49"/>
        <v>0.008771929824561403</v>
      </c>
      <c r="AZ33" s="19">
        <f t="shared" si="50"/>
        <v>0</v>
      </c>
      <c r="BA33" s="19">
        <f t="shared" si="51"/>
        <v>0.005376344086021506</v>
      </c>
      <c r="BB33" s="16">
        <v>1</v>
      </c>
      <c r="BC33" s="16">
        <v>2</v>
      </c>
      <c r="BD33" s="16">
        <f t="shared" si="52"/>
        <v>3</v>
      </c>
      <c r="BE33" s="20">
        <f t="shared" si="53"/>
        <v>0.008771929824561403</v>
      </c>
      <c r="BF33" s="20">
        <f t="shared" si="54"/>
        <v>0.027777777777777776</v>
      </c>
      <c r="BG33" s="45">
        <f t="shared" si="55"/>
        <v>0.016129032258064516</v>
      </c>
      <c r="BH33" s="23">
        <v>11</v>
      </c>
      <c r="BI33" s="16">
        <v>9</v>
      </c>
      <c r="BJ33" s="16">
        <f t="shared" si="56"/>
        <v>20</v>
      </c>
      <c r="BK33" s="19">
        <f t="shared" si="57"/>
        <v>0.09649122807017543</v>
      </c>
      <c r="BL33" s="19">
        <f t="shared" si="58"/>
        <v>0.125</v>
      </c>
      <c r="BM33" s="19">
        <f t="shared" si="59"/>
        <v>0.10752688172043011</v>
      </c>
      <c r="BN33" s="16">
        <v>10</v>
      </c>
      <c r="BO33" s="16">
        <v>7</v>
      </c>
      <c r="BP33" s="16">
        <f t="shared" si="60"/>
        <v>17</v>
      </c>
      <c r="BQ33" s="19">
        <f t="shared" si="61"/>
        <v>0.08771929824561403</v>
      </c>
      <c r="BR33" s="19">
        <f t="shared" si="62"/>
        <v>0.09722222222222222</v>
      </c>
      <c r="BS33" s="46">
        <f t="shared" si="63"/>
        <v>0.0913978494623656</v>
      </c>
      <c r="BT33" s="23">
        <v>17</v>
      </c>
      <c r="BU33" s="16">
        <v>12</v>
      </c>
      <c r="BV33" s="16">
        <f t="shared" si="64"/>
        <v>29</v>
      </c>
      <c r="BW33" s="19">
        <f t="shared" si="65"/>
        <v>0.14912280701754385</v>
      </c>
      <c r="BX33" s="19">
        <f t="shared" si="66"/>
        <v>0.16666666666666666</v>
      </c>
      <c r="BY33" s="19">
        <f t="shared" si="67"/>
        <v>0.15591397849462366</v>
      </c>
      <c r="BZ33" s="16">
        <v>17</v>
      </c>
      <c r="CA33" s="16">
        <v>5</v>
      </c>
      <c r="CB33" s="16">
        <f t="shared" si="68"/>
        <v>22</v>
      </c>
      <c r="CC33" s="19">
        <f t="shared" si="69"/>
        <v>0.14912280701754385</v>
      </c>
      <c r="CD33" s="19">
        <f t="shared" si="70"/>
        <v>0.06944444444444445</v>
      </c>
      <c r="CE33" s="46">
        <f t="shared" si="71"/>
        <v>0.11827956989247312</v>
      </c>
      <c r="CF33" s="23">
        <v>8</v>
      </c>
      <c r="CG33" s="16">
        <v>9</v>
      </c>
      <c r="CH33" s="16">
        <f t="shared" si="72"/>
        <v>17</v>
      </c>
      <c r="CI33" s="20">
        <f t="shared" si="73"/>
        <v>0.07017543859649122</v>
      </c>
      <c r="CJ33" s="20">
        <f t="shared" si="74"/>
        <v>0.125</v>
      </c>
      <c r="CK33" s="20">
        <f t="shared" si="75"/>
        <v>0.0913978494623656</v>
      </c>
      <c r="CL33" s="16">
        <v>12</v>
      </c>
      <c r="CM33" s="16">
        <v>1</v>
      </c>
      <c r="CN33" s="16">
        <f t="shared" si="76"/>
        <v>13</v>
      </c>
      <c r="CO33" s="20">
        <f t="shared" si="77"/>
        <v>0.10526315789473684</v>
      </c>
      <c r="CP33" s="20">
        <f t="shared" si="78"/>
        <v>0.013888888888888888</v>
      </c>
      <c r="CQ33" s="20">
        <f t="shared" si="79"/>
        <v>0.06989247311827956</v>
      </c>
      <c r="CR33" s="16">
        <f t="shared" si="80"/>
        <v>20</v>
      </c>
      <c r="CS33" s="16">
        <f t="shared" si="15"/>
        <v>10</v>
      </c>
      <c r="CT33" s="16">
        <f t="shared" si="16"/>
        <v>30</v>
      </c>
      <c r="CU33" s="20">
        <f t="shared" si="81"/>
        <v>0.17543859649122806</v>
      </c>
      <c r="CV33" s="20">
        <f t="shared" si="17"/>
        <v>0.1388888888888889</v>
      </c>
      <c r="CW33" s="45">
        <f t="shared" si="18"/>
        <v>0.16129032258064516</v>
      </c>
    </row>
    <row r="34" spans="1:101" ht="8.25" customHeight="1">
      <c r="A34" s="26"/>
      <c r="B34" s="27" t="s">
        <v>67</v>
      </c>
      <c r="C34" s="23">
        <v>94</v>
      </c>
      <c r="D34" s="16">
        <v>106</v>
      </c>
      <c r="E34" s="31">
        <f t="shared" si="19"/>
        <v>200</v>
      </c>
      <c r="F34" s="23">
        <v>59</v>
      </c>
      <c r="G34" s="16">
        <v>76</v>
      </c>
      <c r="H34" s="31">
        <f t="shared" si="20"/>
        <v>135</v>
      </c>
      <c r="I34" s="36">
        <f t="shared" si="21"/>
        <v>0.6276595744680851</v>
      </c>
      <c r="J34" s="21">
        <f t="shared" si="22"/>
        <v>0.7169811320754716</v>
      </c>
      <c r="K34" s="39">
        <f t="shared" si="23"/>
        <v>0.675</v>
      </c>
      <c r="L34" s="23">
        <v>24</v>
      </c>
      <c r="M34" s="16">
        <v>46</v>
      </c>
      <c r="N34" s="31">
        <f t="shared" si="24"/>
        <v>70</v>
      </c>
      <c r="O34" s="35">
        <f t="shared" si="25"/>
        <v>0.4067796610169492</v>
      </c>
      <c r="P34" s="17">
        <f t="shared" si="26"/>
        <v>0.6052631578947368</v>
      </c>
      <c r="Q34" s="38">
        <f t="shared" si="27"/>
        <v>0.5185185185185185</v>
      </c>
      <c r="R34" s="23">
        <v>101</v>
      </c>
      <c r="S34" s="16">
        <v>77</v>
      </c>
      <c r="T34" s="31">
        <f t="shared" si="28"/>
        <v>178</v>
      </c>
      <c r="U34" s="41">
        <f t="shared" si="29"/>
        <v>1.074468085106383</v>
      </c>
      <c r="V34" s="18">
        <f t="shared" si="30"/>
        <v>0.7264150943396226</v>
      </c>
      <c r="W34" s="42">
        <f t="shared" si="31"/>
        <v>0.89</v>
      </c>
      <c r="X34" s="23">
        <v>177</v>
      </c>
      <c r="Y34" s="16">
        <v>323</v>
      </c>
      <c r="Z34" s="31">
        <f t="shared" si="32"/>
        <v>500</v>
      </c>
      <c r="AA34" s="41">
        <f t="shared" si="33"/>
        <v>1.8829787234042554</v>
      </c>
      <c r="AB34" s="18">
        <f t="shared" si="34"/>
        <v>3.047169811320755</v>
      </c>
      <c r="AC34" s="42">
        <f t="shared" si="35"/>
        <v>2.5</v>
      </c>
      <c r="AD34" s="23">
        <v>0</v>
      </c>
      <c r="AE34" s="16">
        <v>0</v>
      </c>
      <c r="AF34" s="31">
        <f t="shared" si="36"/>
        <v>0</v>
      </c>
      <c r="AG34" s="41">
        <f t="shared" si="37"/>
        <v>0</v>
      </c>
      <c r="AH34" s="18">
        <f t="shared" si="38"/>
        <v>0</v>
      </c>
      <c r="AI34" s="42">
        <f t="shared" si="39"/>
        <v>0</v>
      </c>
      <c r="AJ34" s="23">
        <v>302</v>
      </c>
      <c r="AK34" s="16">
        <v>446</v>
      </c>
      <c r="AL34" s="31">
        <f t="shared" si="40"/>
        <v>748</v>
      </c>
      <c r="AM34" s="41">
        <f t="shared" si="41"/>
        <v>3.2127659574468086</v>
      </c>
      <c r="AN34" s="18">
        <f t="shared" si="42"/>
        <v>4.2075471698113205</v>
      </c>
      <c r="AO34" s="42">
        <f t="shared" si="43"/>
        <v>3.74</v>
      </c>
      <c r="AP34" s="23">
        <v>24</v>
      </c>
      <c r="AQ34" s="16">
        <v>48</v>
      </c>
      <c r="AR34" s="31">
        <f t="shared" si="44"/>
        <v>72</v>
      </c>
      <c r="AS34" s="41">
        <f t="shared" si="45"/>
        <v>0.2553191489361702</v>
      </c>
      <c r="AT34" s="18">
        <f t="shared" si="46"/>
        <v>0.4528301886792453</v>
      </c>
      <c r="AU34" s="42">
        <f t="shared" si="47"/>
        <v>0.36</v>
      </c>
      <c r="AV34" s="23">
        <v>0</v>
      </c>
      <c r="AW34" s="16">
        <v>1</v>
      </c>
      <c r="AX34" s="16">
        <f t="shared" si="48"/>
        <v>1</v>
      </c>
      <c r="AY34" s="19">
        <f t="shared" si="49"/>
        <v>0</v>
      </c>
      <c r="AZ34" s="19">
        <f t="shared" si="50"/>
        <v>0.009433962264150943</v>
      </c>
      <c r="BA34" s="19">
        <f t="shared" si="51"/>
        <v>0.005</v>
      </c>
      <c r="BB34" s="16">
        <v>0</v>
      </c>
      <c r="BC34" s="16">
        <v>0</v>
      </c>
      <c r="BD34" s="16">
        <f t="shared" si="52"/>
        <v>0</v>
      </c>
      <c r="BE34" s="20">
        <f t="shared" si="53"/>
        <v>0</v>
      </c>
      <c r="BF34" s="20">
        <f t="shared" si="54"/>
        <v>0</v>
      </c>
      <c r="BG34" s="45">
        <f t="shared" si="55"/>
        <v>0</v>
      </c>
      <c r="BH34" s="23">
        <v>17</v>
      </c>
      <c r="BI34" s="16">
        <v>30</v>
      </c>
      <c r="BJ34" s="16">
        <f t="shared" si="56"/>
        <v>47</v>
      </c>
      <c r="BK34" s="19">
        <f t="shared" si="57"/>
        <v>0.18085106382978725</v>
      </c>
      <c r="BL34" s="19">
        <f t="shared" si="58"/>
        <v>0.2830188679245283</v>
      </c>
      <c r="BM34" s="19">
        <f t="shared" si="59"/>
        <v>0.235</v>
      </c>
      <c r="BN34" s="16">
        <v>3</v>
      </c>
      <c r="BO34" s="16">
        <v>5</v>
      </c>
      <c r="BP34" s="16">
        <f t="shared" si="60"/>
        <v>8</v>
      </c>
      <c r="BQ34" s="19">
        <f t="shared" si="61"/>
        <v>0.031914893617021274</v>
      </c>
      <c r="BR34" s="19">
        <f t="shared" si="62"/>
        <v>0.04716981132075472</v>
      </c>
      <c r="BS34" s="46">
        <f t="shared" si="63"/>
        <v>0.04</v>
      </c>
      <c r="BT34" s="23">
        <v>30</v>
      </c>
      <c r="BU34" s="16">
        <v>30</v>
      </c>
      <c r="BV34" s="16">
        <f t="shared" si="64"/>
        <v>60</v>
      </c>
      <c r="BW34" s="19">
        <f t="shared" si="65"/>
        <v>0.3191489361702128</v>
      </c>
      <c r="BX34" s="19">
        <f t="shared" si="66"/>
        <v>0.2830188679245283</v>
      </c>
      <c r="BY34" s="19">
        <f t="shared" si="67"/>
        <v>0.3</v>
      </c>
      <c r="BZ34" s="16">
        <v>9</v>
      </c>
      <c r="CA34" s="16">
        <v>3</v>
      </c>
      <c r="CB34" s="16">
        <f t="shared" si="68"/>
        <v>12</v>
      </c>
      <c r="CC34" s="19">
        <f t="shared" si="69"/>
        <v>0.09574468085106383</v>
      </c>
      <c r="CD34" s="19">
        <f t="shared" si="70"/>
        <v>0.02830188679245283</v>
      </c>
      <c r="CE34" s="46">
        <f t="shared" si="71"/>
        <v>0.06</v>
      </c>
      <c r="CF34" s="23">
        <v>6</v>
      </c>
      <c r="CG34" s="16">
        <v>3</v>
      </c>
      <c r="CH34" s="16">
        <f t="shared" si="72"/>
        <v>9</v>
      </c>
      <c r="CI34" s="20">
        <f t="shared" si="73"/>
        <v>0.06382978723404255</v>
      </c>
      <c r="CJ34" s="20">
        <f t="shared" si="74"/>
        <v>0.02830188679245283</v>
      </c>
      <c r="CK34" s="20">
        <f t="shared" si="75"/>
        <v>0.045</v>
      </c>
      <c r="CL34" s="16">
        <v>4</v>
      </c>
      <c r="CM34" s="16">
        <v>1</v>
      </c>
      <c r="CN34" s="16">
        <f t="shared" si="76"/>
        <v>5</v>
      </c>
      <c r="CO34" s="20">
        <f t="shared" si="77"/>
        <v>0.0425531914893617</v>
      </c>
      <c r="CP34" s="20">
        <f t="shared" si="78"/>
        <v>0.009433962264150943</v>
      </c>
      <c r="CQ34" s="20">
        <f t="shared" si="79"/>
        <v>0.025</v>
      </c>
      <c r="CR34" s="16">
        <f t="shared" si="80"/>
        <v>10</v>
      </c>
      <c r="CS34" s="16">
        <f t="shared" si="15"/>
        <v>4</v>
      </c>
      <c r="CT34" s="16">
        <f t="shared" si="16"/>
        <v>14</v>
      </c>
      <c r="CU34" s="20">
        <f t="shared" si="81"/>
        <v>0.10638297872340426</v>
      </c>
      <c r="CV34" s="20">
        <f t="shared" si="17"/>
        <v>0.03773584905660377</v>
      </c>
      <c r="CW34" s="45">
        <f t="shared" si="18"/>
        <v>0.07</v>
      </c>
    </row>
    <row r="35" spans="1:101" ht="8.25" customHeight="1">
      <c r="A35" s="26"/>
      <c r="B35" s="27" t="s">
        <v>68</v>
      </c>
      <c r="C35" s="23">
        <v>116</v>
      </c>
      <c r="D35" s="16">
        <v>121</v>
      </c>
      <c r="E35" s="31">
        <f t="shared" si="19"/>
        <v>237</v>
      </c>
      <c r="F35" s="23">
        <v>77</v>
      </c>
      <c r="G35" s="16">
        <v>85</v>
      </c>
      <c r="H35" s="31">
        <f t="shared" si="20"/>
        <v>162</v>
      </c>
      <c r="I35" s="36">
        <f t="shared" si="21"/>
        <v>0.6637931034482759</v>
      </c>
      <c r="J35" s="21">
        <f t="shared" si="22"/>
        <v>0.7024793388429752</v>
      </c>
      <c r="K35" s="39">
        <f t="shared" si="23"/>
        <v>0.6835443037974683</v>
      </c>
      <c r="L35" s="23">
        <v>47</v>
      </c>
      <c r="M35" s="16">
        <v>46</v>
      </c>
      <c r="N35" s="31">
        <f t="shared" si="24"/>
        <v>93</v>
      </c>
      <c r="O35" s="35">
        <f t="shared" si="25"/>
        <v>0.6103896103896104</v>
      </c>
      <c r="P35" s="17">
        <f t="shared" si="26"/>
        <v>0.5411764705882353</v>
      </c>
      <c r="Q35" s="38">
        <f t="shared" si="27"/>
        <v>0.5740740740740741</v>
      </c>
      <c r="R35" s="23">
        <v>47</v>
      </c>
      <c r="S35" s="16">
        <v>45</v>
      </c>
      <c r="T35" s="31">
        <f t="shared" si="28"/>
        <v>92</v>
      </c>
      <c r="U35" s="41">
        <f t="shared" si="29"/>
        <v>0.4051724137931034</v>
      </c>
      <c r="V35" s="18">
        <f t="shared" si="30"/>
        <v>0.371900826446281</v>
      </c>
      <c r="W35" s="42">
        <f t="shared" si="31"/>
        <v>0.3881856540084388</v>
      </c>
      <c r="X35" s="23">
        <v>166</v>
      </c>
      <c r="Y35" s="16">
        <v>209</v>
      </c>
      <c r="Z35" s="31">
        <f t="shared" si="32"/>
        <v>375</v>
      </c>
      <c r="AA35" s="41">
        <f t="shared" si="33"/>
        <v>1.4310344827586208</v>
      </c>
      <c r="AB35" s="18">
        <f t="shared" si="34"/>
        <v>1.7272727272727273</v>
      </c>
      <c r="AC35" s="42">
        <f t="shared" si="35"/>
        <v>1.5822784810126582</v>
      </c>
      <c r="AD35" s="23">
        <v>18</v>
      </c>
      <c r="AE35" s="16">
        <v>20</v>
      </c>
      <c r="AF35" s="31">
        <f t="shared" si="36"/>
        <v>38</v>
      </c>
      <c r="AG35" s="41">
        <f t="shared" si="37"/>
        <v>0.15517241379310345</v>
      </c>
      <c r="AH35" s="18">
        <f t="shared" si="38"/>
        <v>0.1652892561983471</v>
      </c>
      <c r="AI35" s="42">
        <f t="shared" si="39"/>
        <v>0.16033755274261605</v>
      </c>
      <c r="AJ35" s="23">
        <v>231</v>
      </c>
      <c r="AK35" s="16">
        <v>274</v>
      </c>
      <c r="AL35" s="31">
        <f t="shared" si="40"/>
        <v>505</v>
      </c>
      <c r="AM35" s="41">
        <f t="shared" si="41"/>
        <v>1.9913793103448276</v>
      </c>
      <c r="AN35" s="18">
        <f t="shared" si="42"/>
        <v>2.2644628099173554</v>
      </c>
      <c r="AO35" s="42">
        <f t="shared" si="43"/>
        <v>2.130801687763713</v>
      </c>
      <c r="AP35" s="23">
        <v>50</v>
      </c>
      <c r="AQ35" s="16">
        <v>73</v>
      </c>
      <c r="AR35" s="31">
        <f t="shared" si="44"/>
        <v>123</v>
      </c>
      <c r="AS35" s="41">
        <f t="shared" si="45"/>
        <v>0.43103448275862066</v>
      </c>
      <c r="AT35" s="18">
        <f t="shared" si="46"/>
        <v>0.6033057851239669</v>
      </c>
      <c r="AU35" s="42">
        <f t="shared" si="47"/>
        <v>0.5189873417721519</v>
      </c>
      <c r="AV35" s="23">
        <v>3</v>
      </c>
      <c r="AW35" s="16">
        <v>0</v>
      </c>
      <c r="AX35" s="16">
        <f t="shared" si="48"/>
        <v>3</v>
      </c>
      <c r="AY35" s="19">
        <f t="shared" si="49"/>
        <v>0.02586206896551724</v>
      </c>
      <c r="AZ35" s="19">
        <f t="shared" si="50"/>
        <v>0</v>
      </c>
      <c r="BA35" s="19">
        <f t="shared" si="51"/>
        <v>0.012658227848101266</v>
      </c>
      <c r="BB35" s="16">
        <v>0</v>
      </c>
      <c r="BC35" s="16">
        <v>1</v>
      </c>
      <c r="BD35" s="16">
        <f t="shared" si="52"/>
        <v>1</v>
      </c>
      <c r="BE35" s="20">
        <f t="shared" si="53"/>
        <v>0</v>
      </c>
      <c r="BF35" s="20">
        <f t="shared" si="54"/>
        <v>0.008264462809917356</v>
      </c>
      <c r="BG35" s="45">
        <f t="shared" si="55"/>
        <v>0.004219409282700422</v>
      </c>
      <c r="BH35" s="23">
        <v>29</v>
      </c>
      <c r="BI35" s="16">
        <v>38</v>
      </c>
      <c r="BJ35" s="16">
        <f t="shared" si="56"/>
        <v>67</v>
      </c>
      <c r="BK35" s="19">
        <f t="shared" si="57"/>
        <v>0.25</v>
      </c>
      <c r="BL35" s="19">
        <f t="shared" si="58"/>
        <v>0.3140495867768595</v>
      </c>
      <c r="BM35" s="19">
        <f t="shared" si="59"/>
        <v>0.28270042194092826</v>
      </c>
      <c r="BN35" s="16">
        <v>17</v>
      </c>
      <c r="BO35" s="16">
        <v>16</v>
      </c>
      <c r="BP35" s="16">
        <f t="shared" si="60"/>
        <v>33</v>
      </c>
      <c r="BQ35" s="19">
        <f t="shared" si="61"/>
        <v>0.14655172413793102</v>
      </c>
      <c r="BR35" s="19">
        <f t="shared" si="62"/>
        <v>0.1322314049586777</v>
      </c>
      <c r="BS35" s="46">
        <f t="shared" si="63"/>
        <v>0.13924050632911392</v>
      </c>
      <c r="BT35" s="23">
        <v>62</v>
      </c>
      <c r="BU35" s="16">
        <v>48</v>
      </c>
      <c r="BV35" s="16">
        <f t="shared" si="64"/>
        <v>110</v>
      </c>
      <c r="BW35" s="19">
        <f t="shared" si="65"/>
        <v>0.5344827586206896</v>
      </c>
      <c r="BX35" s="19">
        <f t="shared" si="66"/>
        <v>0.39669421487603307</v>
      </c>
      <c r="BY35" s="19">
        <f t="shared" si="67"/>
        <v>0.4641350210970464</v>
      </c>
      <c r="BZ35" s="16">
        <v>3</v>
      </c>
      <c r="CA35" s="16">
        <v>3</v>
      </c>
      <c r="CB35" s="16">
        <f t="shared" si="68"/>
        <v>6</v>
      </c>
      <c r="CC35" s="19">
        <f t="shared" si="69"/>
        <v>0.02586206896551724</v>
      </c>
      <c r="CD35" s="19">
        <f t="shared" si="70"/>
        <v>0.024793388429752067</v>
      </c>
      <c r="CE35" s="46">
        <f t="shared" si="71"/>
        <v>0.02531645569620253</v>
      </c>
      <c r="CF35" s="23">
        <v>47</v>
      </c>
      <c r="CG35" s="16">
        <v>32</v>
      </c>
      <c r="CH35" s="16">
        <f t="shared" si="72"/>
        <v>79</v>
      </c>
      <c r="CI35" s="20">
        <f t="shared" si="73"/>
        <v>0.4051724137931034</v>
      </c>
      <c r="CJ35" s="20">
        <f t="shared" si="74"/>
        <v>0.2644628099173554</v>
      </c>
      <c r="CK35" s="20">
        <f t="shared" si="75"/>
        <v>0.3333333333333333</v>
      </c>
      <c r="CL35" s="16">
        <v>5</v>
      </c>
      <c r="CM35" s="16">
        <v>3</v>
      </c>
      <c r="CN35" s="16">
        <f t="shared" si="76"/>
        <v>8</v>
      </c>
      <c r="CO35" s="20">
        <f t="shared" si="77"/>
        <v>0.04310344827586207</v>
      </c>
      <c r="CP35" s="20">
        <f t="shared" si="78"/>
        <v>0.024793388429752067</v>
      </c>
      <c r="CQ35" s="20">
        <f t="shared" si="79"/>
        <v>0.03375527426160337</v>
      </c>
      <c r="CR35" s="16">
        <f t="shared" si="80"/>
        <v>52</v>
      </c>
      <c r="CS35" s="16">
        <f t="shared" si="15"/>
        <v>35</v>
      </c>
      <c r="CT35" s="16">
        <f t="shared" si="16"/>
        <v>87</v>
      </c>
      <c r="CU35" s="20">
        <f t="shared" si="81"/>
        <v>0.4482758620689655</v>
      </c>
      <c r="CV35" s="20">
        <f t="shared" si="17"/>
        <v>0.2892561983471074</v>
      </c>
      <c r="CW35" s="45">
        <f t="shared" si="18"/>
        <v>0.3670886075949367</v>
      </c>
    </row>
    <row r="36" spans="1:101" ht="8.25" customHeight="1">
      <c r="A36" s="26"/>
      <c r="B36" s="27" t="s">
        <v>69</v>
      </c>
      <c r="C36" s="23">
        <v>84</v>
      </c>
      <c r="D36" s="16">
        <v>46</v>
      </c>
      <c r="E36" s="31">
        <f t="shared" si="19"/>
        <v>130</v>
      </c>
      <c r="F36" s="23">
        <v>66</v>
      </c>
      <c r="G36" s="16">
        <v>35</v>
      </c>
      <c r="H36" s="31">
        <f t="shared" si="20"/>
        <v>101</v>
      </c>
      <c r="I36" s="36">
        <f t="shared" si="21"/>
        <v>0.7857142857142857</v>
      </c>
      <c r="J36" s="21">
        <f t="shared" si="22"/>
        <v>0.7608695652173914</v>
      </c>
      <c r="K36" s="39">
        <f t="shared" si="23"/>
        <v>0.7769230769230769</v>
      </c>
      <c r="L36" s="23">
        <v>19</v>
      </c>
      <c r="M36" s="16">
        <v>14</v>
      </c>
      <c r="N36" s="31">
        <f t="shared" si="24"/>
        <v>33</v>
      </c>
      <c r="O36" s="35">
        <f t="shared" si="25"/>
        <v>0.2878787878787879</v>
      </c>
      <c r="P36" s="17">
        <f t="shared" si="26"/>
        <v>0.4</v>
      </c>
      <c r="Q36" s="38">
        <f t="shared" si="27"/>
        <v>0.32673267326732675</v>
      </c>
      <c r="R36" s="23">
        <v>138</v>
      </c>
      <c r="S36" s="16">
        <v>68</v>
      </c>
      <c r="T36" s="31">
        <f t="shared" si="28"/>
        <v>206</v>
      </c>
      <c r="U36" s="41">
        <f t="shared" si="29"/>
        <v>1.6428571428571428</v>
      </c>
      <c r="V36" s="18">
        <f t="shared" si="30"/>
        <v>1.4782608695652173</v>
      </c>
      <c r="W36" s="42">
        <f t="shared" si="31"/>
        <v>1.5846153846153845</v>
      </c>
      <c r="X36" s="23">
        <v>219</v>
      </c>
      <c r="Y36" s="16">
        <v>148</v>
      </c>
      <c r="Z36" s="31">
        <f t="shared" si="32"/>
        <v>367</v>
      </c>
      <c r="AA36" s="41">
        <f t="shared" si="33"/>
        <v>2.607142857142857</v>
      </c>
      <c r="AB36" s="18">
        <f t="shared" si="34"/>
        <v>3.217391304347826</v>
      </c>
      <c r="AC36" s="42">
        <f t="shared" si="35"/>
        <v>2.8230769230769233</v>
      </c>
      <c r="AD36" s="23">
        <v>13</v>
      </c>
      <c r="AE36" s="16">
        <v>8</v>
      </c>
      <c r="AF36" s="31">
        <f t="shared" si="36"/>
        <v>21</v>
      </c>
      <c r="AG36" s="41">
        <f t="shared" si="37"/>
        <v>0.15476190476190477</v>
      </c>
      <c r="AH36" s="18">
        <f t="shared" si="38"/>
        <v>0.17391304347826086</v>
      </c>
      <c r="AI36" s="42">
        <f t="shared" si="39"/>
        <v>0.16153846153846155</v>
      </c>
      <c r="AJ36" s="23">
        <v>370</v>
      </c>
      <c r="AK36" s="16">
        <v>224</v>
      </c>
      <c r="AL36" s="31">
        <f t="shared" si="40"/>
        <v>594</v>
      </c>
      <c r="AM36" s="41">
        <f t="shared" si="41"/>
        <v>4.404761904761905</v>
      </c>
      <c r="AN36" s="18">
        <f t="shared" si="42"/>
        <v>4.869565217391305</v>
      </c>
      <c r="AO36" s="42">
        <f t="shared" si="43"/>
        <v>4.569230769230769</v>
      </c>
      <c r="AP36" s="23">
        <v>47</v>
      </c>
      <c r="AQ36" s="16">
        <v>22</v>
      </c>
      <c r="AR36" s="31">
        <f t="shared" si="44"/>
        <v>69</v>
      </c>
      <c r="AS36" s="41">
        <f t="shared" si="45"/>
        <v>0.5595238095238095</v>
      </c>
      <c r="AT36" s="18">
        <f t="shared" si="46"/>
        <v>0.4782608695652174</v>
      </c>
      <c r="AU36" s="42">
        <f t="shared" si="47"/>
        <v>0.5307692307692308</v>
      </c>
      <c r="AV36" s="23">
        <v>9</v>
      </c>
      <c r="AW36" s="16">
        <v>9</v>
      </c>
      <c r="AX36" s="16">
        <f t="shared" si="48"/>
        <v>18</v>
      </c>
      <c r="AY36" s="19">
        <f t="shared" si="49"/>
        <v>0.10714285714285714</v>
      </c>
      <c r="AZ36" s="19">
        <f t="shared" si="50"/>
        <v>0.1956521739130435</v>
      </c>
      <c r="BA36" s="19">
        <f t="shared" si="51"/>
        <v>0.13846153846153847</v>
      </c>
      <c r="BB36" s="16">
        <v>3</v>
      </c>
      <c r="BC36" s="16">
        <v>0</v>
      </c>
      <c r="BD36" s="16">
        <f t="shared" si="52"/>
        <v>3</v>
      </c>
      <c r="BE36" s="20">
        <f t="shared" si="53"/>
        <v>0.03571428571428571</v>
      </c>
      <c r="BF36" s="20">
        <f t="shared" si="54"/>
        <v>0</v>
      </c>
      <c r="BG36" s="45">
        <f t="shared" si="55"/>
        <v>0.023076923076923078</v>
      </c>
      <c r="BH36" s="23">
        <v>31</v>
      </c>
      <c r="BI36" s="16">
        <v>18</v>
      </c>
      <c r="BJ36" s="16">
        <f t="shared" si="56"/>
        <v>49</v>
      </c>
      <c r="BK36" s="19">
        <f t="shared" si="57"/>
        <v>0.36904761904761907</v>
      </c>
      <c r="BL36" s="19">
        <f t="shared" si="58"/>
        <v>0.391304347826087</v>
      </c>
      <c r="BM36" s="19">
        <f t="shared" si="59"/>
        <v>0.3769230769230769</v>
      </c>
      <c r="BN36" s="16">
        <v>15</v>
      </c>
      <c r="BO36" s="16">
        <v>5</v>
      </c>
      <c r="BP36" s="16">
        <f t="shared" si="60"/>
        <v>20</v>
      </c>
      <c r="BQ36" s="19">
        <f t="shared" si="61"/>
        <v>0.17857142857142858</v>
      </c>
      <c r="BR36" s="19">
        <f t="shared" si="62"/>
        <v>0.10869565217391304</v>
      </c>
      <c r="BS36" s="46">
        <f t="shared" si="63"/>
        <v>0.15384615384615385</v>
      </c>
      <c r="BT36" s="23">
        <v>44</v>
      </c>
      <c r="BU36" s="16">
        <v>25</v>
      </c>
      <c r="BV36" s="16">
        <f t="shared" si="64"/>
        <v>69</v>
      </c>
      <c r="BW36" s="19">
        <f t="shared" si="65"/>
        <v>0.5238095238095238</v>
      </c>
      <c r="BX36" s="19">
        <f t="shared" si="66"/>
        <v>0.5434782608695652</v>
      </c>
      <c r="BY36" s="19">
        <f t="shared" si="67"/>
        <v>0.5307692307692308</v>
      </c>
      <c r="BZ36" s="16">
        <v>13</v>
      </c>
      <c r="CA36" s="16">
        <v>8</v>
      </c>
      <c r="CB36" s="16">
        <f t="shared" si="68"/>
        <v>21</v>
      </c>
      <c r="CC36" s="19">
        <f t="shared" si="69"/>
        <v>0.15476190476190477</v>
      </c>
      <c r="CD36" s="19">
        <f t="shared" si="70"/>
        <v>0.17391304347826086</v>
      </c>
      <c r="CE36" s="46">
        <f t="shared" si="71"/>
        <v>0.16153846153846155</v>
      </c>
      <c r="CF36" s="23">
        <v>44</v>
      </c>
      <c r="CG36" s="16">
        <v>25</v>
      </c>
      <c r="CH36" s="16">
        <f t="shared" si="72"/>
        <v>69</v>
      </c>
      <c r="CI36" s="20">
        <f t="shared" si="73"/>
        <v>0.5238095238095238</v>
      </c>
      <c r="CJ36" s="20">
        <f t="shared" si="74"/>
        <v>0.5434782608695652</v>
      </c>
      <c r="CK36" s="20">
        <f t="shared" si="75"/>
        <v>0.5307692307692308</v>
      </c>
      <c r="CL36" s="16">
        <v>13</v>
      </c>
      <c r="CM36" s="16">
        <v>8</v>
      </c>
      <c r="CN36" s="16">
        <f t="shared" si="76"/>
        <v>21</v>
      </c>
      <c r="CO36" s="20">
        <f t="shared" si="77"/>
        <v>0.15476190476190477</v>
      </c>
      <c r="CP36" s="20">
        <f t="shared" si="78"/>
        <v>0.17391304347826086</v>
      </c>
      <c r="CQ36" s="20">
        <f t="shared" si="79"/>
        <v>0.16153846153846155</v>
      </c>
      <c r="CR36" s="16">
        <f t="shared" si="80"/>
        <v>57</v>
      </c>
      <c r="CS36" s="16">
        <f t="shared" si="15"/>
        <v>33</v>
      </c>
      <c r="CT36" s="16">
        <f t="shared" si="16"/>
        <v>90</v>
      </c>
      <c r="CU36" s="20">
        <f t="shared" si="81"/>
        <v>0.6785714285714286</v>
      </c>
      <c r="CV36" s="20">
        <f t="shared" si="17"/>
        <v>0.717391304347826</v>
      </c>
      <c r="CW36" s="45">
        <f t="shared" si="18"/>
        <v>0.6923076923076923</v>
      </c>
    </row>
    <row r="37" spans="1:101" ht="8.25" customHeight="1">
      <c r="A37" s="26"/>
      <c r="B37" s="27" t="s">
        <v>70</v>
      </c>
      <c r="C37" s="23">
        <v>115</v>
      </c>
      <c r="D37" s="16">
        <v>159</v>
      </c>
      <c r="E37" s="31">
        <f t="shared" si="19"/>
        <v>274</v>
      </c>
      <c r="F37" s="23">
        <v>40</v>
      </c>
      <c r="G37" s="16">
        <v>76</v>
      </c>
      <c r="H37" s="31">
        <f t="shared" si="20"/>
        <v>116</v>
      </c>
      <c r="I37" s="36">
        <f t="shared" si="21"/>
        <v>0.34782608695652173</v>
      </c>
      <c r="J37" s="21">
        <f t="shared" si="22"/>
        <v>0.4779874213836478</v>
      </c>
      <c r="K37" s="39">
        <f t="shared" si="23"/>
        <v>0.4233576642335766</v>
      </c>
      <c r="L37" s="23">
        <v>25</v>
      </c>
      <c r="M37" s="16">
        <v>46</v>
      </c>
      <c r="N37" s="31">
        <f t="shared" si="24"/>
        <v>71</v>
      </c>
      <c r="O37" s="35">
        <f t="shared" si="25"/>
        <v>0.625</v>
      </c>
      <c r="P37" s="17">
        <f t="shared" si="26"/>
        <v>0.6052631578947368</v>
      </c>
      <c r="Q37" s="38">
        <f t="shared" si="27"/>
        <v>0.6120689655172413</v>
      </c>
      <c r="R37" s="23">
        <v>19</v>
      </c>
      <c r="S37" s="16">
        <v>35</v>
      </c>
      <c r="T37" s="31">
        <f t="shared" si="28"/>
        <v>54</v>
      </c>
      <c r="U37" s="41">
        <f t="shared" si="29"/>
        <v>0.16521739130434782</v>
      </c>
      <c r="V37" s="18">
        <f t="shared" si="30"/>
        <v>0.22012578616352202</v>
      </c>
      <c r="W37" s="42">
        <f t="shared" si="31"/>
        <v>0.19708029197080293</v>
      </c>
      <c r="X37" s="23">
        <v>90</v>
      </c>
      <c r="Y37" s="16">
        <v>158</v>
      </c>
      <c r="Z37" s="31">
        <f t="shared" si="32"/>
        <v>248</v>
      </c>
      <c r="AA37" s="41">
        <f t="shared" si="33"/>
        <v>0.782608695652174</v>
      </c>
      <c r="AB37" s="18">
        <f t="shared" si="34"/>
        <v>0.9937106918238994</v>
      </c>
      <c r="AC37" s="42">
        <f t="shared" si="35"/>
        <v>0.9051094890510949</v>
      </c>
      <c r="AD37" s="23">
        <v>16</v>
      </c>
      <c r="AE37" s="16">
        <v>28</v>
      </c>
      <c r="AF37" s="31">
        <f t="shared" si="36"/>
        <v>44</v>
      </c>
      <c r="AG37" s="41">
        <f t="shared" si="37"/>
        <v>0.1391304347826087</v>
      </c>
      <c r="AH37" s="18">
        <f t="shared" si="38"/>
        <v>0.1761006289308176</v>
      </c>
      <c r="AI37" s="42">
        <f t="shared" si="39"/>
        <v>0.16058394160583941</v>
      </c>
      <c r="AJ37" s="23">
        <v>125</v>
      </c>
      <c r="AK37" s="16">
        <v>251</v>
      </c>
      <c r="AL37" s="31">
        <f t="shared" si="40"/>
        <v>376</v>
      </c>
      <c r="AM37" s="41">
        <f t="shared" si="41"/>
        <v>1.0869565217391304</v>
      </c>
      <c r="AN37" s="18">
        <f t="shared" si="42"/>
        <v>1.578616352201258</v>
      </c>
      <c r="AO37" s="42">
        <f t="shared" si="43"/>
        <v>1.3722627737226278</v>
      </c>
      <c r="AP37" s="23">
        <v>57</v>
      </c>
      <c r="AQ37" s="16">
        <v>73</v>
      </c>
      <c r="AR37" s="31">
        <f t="shared" si="44"/>
        <v>130</v>
      </c>
      <c r="AS37" s="41">
        <f t="shared" si="45"/>
        <v>0.4956521739130435</v>
      </c>
      <c r="AT37" s="18">
        <f t="shared" si="46"/>
        <v>0.4591194968553459</v>
      </c>
      <c r="AU37" s="42">
        <f t="shared" si="47"/>
        <v>0.4744525547445255</v>
      </c>
      <c r="AV37" s="23">
        <v>1</v>
      </c>
      <c r="AW37" s="16">
        <v>7</v>
      </c>
      <c r="AX37" s="16">
        <f t="shared" si="48"/>
        <v>8</v>
      </c>
      <c r="AY37" s="19">
        <f t="shared" si="49"/>
        <v>0.008695652173913044</v>
      </c>
      <c r="AZ37" s="19">
        <f t="shared" si="50"/>
        <v>0.0440251572327044</v>
      </c>
      <c r="BA37" s="19">
        <f t="shared" si="51"/>
        <v>0.029197080291970802</v>
      </c>
      <c r="BB37" s="16">
        <v>0</v>
      </c>
      <c r="BC37" s="16">
        <v>0</v>
      </c>
      <c r="BD37" s="16">
        <f t="shared" si="52"/>
        <v>0</v>
      </c>
      <c r="BE37" s="20">
        <f t="shared" si="53"/>
        <v>0</v>
      </c>
      <c r="BF37" s="20">
        <f t="shared" si="54"/>
        <v>0</v>
      </c>
      <c r="BG37" s="45">
        <f t="shared" si="55"/>
        <v>0</v>
      </c>
      <c r="BH37" s="23">
        <v>38</v>
      </c>
      <c r="BI37" s="16">
        <v>64</v>
      </c>
      <c r="BJ37" s="16">
        <f t="shared" si="56"/>
        <v>102</v>
      </c>
      <c r="BK37" s="19">
        <f t="shared" si="57"/>
        <v>0.33043478260869563</v>
      </c>
      <c r="BL37" s="19">
        <f t="shared" si="58"/>
        <v>0.4025157232704403</v>
      </c>
      <c r="BM37" s="19">
        <f t="shared" si="59"/>
        <v>0.3722627737226277</v>
      </c>
      <c r="BN37" s="16">
        <v>2</v>
      </c>
      <c r="BO37" s="16">
        <v>3</v>
      </c>
      <c r="BP37" s="16">
        <f t="shared" si="60"/>
        <v>5</v>
      </c>
      <c r="BQ37" s="19">
        <f t="shared" si="61"/>
        <v>0.017391304347826087</v>
      </c>
      <c r="BR37" s="19">
        <f t="shared" si="62"/>
        <v>0.018867924528301886</v>
      </c>
      <c r="BS37" s="46">
        <f t="shared" si="63"/>
        <v>0.01824817518248175</v>
      </c>
      <c r="BT37" s="23">
        <v>24</v>
      </c>
      <c r="BU37" s="16">
        <v>33</v>
      </c>
      <c r="BV37" s="16">
        <f t="shared" si="64"/>
        <v>57</v>
      </c>
      <c r="BW37" s="19">
        <f t="shared" si="65"/>
        <v>0.20869565217391303</v>
      </c>
      <c r="BX37" s="19">
        <f t="shared" si="66"/>
        <v>0.20754716981132076</v>
      </c>
      <c r="BY37" s="19">
        <f t="shared" si="67"/>
        <v>0.20802919708029197</v>
      </c>
      <c r="BZ37" s="16">
        <v>0</v>
      </c>
      <c r="CA37" s="16">
        <v>0</v>
      </c>
      <c r="CB37" s="16">
        <f t="shared" si="68"/>
        <v>0</v>
      </c>
      <c r="CC37" s="19">
        <f t="shared" si="69"/>
        <v>0</v>
      </c>
      <c r="CD37" s="19">
        <f t="shared" si="70"/>
        <v>0</v>
      </c>
      <c r="CE37" s="46">
        <f t="shared" si="71"/>
        <v>0</v>
      </c>
      <c r="CF37" s="23">
        <v>4</v>
      </c>
      <c r="CG37" s="16">
        <v>1</v>
      </c>
      <c r="CH37" s="16">
        <f t="shared" si="72"/>
        <v>5</v>
      </c>
      <c r="CI37" s="20">
        <f t="shared" si="73"/>
        <v>0.034782608695652174</v>
      </c>
      <c r="CJ37" s="20">
        <f t="shared" si="74"/>
        <v>0.006289308176100629</v>
      </c>
      <c r="CK37" s="20">
        <f t="shared" si="75"/>
        <v>0.01824817518248175</v>
      </c>
      <c r="CL37" s="16">
        <v>0</v>
      </c>
      <c r="CM37" s="16">
        <v>1</v>
      </c>
      <c r="CN37" s="16">
        <f t="shared" si="76"/>
        <v>1</v>
      </c>
      <c r="CO37" s="20">
        <f t="shared" si="77"/>
        <v>0</v>
      </c>
      <c r="CP37" s="20">
        <f t="shared" si="78"/>
        <v>0.006289308176100629</v>
      </c>
      <c r="CQ37" s="20">
        <f t="shared" si="79"/>
        <v>0.0036496350364963502</v>
      </c>
      <c r="CR37" s="16">
        <f t="shared" si="80"/>
        <v>4</v>
      </c>
      <c r="CS37" s="16">
        <f t="shared" si="15"/>
        <v>2</v>
      </c>
      <c r="CT37" s="16">
        <f t="shared" si="16"/>
        <v>6</v>
      </c>
      <c r="CU37" s="20">
        <f t="shared" si="81"/>
        <v>0.034782608695652174</v>
      </c>
      <c r="CV37" s="20">
        <f t="shared" si="17"/>
        <v>0.012578616352201259</v>
      </c>
      <c r="CW37" s="45">
        <f t="shared" si="18"/>
        <v>0.021897810218978103</v>
      </c>
    </row>
    <row r="38" spans="1:101" ht="8.25" customHeight="1">
      <c r="A38" s="26"/>
      <c r="B38" s="27" t="s">
        <v>71</v>
      </c>
      <c r="C38" s="23">
        <v>112</v>
      </c>
      <c r="D38" s="16">
        <v>123</v>
      </c>
      <c r="E38" s="31">
        <f t="shared" si="19"/>
        <v>235</v>
      </c>
      <c r="F38" s="23">
        <v>67</v>
      </c>
      <c r="G38" s="16">
        <v>75</v>
      </c>
      <c r="H38" s="31">
        <f t="shared" si="20"/>
        <v>142</v>
      </c>
      <c r="I38" s="36">
        <f t="shared" si="21"/>
        <v>0.5982142857142857</v>
      </c>
      <c r="J38" s="21">
        <f t="shared" si="22"/>
        <v>0.6097560975609756</v>
      </c>
      <c r="K38" s="39">
        <f t="shared" si="23"/>
        <v>0.6042553191489362</v>
      </c>
      <c r="L38" s="23">
        <v>44</v>
      </c>
      <c r="M38" s="16">
        <v>47</v>
      </c>
      <c r="N38" s="31">
        <f t="shared" si="24"/>
        <v>91</v>
      </c>
      <c r="O38" s="35">
        <f t="shared" si="25"/>
        <v>0.6567164179104478</v>
      </c>
      <c r="P38" s="17">
        <f t="shared" si="26"/>
        <v>0.6266666666666667</v>
      </c>
      <c r="Q38" s="38">
        <f t="shared" si="27"/>
        <v>0.6408450704225352</v>
      </c>
      <c r="R38" s="23">
        <v>49</v>
      </c>
      <c r="S38" s="16">
        <v>83</v>
      </c>
      <c r="T38" s="31">
        <f t="shared" si="28"/>
        <v>132</v>
      </c>
      <c r="U38" s="41">
        <f t="shared" si="29"/>
        <v>0.4375</v>
      </c>
      <c r="V38" s="18">
        <f t="shared" si="30"/>
        <v>0.6747967479674797</v>
      </c>
      <c r="W38" s="42">
        <f t="shared" si="31"/>
        <v>0.5617021276595745</v>
      </c>
      <c r="X38" s="23">
        <v>207</v>
      </c>
      <c r="Y38" s="16">
        <v>283</v>
      </c>
      <c r="Z38" s="31">
        <f t="shared" si="32"/>
        <v>490</v>
      </c>
      <c r="AA38" s="41">
        <f t="shared" si="33"/>
        <v>1.8482142857142858</v>
      </c>
      <c r="AB38" s="18">
        <f t="shared" si="34"/>
        <v>2.3008130081300813</v>
      </c>
      <c r="AC38" s="42">
        <f t="shared" si="35"/>
        <v>2.0851063829787235</v>
      </c>
      <c r="AD38" s="23">
        <v>23</v>
      </c>
      <c r="AE38" s="16">
        <v>24</v>
      </c>
      <c r="AF38" s="31">
        <f t="shared" si="36"/>
        <v>47</v>
      </c>
      <c r="AG38" s="41">
        <f t="shared" si="37"/>
        <v>0.20535714285714285</v>
      </c>
      <c r="AH38" s="18">
        <f t="shared" si="38"/>
        <v>0.1951219512195122</v>
      </c>
      <c r="AI38" s="42">
        <f t="shared" si="39"/>
        <v>0.2</v>
      </c>
      <c r="AJ38" s="23">
        <v>250</v>
      </c>
      <c r="AK38" s="16">
        <v>366</v>
      </c>
      <c r="AL38" s="31">
        <f t="shared" si="40"/>
        <v>616</v>
      </c>
      <c r="AM38" s="41">
        <f t="shared" si="41"/>
        <v>2.232142857142857</v>
      </c>
      <c r="AN38" s="18">
        <f t="shared" si="42"/>
        <v>2.975609756097561</v>
      </c>
      <c r="AO38" s="42">
        <f t="shared" si="43"/>
        <v>2.6212765957446806</v>
      </c>
      <c r="AP38" s="23">
        <v>79</v>
      </c>
      <c r="AQ38" s="16">
        <v>76</v>
      </c>
      <c r="AR38" s="31">
        <f t="shared" si="44"/>
        <v>155</v>
      </c>
      <c r="AS38" s="41">
        <f t="shared" si="45"/>
        <v>0.7053571428571429</v>
      </c>
      <c r="AT38" s="18">
        <f t="shared" si="46"/>
        <v>0.6178861788617886</v>
      </c>
      <c r="AU38" s="42">
        <f t="shared" si="47"/>
        <v>0.6595744680851063</v>
      </c>
      <c r="AV38" s="23">
        <v>0</v>
      </c>
      <c r="AW38" s="16">
        <v>0</v>
      </c>
      <c r="AX38" s="16">
        <f t="shared" si="48"/>
        <v>0</v>
      </c>
      <c r="AY38" s="19">
        <f t="shared" si="49"/>
        <v>0</v>
      </c>
      <c r="AZ38" s="19">
        <f t="shared" si="50"/>
        <v>0</v>
      </c>
      <c r="BA38" s="19">
        <f t="shared" si="51"/>
        <v>0</v>
      </c>
      <c r="BB38" s="16">
        <v>0</v>
      </c>
      <c r="BC38" s="16"/>
      <c r="BD38" s="16">
        <f t="shared" si="52"/>
        <v>0</v>
      </c>
      <c r="BE38" s="20">
        <f t="shared" si="53"/>
        <v>0</v>
      </c>
      <c r="BF38" s="20">
        <f t="shared" si="54"/>
        <v>0</v>
      </c>
      <c r="BG38" s="45">
        <f t="shared" si="55"/>
        <v>0</v>
      </c>
      <c r="BH38" s="23">
        <v>15</v>
      </c>
      <c r="BI38" s="16">
        <v>18</v>
      </c>
      <c r="BJ38" s="16">
        <f t="shared" si="56"/>
        <v>33</v>
      </c>
      <c r="BK38" s="19">
        <f t="shared" si="57"/>
        <v>0.13392857142857142</v>
      </c>
      <c r="BL38" s="19">
        <f t="shared" si="58"/>
        <v>0.14634146341463414</v>
      </c>
      <c r="BM38" s="19">
        <f t="shared" si="59"/>
        <v>0.14042553191489363</v>
      </c>
      <c r="BN38" s="16">
        <v>5</v>
      </c>
      <c r="BO38" s="16">
        <v>4</v>
      </c>
      <c r="BP38" s="16">
        <f t="shared" si="60"/>
        <v>9</v>
      </c>
      <c r="BQ38" s="19">
        <f t="shared" si="61"/>
        <v>0.044642857142857144</v>
      </c>
      <c r="BR38" s="19">
        <f t="shared" si="62"/>
        <v>0.032520325203252036</v>
      </c>
      <c r="BS38" s="46">
        <f t="shared" si="63"/>
        <v>0.03829787234042553</v>
      </c>
      <c r="BT38" s="23">
        <v>8</v>
      </c>
      <c r="BU38" s="16">
        <v>5</v>
      </c>
      <c r="BV38" s="16">
        <f t="shared" si="64"/>
        <v>13</v>
      </c>
      <c r="BW38" s="19">
        <f t="shared" si="65"/>
        <v>0.07142857142857142</v>
      </c>
      <c r="BX38" s="19">
        <f t="shared" si="66"/>
        <v>0.04065040650406504</v>
      </c>
      <c r="BY38" s="19">
        <f t="shared" si="67"/>
        <v>0.05531914893617021</v>
      </c>
      <c r="BZ38" s="16">
        <v>0</v>
      </c>
      <c r="CA38" s="16">
        <v>0</v>
      </c>
      <c r="CB38" s="16">
        <f t="shared" si="68"/>
        <v>0</v>
      </c>
      <c r="CC38" s="19">
        <f t="shared" si="69"/>
        <v>0</v>
      </c>
      <c r="CD38" s="19">
        <f t="shared" si="70"/>
        <v>0</v>
      </c>
      <c r="CE38" s="46">
        <f t="shared" si="71"/>
        <v>0</v>
      </c>
      <c r="CF38" s="23">
        <v>13</v>
      </c>
      <c r="CG38" s="16">
        <v>5</v>
      </c>
      <c r="CH38" s="16">
        <f t="shared" si="72"/>
        <v>18</v>
      </c>
      <c r="CI38" s="20">
        <f t="shared" si="73"/>
        <v>0.11607142857142858</v>
      </c>
      <c r="CJ38" s="20">
        <f t="shared" si="74"/>
        <v>0.04065040650406504</v>
      </c>
      <c r="CK38" s="20">
        <f t="shared" si="75"/>
        <v>0.07659574468085106</v>
      </c>
      <c r="CL38" s="16">
        <v>2</v>
      </c>
      <c r="CM38" s="16">
        <v>1</v>
      </c>
      <c r="CN38" s="16">
        <f t="shared" si="76"/>
        <v>3</v>
      </c>
      <c r="CO38" s="20">
        <f t="shared" si="77"/>
        <v>0.017857142857142856</v>
      </c>
      <c r="CP38" s="20">
        <f t="shared" si="78"/>
        <v>0.008130081300813009</v>
      </c>
      <c r="CQ38" s="20">
        <f t="shared" si="79"/>
        <v>0.01276595744680851</v>
      </c>
      <c r="CR38" s="16">
        <f t="shared" si="80"/>
        <v>15</v>
      </c>
      <c r="CS38" s="16">
        <f t="shared" si="15"/>
        <v>6</v>
      </c>
      <c r="CT38" s="16">
        <f t="shared" si="16"/>
        <v>21</v>
      </c>
      <c r="CU38" s="20">
        <f t="shared" si="81"/>
        <v>0.13392857142857142</v>
      </c>
      <c r="CV38" s="20">
        <f t="shared" si="17"/>
        <v>0.04878048780487805</v>
      </c>
      <c r="CW38" s="45">
        <f t="shared" si="18"/>
        <v>0.08936170212765958</v>
      </c>
    </row>
    <row r="39" spans="1:101" ht="8.25" customHeight="1">
      <c r="A39" s="26"/>
      <c r="B39" s="27" t="s">
        <v>72</v>
      </c>
      <c r="C39" s="23">
        <v>145</v>
      </c>
      <c r="D39" s="16">
        <v>118</v>
      </c>
      <c r="E39" s="31">
        <f t="shared" si="19"/>
        <v>263</v>
      </c>
      <c r="F39" s="23">
        <v>69</v>
      </c>
      <c r="G39" s="16">
        <v>58</v>
      </c>
      <c r="H39" s="31">
        <f t="shared" si="20"/>
        <v>127</v>
      </c>
      <c r="I39" s="36">
        <f t="shared" si="21"/>
        <v>0.47586206896551725</v>
      </c>
      <c r="J39" s="21">
        <f t="shared" si="22"/>
        <v>0.4915254237288136</v>
      </c>
      <c r="K39" s="39">
        <f t="shared" si="23"/>
        <v>0.4828897338403042</v>
      </c>
      <c r="L39" s="23">
        <v>62</v>
      </c>
      <c r="M39" s="16">
        <v>53</v>
      </c>
      <c r="N39" s="31">
        <f t="shared" si="24"/>
        <v>115</v>
      </c>
      <c r="O39" s="35">
        <f t="shared" si="25"/>
        <v>0.8985507246376812</v>
      </c>
      <c r="P39" s="17">
        <f t="shared" si="26"/>
        <v>0.9137931034482759</v>
      </c>
      <c r="Q39" s="38">
        <f t="shared" si="27"/>
        <v>0.905511811023622</v>
      </c>
      <c r="R39" s="23">
        <v>19</v>
      </c>
      <c r="S39" s="16">
        <v>8</v>
      </c>
      <c r="T39" s="31">
        <f t="shared" si="28"/>
        <v>27</v>
      </c>
      <c r="U39" s="41">
        <f t="shared" si="29"/>
        <v>0.1310344827586207</v>
      </c>
      <c r="V39" s="18">
        <f t="shared" si="30"/>
        <v>0.06779661016949153</v>
      </c>
      <c r="W39" s="42">
        <f t="shared" si="31"/>
        <v>0.10266159695817491</v>
      </c>
      <c r="X39" s="23">
        <v>184</v>
      </c>
      <c r="Y39" s="16">
        <v>225</v>
      </c>
      <c r="Z39" s="31">
        <f t="shared" si="32"/>
        <v>409</v>
      </c>
      <c r="AA39" s="41">
        <f t="shared" si="33"/>
        <v>1.2689655172413794</v>
      </c>
      <c r="AB39" s="18">
        <f t="shared" si="34"/>
        <v>1.9067796610169492</v>
      </c>
      <c r="AC39" s="42">
        <f t="shared" si="35"/>
        <v>1.5551330798479088</v>
      </c>
      <c r="AD39" s="23">
        <v>0</v>
      </c>
      <c r="AE39" s="16">
        <v>0</v>
      </c>
      <c r="AF39" s="31">
        <f t="shared" si="36"/>
        <v>0</v>
      </c>
      <c r="AG39" s="41">
        <f t="shared" si="37"/>
        <v>0</v>
      </c>
      <c r="AH39" s="18">
        <f t="shared" si="38"/>
        <v>0</v>
      </c>
      <c r="AI39" s="42">
        <f t="shared" si="39"/>
        <v>0</v>
      </c>
      <c r="AJ39" s="23">
        <v>19</v>
      </c>
      <c r="AK39" s="16">
        <v>8</v>
      </c>
      <c r="AL39" s="31">
        <f t="shared" si="40"/>
        <v>27</v>
      </c>
      <c r="AM39" s="41">
        <f t="shared" si="41"/>
        <v>0.1310344827586207</v>
      </c>
      <c r="AN39" s="18">
        <f t="shared" si="42"/>
        <v>0.06779661016949153</v>
      </c>
      <c r="AO39" s="42">
        <f t="shared" si="43"/>
        <v>0.10266159695817491</v>
      </c>
      <c r="AP39" s="23">
        <v>69</v>
      </c>
      <c r="AQ39" s="16">
        <v>85</v>
      </c>
      <c r="AR39" s="31">
        <f t="shared" si="44"/>
        <v>154</v>
      </c>
      <c r="AS39" s="41">
        <f t="shared" si="45"/>
        <v>0.47586206896551725</v>
      </c>
      <c r="AT39" s="18">
        <f t="shared" si="46"/>
        <v>0.7203389830508474</v>
      </c>
      <c r="AU39" s="42">
        <f t="shared" si="47"/>
        <v>0.5855513307984791</v>
      </c>
      <c r="AV39" s="23">
        <v>2</v>
      </c>
      <c r="AW39" s="16">
        <v>5</v>
      </c>
      <c r="AX39" s="16">
        <f t="shared" si="48"/>
        <v>7</v>
      </c>
      <c r="AY39" s="19">
        <f t="shared" si="49"/>
        <v>0.013793103448275862</v>
      </c>
      <c r="AZ39" s="19">
        <f t="shared" si="50"/>
        <v>0.0423728813559322</v>
      </c>
      <c r="BA39" s="19">
        <f t="shared" si="51"/>
        <v>0.026615969581749048</v>
      </c>
      <c r="BB39" s="16">
        <v>0</v>
      </c>
      <c r="BC39" s="16">
        <v>0</v>
      </c>
      <c r="BD39" s="16">
        <f t="shared" si="52"/>
        <v>0</v>
      </c>
      <c r="BE39" s="20">
        <f t="shared" si="53"/>
        <v>0</v>
      </c>
      <c r="BF39" s="20">
        <f t="shared" si="54"/>
        <v>0</v>
      </c>
      <c r="BG39" s="45">
        <f t="shared" si="55"/>
        <v>0</v>
      </c>
      <c r="BH39" s="23">
        <v>27</v>
      </c>
      <c r="BI39" s="16">
        <v>24</v>
      </c>
      <c r="BJ39" s="16">
        <f t="shared" si="56"/>
        <v>51</v>
      </c>
      <c r="BK39" s="19">
        <f t="shared" si="57"/>
        <v>0.18620689655172415</v>
      </c>
      <c r="BL39" s="19">
        <f t="shared" si="58"/>
        <v>0.2033898305084746</v>
      </c>
      <c r="BM39" s="19">
        <f t="shared" si="59"/>
        <v>0.19391634980988592</v>
      </c>
      <c r="BN39" s="16">
        <v>0</v>
      </c>
      <c r="BO39" s="16">
        <v>0</v>
      </c>
      <c r="BP39" s="16">
        <f t="shared" si="60"/>
        <v>0</v>
      </c>
      <c r="BQ39" s="19">
        <f t="shared" si="61"/>
        <v>0</v>
      </c>
      <c r="BR39" s="19">
        <f t="shared" si="62"/>
        <v>0</v>
      </c>
      <c r="BS39" s="46">
        <f t="shared" si="63"/>
        <v>0</v>
      </c>
      <c r="BT39" s="23">
        <v>31</v>
      </c>
      <c r="BU39" s="16">
        <v>16</v>
      </c>
      <c r="BV39" s="16">
        <f t="shared" si="64"/>
        <v>47</v>
      </c>
      <c r="BW39" s="19">
        <f t="shared" si="65"/>
        <v>0.21379310344827587</v>
      </c>
      <c r="BX39" s="19">
        <f t="shared" si="66"/>
        <v>0.13559322033898305</v>
      </c>
      <c r="BY39" s="19">
        <f t="shared" si="67"/>
        <v>0.17870722433460076</v>
      </c>
      <c r="BZ39" s="16">
        <v>0</v>
      </c>
      <c r="CA39" s="16">
        <v>0</v>
      </c>
      <c r="CB39" s="16">
        <f t="shared" si="68"/>
        <v>0</v>
      </c>
      <c r="CC39" s="19">
        <f t="shared" si="69"/>
        <v>0</v>
      </c>
      <c r="CD39" s="19">
        <f t="shared" si="70"/>
        <v>0</v>
      </c>
      <c r="CE39" s="46">
        <f t="shared" si="71"/>
        <v>0</v>
      </c>
      <c r="CF39" s="23">
        <v>19</v>
      </c>
      <c r="CG39" s="16">
        <v>8</v>
      </c>
      <c r="CH39" s="16">
        <f t="shared" si="72"/>
        <v>27</v>
      </c>
      <c r="CI39" s="20">
        <f t="shared" si="73"/>
        <v>0.1310344827586207</v>
      </c>
      <c r="CJ39" s="20">
        <f t="shared" si="74"/>
        <v>0.06779661016949153</v>
      </c>
      <c r="CK39" s="20">
        <f t="shared" si="75"/>
        <v>0.10266159695817491</v>
      </c>
      <c r="CL39" s="16">
        <v>1</v>
      </c>
      <c r="CM39" s="16">
        <v>0</v>
      </c>
      <c r="CN39" s="16">
        <f t="shared" si="76"/>
        <v>1</v>
      </c>
      <c r="CO39" s="20">
        <f t="shared" si="77"/>
        <v>0.006896551724137931</v>
      </c>
      <c r="CP39" s="20">
        <f t="shared" si="78"/>
        <v>0</v>
      </c>
      <c r="CQ39" s="20">
        <f t="shared" si="79"/>
        <v>0.0038022813688212928</v>
      </c>
      <c r="CR39" s="16">
        <f t="shared" si="80"/>
        <v>20</v>
      </c>
      <c r="CS39" s="16">
        <f t="shared" si="15"/>
        <v>8</v>
      </c>
      <c r="CT39" s="16">
        <f t="shared" si="16"/>
        <v>28</v>
      </c>
      <c r="CU39" s="20">
        <f t="shared" si="81"/>
        <v>0.13793103448275862</v>
      </c>
      <c r="CV39" s="20">
        <f t="shared" si="17"/>
        <v>0.06779661016949153</v>
      </c>
      <c r="CW39" s="45">
        <f t="shared" si="18"/>
        <v>0.10646387832699619</v>
      </c>
    </row>
    <row r="40" spans="1:101" ht="8.25" customHeight="1">
      <c r="A40" s="26"/>
      <c r="B40" s="27" t="s">
        <v>73</v>
      </c>
      <c r="C40" s="23">
        <v>51</v>
      </c>
      <c r="D40" s="16">
        <v>65</v>
      </c>
      <c r="E40" s="31">
        <f t="shared" si="19"/>
        <v>116</v>
      </c>
      <c r="F40" s="23">
        <v>31</v>
      </c>
      <c r="G40" s="16">
        <v>44</v>
      </c>
      <c r="H40" s="31">
        <f t="shared" si="20"/>
        <v>75</v>
      </c>
      <c r="I40" s="36">
        <f t="shared" si="21"/>
        <v>0.6078431372549019</v>
      </c>
      <c r="J40" s="21">
        <f t="shared" si="22"/>
        <v>0.676923076923077</v>
      </c>
      <c r="K40" s="39">
        <f t="shared" si="23"/>
        <v>0.646551724137931</v>
      </c>
      <c r="L40" s="23">
        <v>21</v>
      </c>
      <c r="M40" s="16">
        <v>31</v>
      </c>
      <c r="N40" s="31">
        <f t="shared" si="24"/>
        <v>52</v>
      </c>
      <c r="O40" s="35">
        <f t="shared" si="25"/>
        <v>0.6774193548387096</v>
      </c>
      <c r="P40" s="17">
        <f t="shared" si="26"/>
        <v>0.7045454545454546</v>
      </c>
      <c r="Q40" s="38">
        <f t="shared" si="27"/>
        <v>0.6933333333333334</v>
      </c>
      <c r="R40" s="23">
        <v>22</v>
      </c>
      <c r="S40" s="16">
        <v>21</v>
      </c>
      <c r="T40" s="31">
        <f t="shared" si="28"/>
        <v>43</v>
      </c>
      <c r="U40" s="41">
        <f t="shared" si="29"/>
        <v>0.43137254901960786</v>
      </c>
      <c r="V40" s="18">
        <f t="shared" si="30"/>
        <v>0.3230769230769231</v>
      </c>
      <c r="W40" s="42">
        <f t="shared" si="31"/>
        <v>0.3706896551724138</v>
      </c>
      <c r="X40" s="23">
        <v>89</v>
      </c>
      <c r="Y40" s="16">
        <v>141</v>
      </c>
      <c r="Z40" s="31">
        <f t="shared" si="32"/>
        <v>230</v>
      </c>
      <c r="AA40" s="41">
        <f t="shared" si="33"/>
        <v>1.7450980392156863</v>
      </c>
      <c r="AB40" s="18">
        <f t="shared" si="34"/>
        <v>2.169230769230769</v>
      </c>
      <c r="AC40" s="42">
        <f t="shared" si="35"/>
        <v>1.9827586206896552</v>
      </c>
      <c r="AD40" s="23">
        <v>0</v>
      </c>
      <c r="AE40" s="16">
        <v>14</v>
      </c>
      <c r="AF40" s="31">
        <f t="shared" si="36"/>
        <v>14</v>
      </c>
      <c r="AG40" s="41">
        <f t="shared" si="37"/>
        <v>0</v>
      </c>
      <c r="AH40" s="18">
        <f t="shared" si="38"/>
        <v>0.2153846153846154</v>
      </c>
      <c r="AI40" s="42">
        <f t="shared" si="39"/>
        <v>0.1206896551724138</v>
      </c>
      <c r="AJ40" s="23">
        <v>111</v>
      </c>
      <c r="AK40" s="16">
        <v>176</v>
      </c>
      <c r="AL40" s="31">
        <f t="shared" si="40"/>
        <v>287</v>
      </c>
      <c r="AM40" s="41">
        <f t="shared" si="41"/>
        <v>2.176470588235294</v>
      </c>
      <c r="AN40" s="18">
        <f t="shared" si="42"/>
        <v>2.707692307692308</v>
      </c>
      <c r="AO40" s="42">
        <f t="shared" si="43"/>
        <v>2.4741379310344827</v>
      </c>
      <c r="AP40" s="23">
        <v>38</v>
      </c>
      <c r="AQ40" s="16">
        <v>45</v>
      </c>
      <c r="AR40" s="31">
        <f t="shared" si="44"/>
        <v>83</v>
      </c>
      <c r="AS40" s="41">
        <f t="shared" si="45"/>
        <v>0.7450980392156863</v>
      </c>
      <c r="AT40" s="18">
        <f t="shared" si="46"/>
        <v>0.6923076923076923</v>
      </c>
      <c r="AU40" s="42">
        <f t="shared" si="47"/>
        <v>0.7155172413793104</v>
      </c>
      <c r="AV40" s="23">
        <v>9</v>
      </c>
      <c r="AW40" s="16">
        <v>8</v>
      </c>
      <c r="AX40" s="16">
        <f t="shared" si="48"/>
        <v>17</v>
      </c>
      <c r="AY40" s="19">
        <f t="shared" si="49"/>
        <v>0.17647058823529413</v>
      </c>
      <c r="AZ40" s="19">
        <f t="shared" si="50"/>
        <v>0.12307692307692308</v>
      </c>
      <c r="BA40" s="19">
        <f t="shared" si="51"/>
        <v>0.14655172413793102</v>
      </c>
      <c r="BB40" s="16">
        <v>0</v>
      </c>
      <c r="BC40" s="16">
        <v>0</v>
      </c>
      <c r="BD40" s="16">
        <f t="shared" si="52"/>
        <v>0</v>
      </c>
      <c r="BE40" s="20">
        <f t="shared" si="53"/>
        <v>0</v>
      </c>
      <c r="BF40" s="20">
        <f t="shared" si="54"/>
        <v>0</v>
      </c>
      <c r="BG40" s="45">
        <f t="shared" si="55"/>
        <v>0</v>
      </c>
      <c r="BH40" s="23">
        <v>17</v>
      </c>
      <c r="BI40" s="16">
        <v>23</v>
      </c>
      <c r="BJ40" s="16">
        <f t="shared" si="56"/>
        <v>40</v>
      </c>
      <c r="BK40" s="19">
        <f t="shared" si="57"/>
        <v>0.3333333333333333</v>
      </c>
      <c r="BL40" s="19">
        <f t="shared" si="58"/>
        <v>0.35384615384615387</v>
      </c>
      <c r="BM40" s="19">
        <f t="shared" si="59"/>
        <v>0.3448275862068966</v>
      </c>
      <c r="BN40" s="16">
        <v>0</v>
      </c>
      <c r="BO40" s="16">
        <v>0</v>
      </c>
      <c r="BP40" s="16">
        <f t="shared" si="60"/>
        <v>0</v>
      </c>
      <c r="BQ40" s="19">
        <f t="shared" si="61"/>
        <v>0</v>
      </c>
      <c r="BR40" s="19">
        <f t="shared" si="62"/>
        <v>0</v>
      </c>
      <c r="BS40" s="46">
        <f t="shared" si="63"/>
        <v>0</v>
      </c>
      <c r="BT40" s="23">
        <v>9</v>
      </c>
      <c r="BU40" s="16">
        <v>16</v>
      </c>
      <c r="BV40" s="16">
        <f t="shared" si="64"/>
        <v>25</v>
      </c>
      <c r="BW40" s="19">
        <f t="shared" si="65"/>
        <v>0.17647058823529413</v>
      </c>
      <c r="BX40" s="19">
        <f t="shared" si="66"/>
        <v>0.24615384615384617</v>
      </c>
      <c r="BY40" s="19">
        <f t="shared" si="67"/>
        <v>0.21551724137931033</v>
      </c>
      <c r="BZ40" s="16">
        <v>0</v>
      </c>
      <c r="CA40" s="16">
        <v>0</v>
      </c>
      <c r="CB40" s="16">
        <f t="shared" si="68"/>
        <v>0</v>
      </c>
      <c r="CC40" s="19">
        <f t="shared" si="69"/>
        <v>0</v>
      </c>
      <c r="CD40" s="19">
        <f t="shared" si="70"/>
        <v>0</v>
      </c>
      <c r="CE40" s="46">
        <f t="shared" si="71"/>
        <v>0</v>
      </c>
      <c r="CF40" s="23">
        <v>6</v>
      </c>
      <c r="CG40" s="16">
        <v>14</v>
      </c>
      <c r="CH40" s="16">
        <f t="shared" si="72"/>
        <v>20</v>
      </c>
      <c r="CI40" s="20">
        <f t="shared" si="73"/>
        <v>0.11764705882352941</v>
      </c>
      <c r="CJ40" s="20">
        <f t="shared" si="74"/>
        <v>0.2153846153846154</v>
      </c>
      <c r="CK40" s="20">
        <f t="shared" si="75"/>
        <v>0.1724137931034483</v>
      </c>
      <c r="CL40" s="16">
        <v>0</v>
      </c>
      <c r="CM40" s="16">
        <v>0</v>
      </c>
      <c r="CN40" s="16">
        <f t="shared" si="76"/>
        <v>0</v>
      </c>
      <c r="CO40" s="20">
        <f t="shared" si="77"/>
        <v>0</v>
      </c>
      <c r="CP40" s="20">
        <f t="shared" si="78"/>
        <v>0</v>
      </c>
      <c r="CQ40" s="20">
        <f t="shared" si="79"/>
        <v>0</v>
      </c>
      <c r="CR40" s="16">
        <f t="shared" si="80"/>
        <v>6</v>
      </c>
      <c r="CS40" s="16">
        <f t="shared" si="15"/>
        <v>14</v>
      </c>
      <c r="CT40" s="16">
        <f t="shared" si="16"/>
        <v>20</v>
      </c>
      <c r="CU40" s="20">
        <f t="shared" si="81"/>
        <v>0.11764705882352941</v>
      </c>
      <c r="CV40" s="20">
        <f t="shared" si="17"/>
        <v>0.2153846153846154</v>
      </c>
      <c r="CW40" s="45">
        <f t="shared" si="18"/>
        <v>0.1724137931034483</v>
      </c>
    </row>
    <row r="41" spans="1:101" ht="8.25" customHeight="1">
      <c r="A41" s="26"/>
      <c r="B41" s="27" t="s">
        <v>74</v>
      </c>
      <c r="C41" s="23">
        <v>40</v>
      </c>
      <c r="D41" s="16">
        <v>29</v>
      </c>
      <c r="E41" s="31">
        <f t="shared" si="19"/>
        <v>69</v>
      </c>
      <c r="F41" s="23">
        <v>26</v>
      </c>
      <c r="G41" s="16">
        <v>22</v>
      </c>
      <c r="H41" s="31">
        <f t="shared" si="20"/>
        <v>48</v>
      </c>
      <c r="I41" s="36">
        <f t="shared" si="21"/>
        <v>0.65</v>
      </c>
      <c r="J41" s="21">
        <f t="shared" si="22"/>
        <v>0.7586206896551724</v>
      </c>
      <c r="K41" s="39">
        <f t="shared" si="23"/>
        <v>0.6956521739130435</v>
      </c>
      <c r="L41" s="23">
        <v>14</v>
      </c>
      <c r="M41" s="16">
        <v>9</v>
      </c>
      <c r="N41" s="31">
        <f t="shared" si="24"/>
        <v>23</v>
      </c>
      <c r="O41" s="35">
        <f t="shared" si="25"/>
        <v>0.5384615384615384</v>
      </c>
      <c r="P41" s="17">
        <f t="shared" si="26"/>
        <v>0.4090909090909091</v>
      </c>
      <c r="Q41" s="38">
        <f t="shared" si="27"/>
        <v>0.4791666666666667</v>
      </c>
      <c r="R41" s="23">
        <v>35</v>
      </c>
      <c r="S41" s="16">
        <v>26</v>
      </c>
      <c r="T41" s="31">
        <f t="shared" si="28"/>
        <v>61</v>
      </c>
      <c r="U41" s="41">
        <f t="shared" si="29"/>
        <v>0.875</v>
      </c>
      <c r="V41" s="18">
        <f t="shared" si="30"/>
        <v>0.896551724137931</v>
      </c>
      <c r="W41" s="42">
        <f t="shared" si="31"/>
        <v>0.8840579710144928</v>
      </c>
      <c r="X41" s="23">
        <v>105</v>
      </c>
      <c r="Y41" s="16">
        <v>108</v>
      </c>
      <c r="Z41" s="31">
        <f t="shared" si="32"/>
        <v>213</v>
      </c>
      <c r="AA41" s="41">
        <f t="shared" si="33"/>
        <v>2.625</v>
      </c>
      <c r="AB41" s="18">
        <f t="shared" si="34"/>
        <v>3.7241379310344827</v>
      </c>
      <c r="AC41" s="42">
        <f t="shared" si="35"/>
        <v>3.0869565217391304</v>
      </c>
      <c r="AD41" s="23">
        <v>1</v>
      </c>
      <c r="AE41" s="16">
        <v>3</v>
      </c>
      <c r="AF41" s="31">
        <f t="shared" si="36"/>
        <v>4</v>
      </c>
      <c r="AG41" s="41">
        <f t="shared" si="37"/>
        <v>0.025</v>
      </c>
      <c r="AH41" s="18">
        <f t="shared" si="38"/>
        <v>0.10344827586206896</v>
      </c>
      <c r="AI41" s="42">
        <f t="shared" si="39"/>
        <v>0.057971014492753624</v>
      </c>
      <c r="AJ41" s="23">
        <v>141</v>
      </c>
      <c r="AK41" s="16">
        <v>137</v>
      </c>
      <c r="AL41" s="31">
        <f t="shared" si="40"/>
        <v>278</v>
      </c>
      <c r="AM41" s="41">
        <f t="shared" si="41"/>
        <v>3.525</v>
      </c>
      <c r="AN41" s="18">
        <f t="shared" si="42"/>
        <v>4.724137931034483</v>
      </c>
      <c r="AO41" s="42">
        <f t="shared" si="43"/>
        <v>4.028985507246377</v>
      </c>
      <c r="AP41" s="23">
        <v>18</v>
      </c>
      <c r="AQ41" s="16">
        <v>25</v>
      </c>
      <c r="AR41" s="31">
        <f t="shared" si="44"/>
        <v>43</v>
      </c>
      <c r="AS41" s="41">
        <f t="shared" si="45"/>
        <v>0.45</v>
      </c>
      <c r="AT41" s="18">
        <f t="shared" si="46"/>
        <v>0.8620689655172413</v>
      </c>
      <c r="AU41" s="42">
        <f t="shared" si="47"/>
        <v>0.6231884057971014</v>
      </c>
      <c r="AV41" s="23">
        <v>0</v>
      </c>
      <c r="AW41" s="16">
        <v>0</v>
      </c>
      <c r="AX41" s="16">
        <f t="shared" si="48"/>
        <v>0</v>
      </c>
      <c r="AY41" s="19">
        <f t="shared" si="49"/>
        <v>0</v>
      </c>
      <c r="AZ41" s="19">
        <f t="shared" si="50"/>
        <v>0</v>
      </c>
      <c r="BA41" s="19">
        <f t="shared" si="51"/>
        <v>0</v>
      </c>
      <c r="BB41" s="16">
        <v>0</v>
      </c>
      <c r="BC41" s="16">
        <v>1</v>
      </c>
      <c r="BD41" s="16">
        <f t="shared" si="52"/>
        <v>1</v>
      </c>
      <c r="BE41" s="20">
        <f t="shared" si="53"/>
        <v>0</v>
      </c>
      <c r="BF41" s="20">
        <f t="shared" si="54"/>
        <v>0.034482758620689655</v>
      </c>
      <c r="BG41" s="45">
        <f t="shared" si="55"/>
        <v>0.014492753623188406</v>
      </c>
      <c r="BH41" s="23">
        <v>0</v>
      </c>
      <c r="BI41" s="16">
        <v>0</v>
      </c>
      <c r="BJ41" s="16">
        <f t="shared" si="56"/>
        <v>0</v>
      </c>
      <c r="BK41" s="19">
        <f t="shared" si="57"/>
        <v>0</v>
      </c>
      <c r="BL41" s="19">
        <f t="shared" si="58"/>
        <v>0</v>
      </c>
      <c r="BM41" s="19">
        <f t="shared" si="59"/>
        <v>0</v>
      </c>
      <c r="BN41" s="16">
        <v>0</v>
      </c>
      <c r="BO41" s="16">
        <v>1</v>
      </c>
      <c r="BP41" s="16">
        <f t="shared" si="60"/>
        <v>1</v>
      </c>
      <c r="BQ41" s="19">
        <f t="shared" si="61"/>
        <v>0</v>
      </c>
      <c r="BR41" s="19">
        <f t="shared" si="62"/>
        <v>0.034482758620689655</v>
      </c>
      <c r="BS41" s="46">
        <f t="shared" si="63"/>
        <v>0.014492753623188406</v>
      </c>
      <c r="BT41" s="23">
        <v>4</v>
      </c>
      <c r="BU41" s="16">
        <v>0</v>
      </c>
      <c r="BV41" s="16">
        <f t="shared" si="64"/>
        <v>4</v>
      </c>
      <c r="BW41" s="19">
        <f t="shared" si="65"/>
        <v>0.1</v>
      </c>
      <c r="BX41" s="19">
        <f t="shared" si="66"/>
        <v>0</v>
      </c>
      <c r="BY41" s="19">
        <f t="shared" si="67"/>
        <v>0.057971014492753624</v>
      </c>
      <c r="BZ41" s="16">
        <v>1</v>
      </c>
      <c r="CA41" s="16">
        <v>1</v>
      </c>
      <c r="CB41" s="16">
        <f t="shared" si="68"/>
        <v>2</v>
      </c>
      <c r="CC41" s="19">
        <f t="shared" si="69"/>
        <v>0.025</v>
      </c>
      <c r="CD41" s="19">
        <f t="shared" si="70"/>
        <v>0.034482758620689655</v>
      </c>
      <c r="CE41" s="46">
        <f t="shared" si="71"/>
        <v>0.028985507246376812</v>
      </c>
      <c r="CF41" s="23">
        <v>4</v>
      </c>
      <c r="CG41" s="16">
        <v>2</v>
      </c>
      <c r="CH41" s="16">
        <f t="shared" si="72"/>
        <v>6</v>
      </c>
      <c r="CI41" s="20">
        <f t="shared" si="73"/>
        <v>0.1</v>
      </c>
      <c r="CJ41" s="20">
        <f t="shared" si="74"/>
        <v>0.06896551724137931</v>
      </c>
      <c r="CK41" s="20">
        <f t="shared" si="75"/>
        <v>0.08695652173913043</v>
      </c>
      <c r="CL41" s="16">
        <v>2</v>
      </c>
      <c r="CM41" s="16">
        <v>1</v>
      </c>
      <c r="CN41" s="16">
        <f t="shared" si="76"/>
        <v>3</v>
      </c>
      <c r="CO41" s="20">
        <f t="shared" si="77"/>
        <v>0.05</v>
      </c>
      <c r="CP41" s="20">
        <f t="shared" si="78"/>
        <v>0.034482758620689655</v>
      </c>
      <c r="CQ41" s="20">
        <f t="shared" si="79"/>
        <v>0.043478260869565216</v>
      </c>
      <c r="CR41" s="16">
        <f t="shared" si="80"/>
        <v>6</v>
      </c>
      <c r="CS41" s="16">
        <f t="shared" si="15"/>
        <v>3</v>
      </c>
      <c r="CT41" s="16">
        <f t="shared" si="16"/>
        <v>9</v>
      </c>
      <c r="CU41" s="20">
        <f t="shared" si="81"/>
        <v>0.15</v>
      </c>
      <c r="CV41" s="20">
        <f t="shared" si="17"/>
        <v>0.10344827586206896</v>
      </c>
      <c r="CW41" s="45">
        <f t="shared" si="18"/>
        <v>0.13043478260869565</v>
      </c>
    </row>
    <row r="42" spans="1:101" ht="8.25" customHeight="1">
      <c r="A42" s="26"/>
      <c r="B42" s="27" t="s">
        <v>75</v>
      </c>
      <c r="C42" s="23">
        <v>46</v>
      </c>
      <c r="D42" s="16">
        <v>39</v>
      </c>
      <c r="E42" s="31">
        <f t="shared" si="19"/>
        <v>85</v>
      </c>
      <c r="F42" s="23">
        <v>32</v>
      </c>
      <c r="G42" s="16">
        <v>28</v>
      </c>
      <c r="H42" s="31">
        <f t="shared" si="20"/>
        <v>60</v>
      </c>
      <c r="I42" s="36">
        <f t="shared" si="21"/>
        <v>0.6956521739130435</v>
      </c>
      <c r="J42" s="21">
        <f t="shared" si="22"/>
        <v>0.717948717948718</v>
      </c>
      <c r="K42" s="39">
        <f t="shared" si="23"/>
        <v>0.7058823529411765</v>
      </c>
      <c r="L42" s="23">
        <v>12</v>
      </c>
      <c r="M42" s="16">
        <v>19</v>
      </c>
      <c r="N42" s="31">
        <f t="shared" si="24"/>
        <v>31</v>
      </c>
      <c r="O42" s="35">
        <f t="shared" si="25"/>
        <v>0.375</v>
      </c>
      <c r="P42" s="17">
        <f t="shared" si="26"/>
        <v>0.6785714285714286</v>
      </c>
      <c r="Q42" s="38">
        <f t="shared" si="27"/>
        <v>0.5166666666666667</v>
      </c>
      <c r="R42" s="23">
        <v>35</v>
      </c>
      <c r="S42" s="16">
        <v>9</v>
      </c>
      <c r="T42" s="31">
        <f t="shared" si="28"/>
        <v>44</v>
      </c>
      <c r="U42" s="41">
        <f t="shared" si="29"/>
        <v>0.7608695652173914</v>
      </c>
      <c r="V42" s="18">
        <f t="shared" si="30"/>
        <v>0.23076923076923078</v>
      </c>
      <c r="W42" s="42">
        <f t="shared" si="31"/>
        <v>0.5176470588235295</v>
      </c>
      <c r="X42" s="23">
        <v>94</v>
      </c>
      <c r="Y42" s="16">
        <v>128</v>
      </c>
      <c r="Z42" s="31">
        <f t="shared" si="32"/>
        <v>222</v>
      </c>
      <c r="AA42" s="41">
        <f t="shared" si="33"/>
        <v>2.0434782608695654</v>
      </c>
      <c r="AB42" s="18">
        <f t="shared" si="34"/>
        <v>3.282051282051282</v>
      </c>
      <c r="AC42" s="42">
        <f t="shared" si="35"/>
        <v>2.611764705882353</v>
      </c>
      <c r="AD42" s="23">
        <v>0</v>
      </c>
      <c r="AE42" s="16">
        <v>4</v>
      </c>
      <c r="AF42" s="31">
        <f t="shared" si="36"/>
        <v>4</v>
      </c>
      <c r="AG42" s="41">
        <f t="shared" si="37"/>
        <v>0</v>
      </c>
      <c r="AH42" s="18">
        <f t="shared" si="38"/>
        <v>0.10256410256410256</v>
      </c>
      <c r="AI42" s="42">
        <f t="shared" si="39"/>
        <v>0.047058823529411764</v>
      </c>
      <c r="AJ42" s="23">
        <v>129</v>
      </c>
      <c r="AK42" s="16">
        <v>141</v>
      </c>
      <c r="AL42" s="31">
        <f t="shared" si="40"/>
        <v>270</v>
      </c>
      <c r="AM42" s="41">
        <f t="shared" si="41"/>
        <v>2.8043478260869565</v>
      </c>
      <c r="AN42" s="18">
        <f t="shared" si="42"/>
        <v>3.6153846153846154</v>
      </c>
      <c r="AO42" s="42">
        <f t="shared" si="43"/>
        <v>3.176470588235294</v>
      </c>
      <c r="AP42" s="23">
        <v>17</v>
      </c>
      <c r="AQ42" s="16">
        <v>7</v>
      </c>
      <c r="AR42" s="31">
        <f t="shared" si="44"/>
        <v>24</v>
      </c>
      <c r="AS42" s="41">
        <f t="shared" si="45"/>
        <v>0.3695652173913043</v>
      </c>
      <c r="AT42" s="18">
        <f t="shared" si="46"/>
        <v>0.1794871794871795</v>
      </c>
      <c r="AU42" s="42">
        <f t="shared" si="47"/>
        <v>0.2823529411764706</v>
      </c>
      <c r="AV42" s="23">
        <v>8</v>
      </c>
      <c r="AW42" s="16">
        <v>1</v>
      </c>
      <c r="AX42" s="16">
        <f t="shared" si="48"/>
        <v>9</v>
      </c>
      <c r="AY42" s="19">
        <f t="shared" si="49"/>
        <v>0.17391304347826086</v>
      </c>
      <c r="AZ42" s="19">
        <f t="shared" si="50"/>
        <v>0.02564102564102564</v>
      </c>
      <c r="BA42" s="19">
        <f t="shared" si="51"/>
        <v>0.10588235294117647</v>
      </c>
      <c r="BB42" s="16">
        <v>0</v>
      </c>
      <c r="BC42" s="16">
        <v>0</v>
      </c>
      <c r="BD42" s="16">
        <f t="shared" si="52"/>
        <v>0</v>
      </c>
      <c r="BE42" s="20">
        <f t="shared" si="53"/>
        <v>0</v>
      </c>
      <c r="BF42" s="20">
        <f t="shared" si="54"/>
        <v>0</v>
      </c>
      <c r="BG42" s="45">
        <f t="shared" si="55"/>
        <v>0</v>
      </c>
      <c r="BH42" s="23">
        <v>12</v>
      </c>
      <c r="BI42" s="16">
        <v>20</v>
      </c>
      <c r="BJ42" s="16">
        <f t="shared" si="56"/>
        <v>32</v>
      </c>
      <c r="BK42" s="19">
        <f t="shared" si="57"/>
        <v>0.2608695652173913</v>
      </c>
      <c r="BL42" s="19">
        <f t="shared" si="58"/>
        <v>0.5128205128205128</v>
      </c>
      <c r="BM42" s="19">
        <f t="shared" si="59"/>
        <v>0.3764705882352941</v>
      </c>
      <c r="BN42" s="16">
        <v>1</v>
      </c>
      <c r="BO42" s="16">
        <v>2</v>
      </c>
      <c r="BP42" s="16">
        <f t="shared" si="60"/>
        <v>3</v>
      </c>
      <c r="BQ42" s="19">
        <f t="shared" si="61"/>
        <v>0.021739130434782608</v>
      </c>
      <c r="BR42" s="19">
        <f t="shared" si="62"/>
        <v>0.05128205128205128</v>
      </c>
      <c r="BS42" s="46">
        <f t="shared" si="63"/>
        <v>0.03529411764705882</v>
      </c>
      <c r="BT42" s="23">
        <v>9</v>
      </c>
      <c r="BU42" s="16">
        <v>4</v>
      </c>
      <c r="BV42" s="16">
        <f t="shared" si="64"/>
        <v>13</v>
      </c>
      <c r="BW42" s="19">
        <f t="shared" si="65"/>
        <v>0.1956521739130435</v>
      </c>
      <c r="BX42" s="19">
        <f t="shared" si="66"/>
        <v>0.10256410256410256</v>
      </c>
      <c r="BY42" s="19">
        <f t="shared" si="67"/>
        <v>0.15294117647058825</v>
      </c>
      <c r="BZ42" s="16">
        <v>3</v>
      </c>
      <c r="CA42" s="16">
        <v>1</v>
      </c>
      <c r="CB42" s="16">
        <f t="shared" si="68"/>
        <v>4</v>
      </c>
      <c r="CC42" s="19">
        <f t="shared" si="69"/>
        <v>0.06521739130434782</v>
      </c>
      <c r="CD42" s="19">
        <f t="shared" si="70"/>
        <v>0.02564102564102564</v>
      </c>
      <c r="CE42" s="46">
        <f t="shared" si="71"/>
        <v>0.047058823529411764</v>
      </c>
      <c r="CF42" s="23">
        <v>11</v>
      </c>
      <c r="CG42" s="16">
        <v>9</v>
      </c>
      <c r="CH42" s="16">
        <f t="shared" si="72"/>
        <v>20</v>
      </c>
      <c r="CI42" s="20">
        <f t="shared" si="73"/>
        <v>0.2391304347826087</v>
      </c>
      <c r="CJ42" s="20">
        <f t="shared" si="74"/>
        <v>0.23076923076923078</v>
      </c>
      <c r="CK42" s="20">
        <f t="shared" si="75"/>
        <v>0.23529411764705882</v>
      </c>
      <c r="CL42" s="16">
        <v>3</v>
      </c>
      <c r="CM42" s="16">
        <v>1</v>
      </c>
      <c r="CN42" s="16">
        <f t="shared" si="76"/>
        <v>4</v>
      </c>
      <c r="CO42" s="20">
        <f t="shared" si="77"/>
        <v>0.06521739130434782</v>
      </c>
      <c r="CP42" s="20">
        <f t="shared" si="78"/>
        <v>0.02564102564102564</v>
      </c>
      <c r="CQ42" s="20">
        <f t="shared" si="79"/>
        <v>0.047058823529411764</v>
      </c>
      <c r="CR42" s="16">
        <f t="shared" si="80"/>
        <v>14</v>
      </c>
      <c r="CS42" s="16">
        <f t="shared" si="15"/>
        <v>10</v>
      </c>
      <c r="CT42" s="16">
        <f t="shared" si="16"/>
        <v>24</v>
      </c>
      <c r="CU42" s="20">
        <f t="shared" si="81"/>
        <v>0.30434782608695654</v>
      </c>
      <c r="CV42" s="20">
        <f t="shared" si="17"/>
        <v>0.2564102564102564</v>
      </c>
      <c r="CW42" s="45">
        <f t="shared" si="18"/>
        <v>0.2823529411764706</v>
      </c>
    </row>
    <row r="43" spans="1:101" ht="8.25" customHeight="1">
      <c r="A43" s="26"/>
      <c r="B43" s="27" t="s">
        <v>76</v>
      </c>
      <c r="C43" s="23">
        <v>72</v>
      </c>
      <c r="D43" s="16">
        <v>75</v>
      </c>
      <c r="E43" s="31">
        <f t="shared" si="19"/>
        <v>147</v>
      </c>
      <c r="F43" s="23">
        <v>44</v>
      </c>
      <c r="G43" s="16">
        <v>47</v>
      </c>
      <c r="H43" s="31">
        <f t="shared" si="20"/>
        <v>91</v>
      </c>
      <c r="I43" s="36">
        <f t="shared" si="21"/>
        <v>0.6111111111111112</v>
      </c>
      <c r="J43" s="21">
        <f t="shared" si="22"/>
        <v>0.6266666666666667</v>
      </c>
      <c r="K43" s="39">
        <f t="shared" si="23"/>
        <v>0.6190476190476191</v>
      </c>
      <c r="L43" s="23">
        <v>26</v>
      </c>
      <c r="M43" s="16">
        <v>28</v>
      </c>
      <c r="N43" s="31">
        <f t="shared" si="24"/>
        <v>54</v>
      </c>
      <c r="O43" s="35">
        <f t="shared" si="25"/>
        <v>0.5909090909090909</v>
      </c>
      <c r="P43" s="17">
        <f t="shared" si="26"/>
        <v>0.5957446808510638</v>
      </c>
      <c r="Q43" s="38">
        <f t="shared" si="27"/>
        <v>0.5934065934065934</v>
      </c>
      <c r="R43" s="23">
        <v>55</v>
      </c>
      <c r="S43" s="16">
        <v>42</v>
      </c>
      <c r="T43" s="31">
        <f t="shared" si="28"/>
        <v>97</v>
      </c>
      <c r="U43" s="41">
        <f t="shared" si="29"/>
        <v>0.7638888888888888</v>
      </c>
      <c r="V43" s="18">
        <f t="shared" si="30"/>
        <v>0.56</v>
      </c>
      <c r="W43" s="42">
        <f t="shared" si="31"/>
        <v>0.6598639455782312</v>
      </c>
      <c r="X43" s="23">
        <v>101</v>
      </c>
      <c r="Y43" s="16">
        <v>153</v>
      </c>
      <c r="Z43" s="31">
        <f t="shared" si="32"/>
        <v>254</v>
      </c>
      <c r="AA43" s="41">
        <f t="shared" si="33"/>
        <v>1.4027777777777777</v>
      </c>
      <c r="AB43" s="18">
        <f t="shared" si="34"/>
        <v>2.04</v>
      </c>
      <c r="AC43" s="42">
        <f t="shared" si="35"/>
        <v>1.727891156462585</v>
      </c>
      <c r="AD43" s="23">
        <v>0</v>
      </c>
      <c r="AE43" s="16">
        <v>0</v>
      </c>
      <c r="AF43" s="31">
        <f t="shared" si="36"/>
        <v>0</v>
      </c>
      <c r="AG43" s="41">
        <f t="shared" si="37"/>
        <v>0</v>
      </c>
      <c r="AH43" s="18">
        <f t="shared" si="38"/>
        <v>0</v>
      </c>
      <c r="AI43" s="42">
        <f t="shared" si="39"/>
        <v>0</v>
      </c>
      <c r="AJ43" s="23">
        <v>55</v>
      </c>
      <c r="AK43" s="16">
        <v>42</v>
      </c>
      <c r="AL43" s="31">
        <f t="shared" si="40"/>
        <v>97</v>
      </c>
      <c r="AM43" s="41">
        <f t="shared" si="41"/>
        <v>0.7638888888888888</v>
      </c>
      <c r="AN43" s="18">
        <f t="shared" si="42"/>
        <v>0.56</v>
      </c>
      <c r="AO43" s="42">
        <f t="shared" si="43"/>
        <v>0.6598639455782312</v>
      </c>
      <c r="AP43" s="23">
        <v>8</v>
      </c>
      <c r="AQ43" s="16">
        <v>5</v>
      </c>
      <c r="AR43" s="31">
        <f t="shared" si="44"/>
        <v>13</v>
      </c>
      <c r="AS43" s="41">
        <f t="shared" si="45"/>
        <v>0.1111111111111111</v>
      </c>
      <c r="AT43" s="18">
        <f t="shared" si="46"/>
        <v>0.06666666666666667</v>
      </c>
      <c r="AU43" s="42">
        <f t="shared" si="47"/>
        <v>0.08843537414965986</v>
      </c>
      <c r="AV43" s="23">
        <v>0</v>
      </c>
      <c r="AW43" s="16">
        <v>0</v>
      </c>
      <c r="AX43" s="16">
        <f t="shared" si="48"/>
        <v>0</v>
      </c>
      <c r="AY43" s="19">
        <f t="shared" si="49"/>
        <v>0</v>
      </c>
      <c r="AZ43" s="19">
        <f t="shared" si="50"/>
        <v>0</v>
      </c>
      <c r="BA43" s="19">
        <f t="shared" si="51"/>
        <v>0</v>
      </c>
      <c r="BB43" s="16">
        <v>0</v>
      </c>
      <c r="BC43" s="16">
        <v>0</v>
      </c>
      <c r="BD43" s="16">
        <f t="shared" si="52"/>
        <v>0</v>
      </c>
      <c r="BE43" s="20">
        <f t="shared" si="53"/>
        <v>0</v>
      </c>
      <c r="BF43" s="20">
        <f t="shared" si="54"/>
        <v>0</v>
      </c>
      <c r="BG43" s="45">
        <f t="shared" si="55"/>
        <v>0</v>
      </c>
      <c r="BH43" s="23">
        <v>10</v>
      </c>
      <c r="BI43" s="16">
        <v>15</v>
      </c>
      <c r="BJ43" s="16">
        <f t="shared" si="56"/>
        <v>25</v>
      </c>
      <c r="BK43" s="19">
        <f t="shared" si="57"/>
        <v>0.1388888888888889</v>
      </c>
      <c r="BL43" s="19">
        <f t="shared" si="58"/>
        <v>0.2</v>
      </c>
      <c r="BM43" s="19">
        <f t="shared" si="59"/>
        <v>0.17006802721088435</v>
      </c>
      <c r="BN43" s="16">
        <v>12</v>
      </c>
      <c r="BO43" s="16">
        <v>11</v>
      </c>
      <c r="BP43" s="16">
        <f t="shared" si="60"/>
        <v>23</v>
      </c>
      <c r="BQ43" s="19">
        <f t="shared" si="61"/>
        <v>0.16666666666666666</v>
      </c>
      <c r="BR43" s="19">
        <f t="shared" si="62"/>
        <v>0.14666666666666667</v>
      </c>
      <c r="BS43" s="46">
        <f t="shared" si="63"/>
        <v>0.1564625850340136</v>
      </c>
      <c r="BT43" s="23">
        <v>26</v>
      </c>
      <c r="BU43" s="16">
        <v>21</v>
      </c>
      <c r="BV43" s="16">
        <f t="shared" si="64"/>
        <v>47</v>
      </c>
      <c r="BW43" s="19">
        <f t="shared" si="65"/>
        <v>0.3611111111111111</v>
      </c>
      <c r="BX43" s="19">
        <f t="shared" si="66"/>
        <v>0.28</v>
      </c>
      <c r="BY43" s="19">
        <f t="shared" si="67"/>
        <v>0.3197278911564626</v>
      </c>
      <c r="BZ43" s="16">
        <v>44</v>
      </c>
      <c r="CA43" s="16">
        <v>49</v>
      </c>
      <c r="CB43" s="16">
        <f t="shared" si="68"/>
        <v>93</v>
      </c>
      <c r="CC43" s="19">
        <f t="shared" si="69"/>
        <v>0.6111111111111112</v>
      </c>
      <c r="CD43" s="19">
        <f t="shared" si="70"/>
        <v>0.6533333333333333</v>
      </c>
      <c r="CE43" s="46">
        <f t="shared" si="71"/>
        <v>0.6326530612244898</v>
      </c>
      <c r="CF43" s="23">
        <v>0</v>
      </c>
      <c r="CG43" s="16">
        <v>0</v>
      </c>
      <c r="CH43" s="16">
        <f t="shared" si="72"/>
        <v>0</v>
      </c>
      <c r="CI43" s="20">
        <f t="shared" si="73"/>
        <v>0</v>
      </c>
      <c r="CJ43" s="20">
        <f t="shared" si="74"/>
        <v>0</v>
      </c>
      <c r="CK43" s="20">
        <f t="shared" si="75"/>
        <v>0</v>
      </c>
      <c r="CL43" s="16">
        <v>0</v>
      </c>
      <c r="CM43" s="16"/>
      <c r="CN43" s="16">
        <f t="shared" si="76"/>
        <v>0</v>
      </c>
      <c r="CO43" s="20">
        <f t="shared" si="77"/>
        <v>0</v>
      </c>
      <c r="CP43" s="20">
        <f t="shared" si="78"/>
        <v>0</v>
      </c>
      <c r="CQ43" s="20">
        <f t="shared" si="79"/>
        <v>0</v>
      </c>
      <c r="CR43" s="16">
        <f t="shared" si="80"/>
        <v>0</v>
      </c>
      <c r="CS43" s="16">
        <f t="shared" si="15"/>
        <v>0</v>
      </c>
      <c r="CT43" s="16">
        <f t="shared" si="16"/>
        <v>0</v>
      </c>
      <c r="CU43" s="20">
        <f t="shared" si="81"/>
        <v>0</v>
      </c>
      <c r="CV43" s="20">
        <f t="shared" si="17"/>
        <v>0</v>
      </c>
      <c r="CW43" s="45">
        <f t="shared" si="18"/>
        <v>0</v>
      </c>
    </row>
    <row r="44" spans="1:101" ht="8.25" customHeight="1">
      <c r="A44" s="26"/>
      <c r="B44" s="27" t="s">
        <v>77</v>
      </c>
      <c r="C44" s="23">
        <v>36</v>
      </c>
      <c r="D44" s="16">
        <v>80</v>
      </c>
      <c r="E44" s="31">
        <f t="shared" si="19"/>
        <v>116</v>
      </c>
      <c r="F44" s="23">
        <v>20</v>
      </c>
      <c r="G44" s="16">
        <v>42</v>
      </c>
      <c r="H44" s="31">
        <f t="shared" si="20"/>
        <v>62</v>
      </c>
      <c r="I44" s="36">
        <f t="shared" si="21"/>
        <v>0.5555555555555556</v>
      </c>
      <c r="J44" s="21">
        <f t="shared" si="22"/>
        <v>0.525</v>
      </c>
      <c r="K44" s="39">
        <f t="shared" si="23"/>
        <v>0.5344827586206896</v>
      </c>
      <c r="L44" s="23">
        <v>9</v>
      </c>
      <c r="M44" s="16">
        <v>21</v>
      </c>
      <c r="N44" s="31">
        <f t="shared" si="24"/>
        <v>30</v>
      </c>
      <c r="O44" s="35">
        <f t="shared" si="25"/>
        <v>0.45</v>
      </c>
      <c r="P44" s="17">
        <f t="shared" si="26"/>
        <v>0.5</v>
      </c>
      <c r="Q44" s="38">
        <f t="shared" si="27"/>
        <v>0.4838709677419355</v>
      </c>
      <c r="R44" s="23">
        <v>24</v>
      </c>
      <c r="S44" s="16">
        <v>43</v>
      </c>
      <c r="T44" s="31">
        <f t="shared" si="28"/>
        <v>67</v>
      </c>
      <c r="U44" s="41">
        <f t="shared" si="29"/>
        <v>0.6666666666666666</v>
      </c>
      <c r="V44" s="18">
        <f t="shared" si="30"/>
        <v>0.5375</v>
      </c>
      <c r="W44" s="42">
        <f t="shared" si="31"/>
        <v>0.5775862068965517</v>
      </c>
      <c r="X44" s="23">
        <v>55</v>
      </c>
      <c r="Y44" s="16">
        <v>166</v>
      </c>
      <c r="Z44" s="31">
        <f t="shared" si="32"/>
        <v>221</v>
      </c>
      <c r="AA44" s="41">
        <f t="shared" si="33"/>
        <v>1.5277777777777777</v>
      </c>
      <c r="AB44" s="18">
        <f t="shared" si="34"/>
        <v>2.075</v>
      </c>
      <c r="AC44" s="42">
        <f t="shared" si="35"/>
        <v>1.9051724137931034</v>
      </c>
      <c r="AD44" s="23">
        <v>3</v>
      </c>
      <c r="AE44" s="16">
        <v>16</v>
      </c>
      <c r="AF44" s="31">
        <f t="shared" si="36"/>
        <v>19</v>
      </c>
      <c r="AG44" s="41">
        <f t="shared" si="37"/>
        <v>0.08333333333333333</v>
      </c>
      <c r="AH44" s="18">
        <f t="shared" si="38"/>
        <v>0.2</v>
      </c>
      <c r="AI44" s="42">
        <f t="shared" si="39"/>
        <v>0.16379310344827586</v>
      </c>
      <c r="AJ44" s="23">
        <v>82</v>
      </c>
      <c r="AK44" s="16">
        <v>225</v>
      </c>
      <c r="AL44" s="31">
        <f t="shared" si="40"/>
        <v>307</v>
      </c>
      <c r="AM44" s="41">
        <f t="shared" si="41"/>
        <v>2.2777777777777777</v>
      </c>
      <c r="AN44" s="18">
        <f t="shared" si="42"/>
        <v>2.8125</v>
      </c>
      <c r="AO44" s="42">
        <f t="shared" si="43"/>
        <v>2.646551724137931</v>
      </c>
      <c r="AP44" s="23">
        <v>8</v>
      </c>
      <c r="AQ44" s="16">
        <v>22</v>
      </c>
      <c r="AR44" s="31">
        <f t="shared" si="44"/>
        <v>30</v>
      </c>
      <c r="AS44" s="41">
        <f t="shared" si="45"/>
        <v>0.2222222222222222</v>
      </c>
      <c r="AT44" s="18">
        <f t="shared" si="46"/>
        <v>0.275</v>
      </c>
      <c r="AU44" s="42">
        <f t="shared" si="47"/>
        <v>0.25862068965517243</v>
      </c>
      <c r="AV44" s="23">
        <v>1</v>
      </c>
      <c r="AW44" s="16">
        <v>2</v>
      </c>
      <c r="AX44" s="16">
        <f t="shared" si="48"/>
        <v>3</v>
      </c>
      <c r="AY44" s="19">
        <f t="shared" si="49"/>
        <v>0.027777777777777776</v>
      </c>
      <c r="AZ44" s="19">
        <f t="shared" si="50"/>
        <v>0.025</v>
      </c>
      <c r="BA44" s="19">
        <f t="shared" si="51"/>
        <v>0.02586206896551724</v>
      </c>
      <c r="BB44" s="16">
        <v>0</v>
      </c>
      <c r="BC44" s="16">
        <v>0</v>
      </c>
      <c r="BD44" s="16">
        <f t="shared" si="52"/>
        <v>0</v>
      </c>
      <c r="BE44" s="20">
        <f t="shared" si="53"/>
        <v>0</v>
      </c>
      <c r="BF44" s="20">
        <f t="shared" si="54"/>
        <v>0</v>
      </c>
      <c r="BG44" s="45">
        <f t="shared" si="55"/>
        <v>0</v>
      </c>
      <c r="BH44" s="23">
        <v>15</v>
      </c>
      <c r="BI44" s="16">
        <v>39</v>
      </c>
      <c r="BJ44" s="16">
        <f t="shared" si="56"/>
        <v>54</v>
      </c>
      <c r="BK44" s="19">
        <f t="shared" si="57"/>
        <v>0.4166666666666667</v>
      </c>
      <c r="BL44" s="19">
        <f t="shared" si="58"/>
        <v>0.4875</v>
      </c>
      <c r="BM44" s="19">
        <f t="shared" si="59"/>
        <v>0.46551724137931033</v>
      </c>
      <c r="BN44" s="16">
        <v>1</v>
      </c>
      <c r="BO44" s="16">
        <v>4</v>
      </c>
      <c r="BP44" s="16">
        <f t="shared" si="60"/>
        <v>5</v>
      </c>
      <c r="BQ44" s="19">
        <f t="shared" si="61"/>
        <v>0.027777777777777776</v>
      </c>
      <c r="BR44" s="19">
        <f t="shared" si="62"/>
        <v>0.05</v>
      </c>
      <c r="BS44" s="46">
        <f t="shared" si="63"/>
        <v>0.04310344827586207</v>
      </c>
      <c r="BT44" s="23">
        <v>15</v>
      </c>
      <c r="BU44" s="16">
        <v>27</v>
      </c>
      <c r="BV44" s="16">
        <f t="shared" si="64"/>
        <v>42</v>
      </c>
      <c r="BW44" s="19">
        <f t="shared" si="65"/>
        <v>0.4166666666666667</v>
      </c>
      <c r="BX44" s="19">
        <f t="shared" si="66"/>
        <v>0.3375</v>
      </c>
      <c r="BY44" s="19">
        <f t="shared" si="67"/>
        <v>0.3620689655172414</v>
      </c>
      <c r="BZ44" s="16">
        <v>0</v>
      </c>
      <c r="CA44" s="16">
        <v>0</v>
      </c>
      <c r="CB44" s="16">
        <f t="shared" si="68"/>
        <v>0</v>
      </c>
      <c r="CC44" s="19">
        <f t="shared" si="69"/>
        <v>0</v>
      </c>
      <c r="CD44" s="19">
        <f t="shared" si="70"/>
        <v>0</v>
      </c>
      <c r="CE44" s="46">
        <f t="shared" si="71"/>
        <v>0</v>
      </c>
      <c r="CF44" s="23">
        <v>5</v>
      </c>
      <c r="CG44" s="16">
        <v>13</v>
      </c>
      <c r="CH44" s="16">
        <f t="shared" si="72"/>
        <v>18</v>
      </c>
      <c r="CI44" s="20">
        <f t="shared" si="73"/>
        <v>0.1388888888888889</v>
      </c>
      <c r="CJ44" s="20">
        <f t="shared" si="74"/>
        <v>0.1625</v>
      </c>
      <c r="CK44" s="20">
        <f t="shared" si="75"/>
        <v>0.15517241379310345</v>
      </c>
      <c r="CL44" s="16">
        <v>0</v>
      </c>
      <c r="CM44" s="16">
        <v>0</v>
      </c>
      <c r="CN44" s="16">
        <f t="shared" si="76"/>
        <v>0</v>
      </c>
      <c r="CO44" s="20">
        <f t="shared" si="77"/>
        <v>0</v>
      </c>
      <c r="CP44" s="20">
        <f t="shared" si="78"/>
        <v>0</v>
      </c>
      <c r="CQ44" s="20">
        <f t="shared" si="79"/>
        <v>0</v>
      </c>
      <c r="CR44" s="16">
        <f t="shared" si="80"/>
        <v>5</v>
      </c>
      <c r="CS44" s="16">
        <f t="shared" si="15"/>
        <v>13</v>
      </c>
      <c r="CT44" s="16">
        <f t="shared" si="16"/>
        <v>18</v>
      </c>
      <c r="CU44" s="20">
        <f t="shared" si="81"/>
        <v>0.1388888888888889</v>
      </c>
      <c r="CV44" s="20">
        <f t="shared" si="17"/>
        <v>0.1625</v>
      </c>
      <c r="CW44" s="45">
        <f t="shared" si="18"/>
        <v>0.15517241379310345</v>
      </c>
    </row>
    <row r="45" spans="1:101" ht="8.25" customHeight="1">
      <c r="A45" s="26"/>
      <c r="B45" s="27" t="s">
        <v>78</v>
      </c>
      <c r="C45" s="23">
        <v>40</v>
      </c>
      <c r="D45" s="16">
        <v>52</v>
      </c>
      <c r="E45" s="31">
        <f t="shared" si="19"/>
        <v>92</v>
      </c>
      <c r="F45" s="23">
        <v>17</v>
      </c>
      <c r="G45" s="16">
        <v>27</v>
      </c>
      <c r="H45" s="31">
        <f t="shared" si="20"/>
        <v>44</v>
      </c>
      <c r="I45" s="36">
        <f t="shared" si="21"/>
        <v>0.425</v>
      </c>
      <c r="J45" s="21">
        <f t="shared" si="22"/>
        <v>0.5192307692307693</v>
      </c>
      <c r="K45" s="39">
        <f t="shared" si="23"/>
        <v>0.4782608695652174</v>
      </c>
      <c r="L45" s="23">
        <v>6</v>
      </c>
      <c r="M45" s="16">
        <v>7</v>
      </c>
      <c r="N45" s="31">
        <f t="shared" si="24"/>
        <v>13</v>
      </c>
      <c r="O45" s="35">
        <f t="shared" si="25"/>
        <v>0.35294117647058826</v>
      </c>
      <c r="P45" s="17">
        <f t="shared" si="26"/>
        <v>0.25925925925925924</v>
      </c>
      <c r="Q45" s="38">
        <f t="shared" si="27"/>
        <v>0.29545454545454547</v>
      </c>
      <c r="R45" s="23">
        <v>24</v>
      </c>
      <c r="S45" s="16">
        <v>56</v>
      </c>
      <c r="T45" s="31">
        <f t="shared" si="28"/>
        <v>80</v>
      </c>
      <c r="U45" s="41">
        <f t="shared" si="29"/>
        <v>0.6</v>
      </c>
      <c r="V45" s="18">
        <f t="shared" si="30"/>
        <v>1.0769230769230769</v>
      </c>
      <c r="W45" s="42">
        <f t="shared" si="31"/>
        <v>0.8695652173913043</v>
      </c>
      <c r="X45" s="23">
        <v>40</v>
      </c>
      <c r="Y45" s="16">
        <v>58</v>
      </c>
      <c r="Z45" s="31">
        <f t="shared" si="32"/>
        <v>98</v>
      </c>
      <c r="AA45" s="41">
        <f t="shared" si="33"/>
        <v>1</v>
      </c>
      <c r="AB45" s="18">
        <f t="shared" si="34"/>
        <v>1.1153846153846154</v>
      </c>
      <c r="AC45" s="42">
        <f t="shared" si="35"/>
        <v>1.065217391304348</v>
      </c>
      <c r="AD45" s="23">
        <v>1</v>
      </c>
      <c r="AE45" s="16">
        <v>0</v>
      </c>
      <c r="AF45" s="31">
        <f t="shared" si="36"/>
        <v>1</v>
      </c>
      <c r="AG45" s="41">
        <f t="shared" si="37"/>
        <v>0.025</v>
      </c>
      <c r="AH45" s="18">
        <f t="shared" si="38"/>
        <v>0</v>
      </c>
      <c r="AI45" s="42">
        <f t="shared" si="39"/>
        <v>0.010869565217391304</v>
      </c>
      <c r="AJ45" s="23">
        <v>24</v>
      </c>
      <c r="AK45" s="16">
        <v>56</v>
      </c>
      <c r="AL45" s="31">
        <f t="shared" si="40"/>
        <v>80</v>
      </c>
      <c r="AM45" s="41">
        <f t="shared" si="41"/>
        <v>0.6</v>
      </c>
      <c r="AN45" s="18">
        <f t="shared" si="42"/>
        <v>1.0769230769230769</v>
      </c>
      <c r="AO45" s="42">
        <f t="shared" si="43"/>
        <v>0.8695652173913043</v>
      </c>
      <c r="AP45" s="23">
        <v>11</v>
      </c>
      <c r="AQ45" s="16">
        <v>12</v>
      </c>
      <c r="AR45" s="31">
        <f t="shared" si="44"/>
        <v>23</v>
      </c>
      <c r="AS45" s="41">
        <f t="shared" si="45"/>
        <v>0.275</v>
      </c>
      <c r="AT45" s="18">
        <f t="shared" si="46"/>
        <v>0.23076923076923078</v>
      </c>
      <c r="AU45" s="42">
        <f t="shared" si="47"/>
        <v>0.25</v>
      </c>
      <c r="AV45" s="23">
        <v>0</v>
      </c>
      <c r="AW45" s="16">
        <v>1</v>
      </c>
      <c r="AX45" s="16">
        <f t="shared" si="48"/>
        <v>1</v>
      </c>
      <c r="AY45" s="19">
        <f t="shared" si="49"/>
        <v>0</v>
      </c>
      <c r="AZ45" s="19">
        <f t="shared" si="50"/>
        <v>0.019230769230769232</v>
      </c>
      <c r="BA45" s="19">
        <f t="shared" si="51"/>
        <v>0.010869565217391304</v>
      </c>
      <c r="BB45" s="16">
        <v>0</v>
      </c>
      <c r="BC45" s="16">
        <v>0</v>
      </c>
      <c r="BD45" s="16">
        <f t="shared" si="52"/>
        <v>0</v>
      </c>
      <c r="BE45" s="20">
        <f t="shared" si="53"/>
        <v>0</v>
      </c>
      <c r="BF45" s="20">
        <f t="shared" si="54"/>
        <v>0</v>
      </c>
      <c r="BG45" s="45">
        <f t="shared" si="55"/>
        <v>0</v>
      </c>
      <c r="BH45" s="23">
        <v>11</v>
      </c>
      <c r="BI45" s="16">
        <v>13</v>
      </c>
      <c r="BJ45" s="16">
        <f t="shared" si="56"/>
        <v>24</v>
      </c>
      <c r="BK45" s="19">
        <f t="shared" si="57"/>
        <v>0.275</v>
      </c>
      <c r="BL45" s="19">
        <f t="shared" si="58"/>
        <v>0.25</v>
      </c>
      <c r="BM45" s="19">
        <f t="shared" si="59"/>
        <v>0.2608695652173913</v>
      </c>
      <c r="BN45" s="16">
        <v>0</v>
      </c>
      <c r="BO45" s="16">
        <v>0</v>
      </c>
      <c r="BP45" s="16">
        <f t="shared" si="60"/>
        <v>0</v>
      </c>
      <c r="BQ45" s="19">
        <f t="shared" si="61"/>
        <v>0</v>
      </c>
      <c r="BR45" s="19">
        <f t="shared" si="62"/>
        <v>0</v>
      </c>
      <c r="BS45" s="46">
        <f t="shared" si="63"/>
        <v>0</v>
      </c>
      <c r="BT45" s="23">
        <v>4</v>
      </c>
      <c r="BU45" s="16">
        <v>6</v>
      </c>
      <c r="BV45" s="16">
        <f t="shared" si="64"/>
        <v>10</v>
      </c>
      <c r="BW45" s="19">
        <f t="shared" si="65"/>
        <v>0.1</v>
      </c>
      <c r="BX45" s="19">
        <f t="shared" si="66"/>
        <v>0.11538461538461539</v>
      </c>
      <c r="BY45" s="19">
        <f t="shared" si="67"/>
        <v>0.10869565217391304</v>
      </c>
      <c r="BZ45" s="16">
        <v>0</v>
      </c>
      <c r="CA45" s="16">
        <v>0</v>
      </c>
      <c r="CB45" s="16">
        <f t="shared" si="68"/>
        <v>0</v>
      </c>
      <c r="CC45" s="19">
        <f t="shared" si="69"/>
        <v>0</v>
      </c>
      <c r="CD45" s="19">
        <f t="shared" si="70"/>
        <v>0</v>
      </c>
      <c r="CE45" s="46">
        <f t="shared" si="71"/>
        <v>0</v>
      </c>
      <c r="CF45" s="23">
        <v>3</v>
      </c>
      <c r="CG45" s="16">
        <v>4</v>
      </c>
      <c r="CH45" s="16">
        <f t="shared" si="72"/>
        <v>7</v>
      </c>
      <c r="CI45" s="20">
        <f t="shared" si="73"/>
        <v>0.075</v>
      </c>
      <c r="CJ45" s="20">
        <f t="shared" si="74"/>
        <v>0.07692307692307693</v>
      </c>
      <c r="CK45" s="20">
        <f t="shared" si="75"/>
        <v>0.07608695652173914</v>
      </c>
      <c r="CL45" s="16">
        <v>0</v>
      </c>
      <c r="CM45" s="16">
        <v>0</v>
      </c>
      <c r="CN45" s="16">
        <f t="shared" si="76"/>
        <v>0</v>
      </c>
      <c r="CO45" s="20">
        <f t="shared" si="77"/>
        <v>0</v>
      </c>
      <c r="CP45" s="20">
        <f t="shared" si="78"/>
        <v>0</v>
      </c>
      <c r="CQ45" s="20">
        <f t="shared" si="79"/>
        <v>0</v>
      </c>
      <c r="CR45" s="16">
        <f t="shared" si="80"/>
        <v>3</v>
      </c>
      <c r="CS45" s="16">
        <f t="shared" si="15"/>
        <v>4</v>
      </c>
      <c r="CT45" s="16">
        <f t="shared" si="16"/>
        <v>7</v>
      </c>
      <c r="CU45" s="20">
        <f t="shared" si="81"/>
        <v>0.075</v>
      </c>
      <c r="CV45" s="20">
        <f t="shared" si="17"/>
        <v>0.07692307692307693</v>
      </c>
      <c r="CW45" s="45">
        <f t="shared" si="18"/>
        <v>0.07608695652173914</v>
      </c>
    </row>
    <row r="46" spans="1:101" ht="8.25" customHeight="1">
      <c r="A46" s="26"/>
      <c r="B46" s="27" t="s">
        <v>79</v>
      </c>
      <c r="C46" s="23">
        <v>89</v>
      </c>
      <c r="D46" s="16">
        <v>66</v>
      </c>
      <c r="E46" s="31">
        <f t="shared" si="19"/>
        <v>155</v>
      </c>
      <c r="F46" s="23">
        <v>37</v>
      </c>
      <c r="G46" s="16">
        <v>36</v>
      </c>
      <c r="H46" s="31">
        <f t="shared" si="20"/>
        <v>73</v>
      </c>
      <c r="I46" s="36">
        <f t="shared" si="21"/>
        <v>0.4157303370786517</v>
      </c>
      <c r="J46" s="21">
        <f t="shared" si="22"/>
        <v>0.5454545454545454</v>
      </c>
      <c r="K46" s="39">
        <f t="shared" si="23"/>
        <v>0.47096774193548385</v>
      </c>
      <c r="L46" s="23">
        <v>26</v>
      </c>
      <c r="M46" s="16">
        <v>26</v>
      </c>
      <c r="N46" s="31">
        <f t="shared" si="24"/>
        <v>52</v>
      </c>
      <c r="O46" s="35">
        <f t="shared" si="25"/>
        <v>0.7027027027027027</v>
      </c>
      <c r="P46" s="17">
        <f t="shared" si="26"/>
        <v>0.7222222222222222</v>
      </c>
      <c r="Q46" s="38">
        <f t="shared" si="27"/>
        <v>0.7123287671232876</v>
      </c>
      <c r="R46" s="23">
        <v>25</v>
      </c>
      <c r="S46" s="16">
        <v>21</v>
      </c>
      <c r="T46" s="31">
        <f t="shared" si="28"/>
        <v>46</v>
      </c>
      <c r="U46" s="41">
        <f t="shared" si="29"/>
        <v>0.2808988764044944</v>
      </c>
      <c r="V46" s="18">
        <f t="shared" si="30"/>
        <v>0.3181818181818182</v>
      </c>
      <c r="W46" s="42">
        <f t="shared" si="31"/>
        <v>0.2967741935483871</v>
      </c>
      <c r="X46" s="23">
        <v>103</v>
      </c>
      <c r="Y46" s="16">
        <v>102</v>
      </c>
      <c r="Z46" s="31">
        <f t="shared" si="32"/>
        <v>205</v>
      </c>
      <c r="AA46" s="41">
        <f t="shared" si="33"/>
        <v>1.1573033707865168</v>
      </c>
      <c r="AB46" s="18">
        <f t="shared" si="34"/>
        <v>1.5454545454545454</v>
      </c>
      <c r="AC46" s="42">
        <f t="shared" si="35"/>
        <v>1.3225806451612903</v>
      </c>
      <c r="AD46" s="23">
        <v>5</v>
      </c>
      <c r="AE46" s="16">
        <v>14</v>
      </c>
      <c r="AF46" s="31">
        <f t="shared" si="36"/>
        <v>19</v>
      </c>
      <c r="AG46" s="41">
        <f t="shared" si="37"/>
        <v>0.056179775280898875</v>
      </c>
      <c r="AH46" s="18">
        <f t="shared" si="38"/>
        <v>0.21212121212121213</v>
      </c>
      <c r="AI46" s="42">
        <f t="shared" si="39"/>
        <v>0.12258064516129032</v>
      </c>
      <c r="AJ46" s="23">
        <v>133</v>
      </c>
      <c r="AK46" s="16">
        <v>137</v>
      </c>
      <c r="AL46" s="31">
        <f t="shared" si="40"/>
        <v>270</v>
      </c>
      <c r="AM46" s="41">
        <f t="shared" si="41"/>
        <v>1.4943820224719102</v>
      </c>
      <c r="AN46" s="18">
        <f t="shared" si="42"/>
        <v>2.0757575757575757</v>
      </c>
      <c r="AO46" s="42">
        <f t="shared" si="43"/>
        <v>1.7419354838709677</v>
      </c>
      <c r="AP46" s="23">
        <v>0</v>
      </c>
      <c r="AQ46" s="16">
        <v>0</v>
      </c>
      <c r="AR46" s="31">
        <f t="shared" si="44"/>
        <v>0</v>
      </c>
      <c r="AS46" s="41">
        <f t="shared" si="45"/>
        <v>0</v>
      </c>
      <c r="AT46" s="18">
        <f t="shared" si="46"/>
        <v>0</v>
      </c>
      <c r="AU46" s="42">
        <f t="shared" si="47"/>
        <v>0</v>
      </c>
      <c r="AV46" s="23">
        <v>3</v>
      </c>
      <c r="AW46" s="16">
        <v>7</v>
      </c>
      <c r="AX46" s="16">
        <f t="shared" si="48"/>
        <v>10</v>
      </c>
      <c r="AY46" s="19">
        <f t="shared" si="49"/>
        <v>0.033707865168539325</v>
      </c>
      <c r="AZ46" s="19">
        <f t="shared" si="50"/>
        <v>0.10606060606060606</v>
      </c>
      <c r="BA46" s="19">
        <f t="shared" si="51"/>
        <v>0.06451612903225806</v>
      </c>
      <c r="BB46" s="16">
        <v>1</v>
      </c>
      <c r="BC46" s="16">
        <v>2</v>
      </c>
      <c r="BD46" s="16">
        <f t="shared" si="52"/>
        <v>3</v>
      </c>
      <c r="BE46" s="20">
        <f t="shared" si="53"/>
        <v>0.011235955056179775</v>
      </c>
      <c r="BF46" s="20">
        <f t="shared" si="54"/>
        <v>0.030303030303030304</v>
      </c>
      <c r="BG46" s="45">
        <f t="shared" si="55"/>
        <v>0.01935483870967742</v>
      </c>
      <c r="BH46" s="23">
        <v>5</v>
      </c>
      <c r="BI46" s="16">
        <v>6</v>
      </c>
      <c r="BJ46" s="16">
        <f t="shared" si="56"/>
        <v>11</v>
      </c>
      <c r="BK46" s="19">
        <f t="shared" si="57"/>
        <v>0.056179775280898875</v>
      </c>
      <c r="BL46" s="19">
        <f t="shared" si="58"/>
        <v>0.09090909090909091</v>
      </c>
      <c r="BM46" s="19">
        <f t="shared" si="59"/>
        <v>0.07096774193548387</v>
      </c>
      <c r="BN46" s="16">
        <v>1</v>
      </c>
      <c r="BO46" s="16">
        <v>1</v>
      </c>
      <c r="BP46" s="16">
        <f t="shared" si="60"/>
        <v>2</v>
      </c>
      <c r="BQ46" s="19">
        <f t="shared" si="61"/>
        <v>0.011235955056179775</v>
      </c>
      <c r="BR46" s="19">
        <f t="shared" si="62"/>
        <v>0.015151515151515152</v>
      </c>
      <c r="BS46" s="46">
        <f t="shared" si="63"/>
        <v>0.012903225806451613</v>
      </c>
      <c r="BT46" s="23">
        <v>42</v>
      </c>
      <c r="BU46" s="16">
        <v>22</v>
      </c>
      <c r="BV46" s="16">
        <f t="shared" si="64"/>
        <v>64</v>
      </c>
      <c r="BW46" s="19">
        <f t="shared" si="65"/>
        <v>0.47191011235955055</v>
      </c>
      <c r="BX46" s="19">
        <f t="shared" si="66"/>
        <v>0.3333333333333333</v>
      </c>
      <c r="BY46" s="19">
        <f t="shared" si="67"/>
        <v>0.4129032258064516</v>
      </c>
      <c r="BZ46" s="16">
        <v>3</v>
      </c>
      <c r="CA46" s="16">
        <v>1</v>
      </c>
      <c r="CB46" s="16">
        <f t="shared" si="68"/>
        <v>4</v>
      </c>
      <c r="CC46" s="19">
        <f t="shared" si="69"/>
        <v>0.033707865168539325</v>
      </c>
      <c r="CD46" s="19">
        <f t="shared" si="70"/>
        <v>0.015151515151515152</v>
      </c>
      <c r="CE46" s="46">
        <f t="shared" si="71"/>
        <v>0.025806451612903226</v>
      </c>
      <c r="CF46" s="23">
        <v>31</v>
      </c>
      <c r="CG46" s="16">
        <v>17</v>
      </c>
      <c r="CH46" s="16">
        <f t="shared" si="72"/>
        <v>48</v>
      </c>
      <c r="CI46" s="20">
        <f t="shared" si="73"/>
        <v>0.34831460674157305</v>
      </c>
      <c r="CJ46" s="20">
        <f t="shared" si="74"/>
        <v>0.25757575757575757</v>
      </c>
      <c r="CK46" s="20">
        <f t="shared" si="75"/>
        <v>0.3096774193548387</v>
      </c>
      <c r="CL46" s="16">
        <v>1</v>
      </c>
      <c r="CM46" s="16">
        <v>1</v>
      </c>
      <c r="CN46" s="16">
        <f t="shared" si="76"/>
        <v>2</v>
      </c>
      <c r="CO46" s="20">
        <f t="shared" si="77"/>
        <v>0.011235955056179775</v>
      </c>
      <c r="CP46" s="20">
        <f t="shared" si="78"/>
        <v>0.015151515151515152</v>
      </c>
      <c r="CQ46" s="20">
        <f t="shared" si="79"/>
        <v>0.012903225806451613</v>
      </c>
      <c r="CR46" s="16">
        <f t="shared" si="80"/>
        <v>32</v>
      </c>
      <c r="CS46" s="16">
        <f t="shared" si="15"/>
        <v>18</v>
      </c>
      <c r="CT46" s="16">
        <f t="shared" si="16"/>
        <v>50</v>
      </c>
      <c r="CU46" s="20">
        <f t="shared" si="81"/>
        <v>0.3595505617977528</v>
      </c>
      <c r="CV46" s="20">
        <f t="shared" si="17"/>
        <v>0.2727272727272727</v>
      </c>
      <c r="CW46" s="45">
        <f t="shared" si="18"/>
        <v>0.3225806451612903</v>
      </c>
    </row>
    <row r="47" spans="1:101" ht="8.25" customHeight="1">
      <c r="A47" s="26"/>
      <c r="B47" s="27" t="s">
        <v>80</v>
      </c>
      <c r="C47" s="23">
        <v>137</v>
      </c>
      <c r="D47" s="16">
        <v>101</v>
      </c>
      <c r="E47" s="31">
        <f t="shared" si="19"/>
        <v>238</v>
      </c>
      <c r="F47" s="23">
        <v>68</v>
      </c>
      <c r="G47" s="16">
        <v>70</v>
      </c>
      <c r="H47" s="31">
        <f t="shared" si="20"/>
        <v>138</v>
      </c>
      <c r="I47" s="36">
        <f t="shared" si="21"/>
        <v>0.49635036496350365</v>
      </c>
      <c r="J47" s="21">
        <f t="shared" si="22"/>
        <v>0.693069306930693</v>
      </c>
      <c r="K47" s="39">
        <f t="shared" si="23"/>
        <v>0.5798319327731093</v>
      </c>
      <c r="L47" s="23">
        <v>35</v>
      </c>
      <c r="M47" s="16">
        <v>38</v>
      </c>
      <c r="N47" s="31">
        <f t="shared" si="24"/>
        <v>73</v>
      </c>
      <c r="O47" s="35">
        <f t="shared" si="25"/>
        <v>0.5147058823529411</v>
      </c>
      <c r="P47" s="17">
        <f t="shared" si="26"/>
        <v>0.5428571428571428</v>
      </c>
      <c r="Q47" s="38">
        <f t="shared" si="27"/>
        <v>0.5289855072463768</v>
      </c>
      <c r="R47" s="23">
        <v>89</v>
      </c>
      <c r="S47" s="16">
        <v>68</v>
      </c>
      <c r="T47" s="31">
        <f t="shared" si="28"/>
        <v>157</v>
      </c>
      <c r="U47" s="41">
        <f t="shared" si="29"/>
        <v>0.6496350364963503</v>
      </c>
      <c r="V47" s="18">
        <f t="shared" si="30"/>
        <v>0.6732673267326733</v>
      </c>
      <c r="W47" s="42">
        <f t="shared" si="31"/>
        <v>0.6596638655462185</v>
      </c>
      <c r="X47" s="23">
        <v>140</v>
      </c>
      <c r="Y47" s="16">
        <v>193</v>
      </c>
      <c r="Z47" s="31">
        <f t="shared" si="32"/>
        <v>333</v>
      </c>
      <c r="AA47" s="41">
        <f t="shared" si="33"/>
        <v>1.0218978102189782</v>
      </c>
      <c r="AB47" s="18">
        <f t="shared" si="34"/>
        <v>1.9108910891089108</v>
      </c>
      <c r="AC47" s="42">
        <f t="shared" si="35"/>
        <v>1.3991596638655461</v>
      </c>
      <c r="AD47" s="23">
        <v>1</v>
      </c>
      <c r="AE47" s="16">
        <v>3</v>
      </c>
      <c r="AF47" s="31">
        <f t="shared" si="36"/>
        <v>4</v>
      </c>
      <c r="AG47" s="41">
        <f t="shared" si="37"/>
        <v>0.0072992700729927005</v>
      </c>
      <c r="AH47" s="18">
        <f t="shared" si="38"/>
        <v>0.0297029702970297</v>
      </c>
      <c r="AI47" s="42">
        <f t="shared" si="39"/>
        <v>0.01680672268907563</v>
      </c>
      <c r="AJ47" s="23">
        <v>230</v>
      </c>
      <c r="AK47" s="16">
        <v>264</v>
      </c>
      <c r="AL47" s="31">
        <f t="shared" si="40"/>
        <v>494</v>
      </c>
      <c r="AM47" s="41">
        <f t="shared" si="41"/>
        <v>1.6788321167883211</v>
      </c>
      <c r="AN47" s="18">
        <f t="shared" si="42"/>
        <v>2.613861386138614</v>
      </c>
      <c r="AO47" s="42">
        <f t="shared" si="43"/>
        <v>2.0756302521008405</v>
      </c>
      <c r="AP47" s="23">
        <v>61</v>
      </c>
      <c r="AQ47" s="16">
        <v>57</v>
      </c>
      <c r="AR47" s="31">
        <f t="shared" si="44"/>
        <v>118</v>
      </c>
      <c r="AS47" s="41">
        <f t="shared" si="45"/>
        <v>0.44525547445255476</v>
      </c>
      <c r="AT47" s="18">
        <f t="shared" si="46"/>
        <v>0.5643564356435643</v>
      </c>
      <c r="AU47" s="42">
        <f t="shared" si="47"/>
        <v>0.4957983193277311</v>
      </c>
      <c r="AV47" s="23">
        <v>4</v>
      </c>
      <c r="AW47" s="16">
        <v>6</v>
      </c>
      <c r="AX47" s="16">
        <f t="shared" si="48"/>
        <v>10</v>
      </c>
      <c r="AY47" s="19">
        <f t="shared" si="49"/>
        <v>0.029197080291970802</v>
      </c>
      <c r="AZ47" s="19">
        <f t="shared" si="50"/>
        <v>0.0594059405940594</v>
      </c>
      <c r="BA47" s="19">
        <f t="shared" si="51"/>
        <v>0.04201680672268908</v>
      </c>
      <c r="BB47" s="16">
        <v>0</v>
      </c>
      <c r="BC47" s="16">
        <v>0</v>
      </c>
      <c r="BD47" s="16">
        <f t="shared" si="52"/>
        <v>0</v>
      </c>
      <c r="BE47" s="20">
        <f t="shared" si="53"/>
        <v>0</v>
      </c>
      <c r="BF47" s="20">
        <f t="shared" si="54"/>
        <v>0</v>
      </c>
      <c r="BG47" s="45">
        <f t="shared" si="55"/>
        <v>0</v>
      </c>
      <c r="BH47" s="23">
        <v>15</v>
      </c>
      <c r="BI47" s="16">
        <v>7</v>
      </c>
      <c r="BJ47" s="16">
        <f t="shared" si="56"/>
        <v>22</v>
      </c>
      <c r="BK47" s="19">
        <f t="shared" si="57"/>
        <v>0.10948905109489052</v>
      </c>
      <c r="BL47" s="19">
        <f t="shared" si="58"/>
        <v>0.06930693069306931</v>
      </c>
      <c r="BM47" s="19">
        <f t="shared" si="59"/>
        <v>0.09243697478991597</v>
      </c>
      <c r="BN47" s="16">
        <v>2</v>
      </c>
      <c r="BO47" s="16">
        <v>1</v>
      </c>
      <c r="BP47" s="16">
        <f t="shared" si="60"/>
        <v>3</v>
      </c>
      <c r="BQ47" s="19">
        <f t="shared" si="61"/>
        <v>0.014598540145985401</v>
      </c>
      <c r="BR47" s="19">
        <f t="shared" si="62"/>
        <v>0.009900990099009901</v>
      </c>
      <c r="BS47" s="46">
        <f t="shared" si="63"/>
        <v>0.012605042016806723</v>
      </c>
      <c r="BT47" s="23">
        <v>39</v>
      </c>
      <c r="BU47" s="16">
        <v>22</v>
      </c>
      <c r="BV47" s="16">
        <f t="shared" si="64"/>
        <v>61</v>
      </c>
      <c r="BW47" s="19">
        <f t="shared" si="65"/>
        <v>0.2846715328467153</v>
      </c>
      <c r="BX47" s="19">
        <f t="shared" si="66"/>
        <v>0.21782178217821782</v>
      </c>
      <c r="BY47" s="19">
        <f t="shared" si="67"/>
        <v>0.25630252100840334</v>
      </c>
      <c r="BZ47" s="16">
        <v>15</v>
      </c>
      <c r="CA47" s="16">
        <v>5</v>
      </c>
      <c r="CB47" s="16">
        <f t="shared" si="68"/>
        <v>20</v>
      </c>
      <c r="CC47" s="19">
        <f t="shared" si="69"/>
        <v>0.10948905109489052</v>
      </c>
      <c r="CD47" s="19">
        <f t="shared" si="70"/>
        <v>0.04950495049504951</v>
      </c>
      <c r="CE47" s="46">
        <f t="shared" si="71"/>
        <v>0.08403361344537816</v>
      </c>
      <c r="CF47" s="23">
        <v>33</v>
      </c>
      <c r="CG47" s="16">
        <v>19</v>
      </c>
      <c r="CH47" s="16">
        <f t="shared" si="72"/>
        <v>52</v>
      </c>
      <c r="CI47" s="20">
        <f t="shared" si="73"/>
        <v>0.24087591240875914</v>
      </c>
      <c r="CJ47" s="20">
        <f t="shared" si="74"/>
        <v>0.18811881188118812</v>
      </c>
      <c r="CK47" s="20">
        <f t="shared" si="75"/>
        <v>0.2184873949579832</v>
      </c>
      <c r="CL47" s="16">
        <v>14</v>
      </c>
      <c r="CM47" s="16">
        <v>3</v>
      </c>
      <c r="CN47" s="16">
        <f t="shared" si="76"/>
        <v>17</v>
      </c>
      <c r="CO47" s="20">
        <f t="shared" si="77"/>
        <v>0.10218978102189781</v>
      </c>
      <c r="CP47" s="20">
        <f t="shared" si="78"/>
        <v>0.0297029702970297</v>
      </c>
      <c r="CQ47" s="20">
        <f t="shared" si="79"/>
        <v>0.07142857142857142</v>
      </c>
      <c r="CR47" s="16">
        <f t="shared" si="80"/>
        <v>47</v>
      </c>
      <c r="CS47" s="16">
        <f t="shared" si="15"/>
        <v>22</v>
      </c>
      <c r="CT47" s="16">
        <f t="shared" si="16"/>
        <v>69</v>
      </c>
      <c r="CU47" s="20">
        <f t="shared" si="81"/>
        <v>0.34306569343065696</v>
      </c>
      <c r="CV47" s="20">
        <f t="shared" si="17"/>
        <v>0.21782178217821782</v>
      </c>
      <c r="CW47" s="45">
        <f t="shared" si="18"/>
        <v>0.28991596638655465</v>
      </c>
    </row>
    <row r="48" spans="1:101" ht="8.25" customHeight="1">
      <c r="A48" s="26"/>
      <c r="B48" s="27" t="s">
        <v>81</v>
      </c>
      <c r="C48" s="23">
        <v>129</v>
      </c>
      <c r="D48" s="16">
        <v>100</v>
      </c>
      <c r="E48" s="31">
        <f t="shared" si="19"/>
        <v>229</v>
      </c>
      <c r="F48" s="23">
        <v>65</v>
      </c>
      <c r="G48" s="16">
        <v>52</v>
      </c>
      <c r="H48" s="31">
        <f t="shared" si="20"/>
        <v>117</v>
      </c>
      <c r="I48" s="36">
        <f t="shared" si="21"/>
        <v>0.5038759689922481</v>
      </c>
      <c r="J48" s="21">
        <f t="shared" si="22"/>
        <v>0.52</v>
      </c>
      <c r="K48" s="39">
        <f t="shared" si="23"/>
        <v>0.5109170305676856</v>
      </c>
      <c r="L48" s="23">
        <v>51</v>
      </c>
      <c r="M48" s="16">
        <v>40</v>
      </c>
      <c r="N48" s="31">
        <f t="shared" si="24"/>
        <v>91</v>
      </c>
      <c r="O48" s="35">
        <f t="shared" si="25"/>
        <v>0.7846153846153846</v>
      </c>
      <c r="P48" s="17">
        <f t="shared" si="26"/>
        <v>0.7692307692307693</v>
      </c>
      <c r="Q48" s="38">
        <f t="shared" si="27"/>
        <v>0.7777777777777778</v>
      </c>
      <c r="R48" s="23">
        <v>33</v>
      </c>
      <c r="S48" s="16">
        <v>13</v>
      </c>
      <c r="T48" s="31">
        <f t="shared" si="28"/>
        <v>46</v>
      </c>
      <c r="U48" s="41">
        <f t="shared" si="29"/>
        <v>0.2558139534883721</v>
      </c>
      <c r="V48" s="18">
        <f t="shared" si="30"/>
        <v>0.13</v>
      </c>
      <c r="W48" s="42">
        <f t="shared" si="31"/>
        <v>0.20087336244541484</v>
      </c>
      <c r="X48" s="23">
        <v>218</v>
      </c>
      <c r="Y48" s="16">
        <v>204</v>
      </c>
      <c r="Z48" s="31">
        <f t="shared" si="32"/>
        <v>422</v>
      </c>
      <c r="AA48" s="41">
        <f t="shared" si="33"/>
        <v>1.689922480620155</v>
      </c>
      <c r="AB48" s="18">
        <f t="shared" si="34"/>
        <v>2.04</v>
      </c>
      <c r="AC48" s="42">
        <f t="shared" si="35"/>
        <v>1.8427947598253276</v>
      </c>
      <c r="AD48" s="23">
        <v>2</v>
      </c>
      <c r="AE48" s="16">
        <v>0</v>
      </c>
      <c r="AF48" s="31">
        <f t="shared" si="36"/>
        <v>2</v>
      </c>
      <c r="AG48" s="41">
        <f t="shared" si="37"/>
        <v>0.015503875968992248</v>
      </c>
      <c r="AH48" s="18">
        <f t="shared" si="38"/>
        <v>0</v>
      </c>
      <c r="AI48" s="42">
        <f t="shared" si="39"/>
        <v>0.008733624454148471</v>
      </c>
      <c r="AJ48" s="23">
        <v>253</v>
      </c>
      <c r="AK48" s="16">
        <v>217</v>
      </c>
      <c r="AL48" s="31">
        <f t="shared" si="40"/>
        <v>470</v>
      </c>
      <c r="AM48" s="41">
        <f t="shared" si="41"/>
        <v>1.9612403100775193</v>
      </c>
      <c r="AN48" s="18">
        <f t="shared" si="42"/>
        <v>2.17</v>
      </c>
      <c r="AO48" s="42">
        <f t="shared" si="43"/>
        <v>2.052401746724891</v>
      </c>
      <c r="AP48" s="23">
        <v>121</v>
      </c>
      <c r="AQ48" s="16">
        <v>72</v>
      </c>
      <c r="AR48" s="31">
        <f t="shared" si="44"/>
        <v>193</v>
      </c>
      <c r="AS48" s="41">
        <f t="shared" si="45"/>
        <v>0.937984496124031</v>
      </c>
      <c r="AT48" s="18">
        <f t="shared" si="46"/>
        <v>0.72</v>
      </c>
      <c r="AU48" s="42">
        <f t="shared" si="47"/>
        <v>0.8427947598253275</v>
      </c>
      <c r="AV48" s="23">
        <v>0</v>
      </c>
      <c r="AW48" s="16">
        <v>0</v>
      </c>
      <c r="AX48" s="16">
        <f t="shared" si="48"/>
        <v>0</v>
      </c>
      <c r="AY48" s="19">
        <f t="shared" si="49"/>
        <v>0</v>
      </c>
      <c r="AZ48" s="19">
        <f t="shared" si="50"/>
        <v>0</v>
      </c>
      <c r="BA48" s="19">
        <f t="shared" si="51"/>
        <v>0</v>
      </c>
      <c r="BB48" s="16">
        <v>0</v>
      </c>
      <c r="BC48" s="16">
        <v>0</v>
      </c>
      <c r="BD48" s="16">
        <f t="shared" si="52"/>
        <v>0</v>
      </c>
      <c r="BE48" s="20">
        <f t="shared" si="53"/>
        <v>0</v>
      </c>
      <c r="BF48" s="20">
        <f t="shared" si="54"/>
        <v>0</v>
      </c>
      <c r="BG48" s="45">
        <f t="shared" si="55"/>
        <v>0</v>
      </c>
      <c r="BH48" s="23">
        <v>14</v>
      </c>
      <c r="BI48" s="16">
        <v>15</v>
      </c>
      <c r="BJ48" s="16">
        <f t="shared" si="56"/>
        <v>29</v>
      </c>
      <c r="BK48" s="19">
        <f t="shared" si="57"/>
        <v>0.10852713178294573</v>
      </c>
      <c r="BL48" s="19">
        <f t="shared" si="58"/>
        <v>0.15</v>
      </c>
      <c r="BM48" s="19">
        <f t="shared" si="59"/>
        <v>0.12663755458515283</v>
      </c>
      <c r="BN48" s="16">
        <v>0</v>
      </c>
      <c r="BO48" s="16">
        <v>0</v>
      </c>
      <c r="BP48" s="16">
        <f t="shared" si="60"/>
        <v>0</v>
      </c>
      <c r="BQ48" s="19">
        <f t="shared" si="61"/>
        <v>0</v>
      </c>
      <c r="BR48" s="19">
        <f t="shared" si="62"/>
        <v>0</v>
      </c>
      <c r="BS48" s="46">
        <f t="shared" si="63"/>
        <v>0</v>
      </c>
      <c r="BT48" s="23">
        <v>27</v>
      </c>
      <c r="BU48" s="16">
        <v>7</v>
      </c>
      <c r="BV48" s="16">
        <f t="shared" si="64"/>
        <v>34</v>
      </c>
      <c r="BW48" s="19">
        <f t="shared" si="65"/>
        <v>0.20930232558139536</v>
      </c>
      <c r="BX48" s="19">
        <f t="shared" si="66"/>
        <v>0.07</v>
      </c>
      <c r="BY48" s="19">
        <f t="shared" si="67"/>
        <v>0.14847161572052403</v>
      </c>
      <c r="BZ48" s="16">
        <v>14</v>
      </c>
      <c r="CA48" s="16">
        <v>8</v>
      </c>
      <c r="CB48" s="16">
        <f t="shared" si="68"/>
        <v>22</v>
      </c>
      <c r="CC48" s="19">
        <f t="shared" si="69"/>
        <v>0.10852713178294573</v>
      </c>
      <c r="CD48" s="19">
        <f t="shared" si="70"/>
        <v>0.08</v>
      </c>
      <c r="CE48" s="46">
        <f t="shared" si="71"/>
        <v>0.09606986899563319</v>
      </c>
      <c r="CF48" s="23">
        <v>17</v>
      </c>
      <c r="CG48" s="16">
        <v>1</v>
      </c>
      <c r="CH48" s="16">
        <f t="shared" si="72"/>
        <v>18</v>
      </c>
      <c r="CI48" s="20">
        <f t="shared" si="73"/>
        <v>0.13178294573643412</v>
      </c>
      <c r="CJ48" s="20">
        <f t="shared" si="74"/>
        <v>0.01</v>
      </c>
      <c r="CK48" s="20">
        <f t="shared" si="75"/>
        <v>0.07860262008733625</v>
      </c>
      <c r="CL48" s="16">
        <v>3</v>
      </c>
      <c r="CM48" s="16">
        <v>1</v>
      </c>
      <c r="CN48" s="16">
        <f t="shared" si="76"/>
        <v>4</v>
      </c>
      <c r="CO48" s="20">
        <f t="shared" si="77"/>
        <v>0.023255813953488372</v>
      </c>
      <c r="CP48" s="20">
        <f t="shared" si="78"/>
        <v>0.01</v>
      </c>
      <c r="CQ48" s="20">
        <f t="shared" si="79"/>
        <v>0.017467248908296942</v>
      </c>
      <c r="CR48" s="16">
        <f t="shared" si="80"/>
        <v>20</v>
      </c>
      <c r="CS48" s="16">
        <f t="shared" si="15"/>
        <v>2</v>
      </c>
      <c r="CT48" s="16">
        <f t="shared" si="16"/>
        <v>22</v>
      </c>
      <c r="CU48" s="20">
        <f t="shared" si="81"/>
        <v>0.15503875968992248</v>
      </c>
      <c r="CV48" s="20">
        <f t="shared" si="17"/>
        <v>0.02</v>
      </c>
      <c r="CW48" s="45">
        <f t="shared" si="18"/>
        <v>0.09606986899563319</v>
      </c>
    </row>
    <row r="49" spans="1:101" ht="8.25" customHeight="1">
      <c r="A49" s="26"/>
      <c r="B49" s="27" t="s">
        <v>82</v>
      </c>
      <c r="C49" s="23">
        <v>78</v>
      </c>
      <c r="D49" s="16">
        <v>60</v>
      </c>
      <c r="E49" s="31">
        <f t="shared" si="19"/>
        <v>138</v>
      </c>
      <c r="F49" s="23">
        <v>44</v>
      </c>
      <c r="G49" s="16">
        <v>41</v>
      </c>
      <c r="H49" s="31">
        <f t="shared" si="20"/>
        <v>85</v>
      </c>
      <c r="I49" s="36">
        <f t="shared" si="21"/>
        <v>0.5641025641025641</v>
      </c>
      <c r="J49" s="21">
        <f t="shared" si="22"/>
        <v>0.6833333333333333</v>
      </c>
      <c r="K49" s="39">
        <f t="shared" si="23"/>
        <v>0.6159420289855072</v>
      </c>
      <c r="L49" s="23">
        <v>32</v>
      </c>
      <c r="M49" s="16">
        <v>25</v>
      </c>
      <c r="N49" s="31">
        <f t="shared" si="24"/>
        <v>57</v>
      </c>
      <c r="O49" s="35">
        <f t="shared" si="25"/>
        <v>0.7272727272727273</v>
      </c>
      <c r="P49" s="17">
        <f t="shared" si="26"/>
        <v>0.6097560975609756</v>
      </c>
      <c r="Q49" s="38">
        <f t="shared" si="27"/>
        <v>0.6705882352941176</v>
      </c>
      <c r="R49" s="23">
        <v>39</v>
      </c>
      <c r="S49" s="16">
        <v>37</v>
      </c>
      <c r="T49" s="31">
        <f t="shared" si="28"/>
        <v>76</v>
      </c>
      <c r="U49" s="41">
        <f t="shared" si="29"/>
        <v>0.5</v>
      </c>
      <c r="V49" s="18">
        <f t="shared" si="30"/>
        <v>0.6166666666666667</v>
      </c>
      <c r="W49" s="42">
        <f t="shared" si="31"/>
        <v>0.5507246376811594</v>
      </c>
      <c r="X49" s="23">
        <v>115</v>
      </c>
      <c r="Y49" s="16">
        <v>140</v>
      </c>
      <c r="Z49" s="31">
        <f t="shared" si="32"/>
        <v>255</v>
      </c>
      <c r="AA49" s="41">
        <f t="shared" si="33"/>
        <v>1.4743589743589745</v>
      </c>
      <c r="AB49" s="18">
        <f t="shared" si="34"/>
        <v>2.3333333333333335</v>
      </c>
      <c r="AC49" s="42">
        <f t="shared" si="35"/>
        <v>1.8478260869565217</v>
      </c>
      <c r="AD49" s="23">
        <v>2</v>
      </c>
      <c r="AE49" s="16">
        <v>0</v>
      </c>
      <c r="AF49" s="31">
        <f t="shared" si="36"/>
        <v>2</v>
      </c>
      <c r="AG49" s="41">
        <f t="shared" si="37"/>
        <v>0.02564102564102564</v>
      </c>
      <c r="AH49" s="18">
        <f t="shared" si="38"/>
        <v>0</v>
      </c>
      <c r="AI49" s="42">
        <f t="shared" si="39"/>
        <v>0.014492753623188406</v>
      </c>
      <c r="AJ49" s="23">
        <v>156</v>
      </c>
      <c r="AK49" s="16">
        <v>177</v>
      </c>
      <c r="AL49" s="31">
        <f t="shared" si="40"/>
        <v>333</v>
      </c>
      <c r="AM49" s="41">
        <f t="shared" si="41"/>
        <v>2</v>
      </c>
      <c r="AN49" s="18">
        <f t="shared" si="42"/>
        <v>2.95</v>
      </c>
      <c r="AO49" s="42">
        <f t="shared" si="43"/>
        <v>2.4130434782608696</v>
      </c>
      <c r="AP49" s="23">
        <v>11</v>
      </c>
      <c r="AQ49" s="16">
        <v>15</v>
      </c>
      <c r="AR49" s="31">
        <f t="shared" si="44"/>
        <v>26</v>
      </c>
      <c r="AS49" s="41">
        <f t="shared" si="45"/>
        <v>0.14102564102564102</v>
      </c>
      <c r="AT49" s="18">
        <f t="shared" si="46"/>
        <v>0.25</v>
      </c>
      <c r="AU49" s="42">
        <f t="shared" si="47"/>
        <v>0.18840579710144928</v>
      </c>
      <c r="AV49" s="23">
        <v>2</v>
      </c>
      <c r="AW49" s="16">
        <v>5</v>
      </c>
      <c r="AX49" s="16">
        <f t="shared" si="48"/>
        <v>7</v>
      </c>
      <c r="AY49" s="19">
        <f t="shared" si="49"/>
        <v>0.02564102564102564</v>
      </c>
      <c r="AZ49" s="19">
        <f t="shared" si="50"/>
        <v>0.08333333333333333</v>
      </c>
      <c r="BA49" s="19">
        <f t="shared" si="51"/>
        <v>0.050724637681159424</v>
      </c>
      <c r="BB49" s="16">
        <v>0</v>
      </c>
      <c r="BC49" s="16">
        <v>0</v>
      </c>
      <c r="BD49" s="16">
        <f t="shared" si="52"/>
        <v>0</v>
      </c>
      <c r="BE49" s="20">
        <f t="shared" si="53"/>
        <v>0</v>
      </c>
      <c r="BF49" s="20">
        <f t="shared" si="54"/>
        <v>0</v>
      </c>
      <c r="BG49" s="45">
        <f t="shared" si="55"/>
        <v>0</v>
      </c>
      <c r="BH49" s="23">
        <v>6</v>
      </c>
      <c r="BI49" s="16">
        <v>10</v>
      </c>
      <c r="BJ49" s="16">
        <f t="shared" si="56"/>
        <v>16</v>
      </c>
      <c r="BK49" s="19">
        <f t="shared" si="57"/>
        <v>0.07692307692307693</v>
      </c>
      <c r="BL49" s="19">
        <f t="shared" si="58"/>
        <v>0.16666666666666666</v>
      </c>
      <c r="BM49" s="19">
        <f t="shared" si="59"/>
        <v>0.11594202898550725</v>
      </c>
      <c r="BN49" s="16">
        <v>1</v>
      </c>
      <c r="BO49" s="16">
        <v>0</v>
      </c>
      <c r="BP49" s="16">
        <f t="shared" si="60"/>
        <v>1</v>
      </c>
      <c r="BQ49" s="19">
        <f t="shared" si="61"/>
        <v>0.01282051282051282</v>
      </c>
      <c r="BR49" s="19">
        <f t="shared" si="62"/>
        <v>0</v>
      </c>
      <c r="BS49" s="46">
        <f t="shared" si="63"/>
        <v>0.007246376811594203</v>
      </c>
      <c r="BT49" s="23">
        <v>21</v>
      </c>
      <c r="BU49" s="16">
        <v>10</v>
      </c>
      <c r="BV49" s="16">
        <f t="shared" si="64"/>
        <v>31</v>
      </c>
      <c r="BW49" s="19">
        <f t="shared" si="65"/>
        <v>0.2692307692307692</v>
      </c>
      <c r="BX49" s="19">
        <f t="shared" si="66"/>
        <v>0.16666666666666666</v>
      </c>
      <c r="BY49" s="19">
        <f t="shared" si="67"/>
        <v>0.2246376811594203</v>
      </c>
      <c r="BZ49" s="16">
        <v>3</v>
      </c>
      <c r="CA49" s="16">
        <v>3</v>
      </c>
      <c r="CB49" s="16">
        <f t="shared" si="68"/>
        <v>6</v>
      </c>
      <c r="CC49" s="19">
        <f t="shared" si="69"/>
        <v>0.038461538461538464</v>
      </c>
      <c r="CD49" s="19">
        <f t="shared" si="70"/>
        <v>0.05</v>
      </c>
      <c r="CE49" s="46">
        <f t="shared" si="71"/>
        <v>0.043478260869565216</v>
      </c>
      <c r="CF49" s="23">
        <v>22</v>
      </c>
      <c r="CG49" s="16">
        <v>10</v>
      </c>
      <c r="CH49" s="16">
        <f t="shared" si="72"/>
        <v>32</v>
      </c>
      <c r="CI49" s="20">
        <f t="shared" si="73"/>
        <v>0.28205128205128205</v>
      </c>
      <c r="CJ49" s="20">
        <f t="shared" si="74"/>
        <v>0.16666666666666666</v>
      </c>
      <c r="CK49" s="20">
        <f t="shared" si="75"/>
        <v>0.2318840579710145</v>
      </c>
      <c r="CL49" s="16">
        <v>3</v>
      </c>
      <c r="CM49" s="16">
        <v>3</v>
      </c>
      <c r="CN49" s="16">
        <f t="shared" si="76"/>
        <v>6</v>
      </c>
      <c r="CO49" s="20">
        <f t="shared" si="77"/>
        <v>0.038461538461538464</v>
      </c>
      <c r="CP49" s="20">
        <f t="shared" si="78"/>
        <v>0.05</v>
      </c>
      <c r="CQ49" s="20">
        <f t="shared" si="79"/>
        <v>0.043478260869565216</v>
      </c>
      <c r="CR49" s="16">
        <f t="shared" si="80"/>
        <v>25</v>
      </c>
      <c r="CS49" s="16">
        <f t="shared" si="15"/>
        <v>13</v>
      </c>
      <c r="CT49" s="16">
        <f t="shared" si="16"/>
        <v>38</v>
      </c>
      <c r="CU49" s="20">
        <f t="shared" si="81"/>
        <v>0.32051282051282054</v>
      </c>
      <c r="CV49" s="20">
        <f t="shared" si="17"/>
        <v>0.21666666666666667</v>
      </c>
      <c r="CW49" s="45">
        <f t="shared" si="18"/>
        <v>0.2753623188405797</v>
      </c>
    </row>
    <row r="50" spans="1:101" ht="8.25" customHeight="1">
      <c r="A50" s="26"/>
      <c r="B50" s="27" t="s">
        <v>83</v>
      </c>
      <c r="C50" s="23">
        <v>101</v>
      </c>
      <c r="D50" s="16">
        <v>132</v>
      </c>
      <c r="E50" s="31">
        <f t="shared" si="19"/>
        <v>233</v>
      </c>
      <c r="F50" s="23">
        <v>55</v>
      </c>
      <c r="G50" s="16">
        <v>79</v>
      </c>
      <c r="H50" s="31">
        <f t="shared" si="20"/>
        <v>134</v>
      </c>
      <c r="I50" s="36">
        <f t="shared" si="21"/>
        <v>0.5445544554455446</v>
      </c>
      <c r="J50" s="21">
        <f t="shared" si="22"/>
        <v>0.5984848484848485</v>
      </c>
      <c r="K50" s="39">
        <f t="shared" si="23"/>
        <v>0.575107296137339</v>
      </c>
      <c r="L50" s="23">
        <v>42</v>
      </c>
      <c r="M50" s="16">
        <v>63</v>
      </c>
      <c r="N50" s="31">
        <f t="shared" si="24"/>
        <v>105</v>
      </c>
      <c r="O50" s="35">
        <f t="shared" si="25"/>
        <v>0.7636363636363637</v>
      </c>
      <c r="P50" s="17">
        <f t="shared" si="26"/>
        <v>0.7974683544303798</v>
      </c>
      <c r="Q50" s="38">
        <f t="shared" si="27"/>
        <v>0.7835820895522388</v>
      </c>
      <c r="R50" s="23">
        <v>40</v>
      </c>
      <c r="S50" s="16">
        <v>40</v>
      </c>
      <c r="T50" s="31">
        <f t="shared" si="28"/>
        <v>80</v>
      </c>
      <c r="U50" s="41">
        <f t="shared" si="29"/>
        <v>0.39603960396039606</v>
      </c>
      <c r="V50" s="18">
        <f t="shared" si="30"/>
        <v>0.30303030303030304</v>
      </c>
      <c r="W50" s="42">
        <f t="shared" si="31"/>
        <v>0.34334763948497854</v>
      </c>
      <c r="X50" s="23">
        <v>176</v>
      </c>
      <c r="Y50" s="16">
        <v>297</v>
      </c>
      <c r="Z50" s="31">
        <f t="shared" si="32"/>
        <v>473</v>
      </c>
      <c r="AA50" s="41">
        <f t="shared" si="33"/>
        <v>1.7425742574257426</v>
      </c>
      <c r="AB50" s="18">
        <f t="shared" si="34"/>
        <v>2.25</v>
      </c>
      <c r="AC50" s="42">
        <f t="shared" si="35"/>
        <v>2.0300429184549356</v>
      </c>
      <c r="AD50" s="23">
        <v>8</v>
      </c>
      <c r="AE50" s="16">
        <v>11</v>
      </c>
      <c r="AF50" s="31">
        <f t="shared" si="36"/>
        <v>19</v>
      </c>
      <c r="AG50" s="41">
        <f t="shared" si="37"/>
        <v>0.07920792079207921</v>
      </c>
      <c r="AH50" s="18">
        <f t="shared" si="38"/>
        <v>0.08333333333333333</v>
      </c>
      <c r="AI50" s="42">
        <f t="shared" si="39"/>
        <v>0.0815450643776824</v>
      </c>
      <c r="AJ50" s="23">
        <v>40</v>
      </c>
      <c r="AK50" s="16">
        <v>40</v>
      </c>
      <c r="AL50" s="31">
        <f t="shared" si="40"/>
        <v>80</v>
      </c>
      <c r="AM50" s="41">
        <f t="shared" si="41"/>
        <v>0.39603960396039606</v>
      </c>
      <c r="AN50" s="18">
        <f t="shared" si="42"/>
        <v>0.30303030303030304</v>
      </c>
      <c r="AO50" s="42">
        <f t="shared" si="43"/>
        <v>0.34334763948497854</v>
      </c>
      <c r="AP50" s="23">
        <v>27</v>
      </c>
      <c r="AQ50" s="16">
        <v>42</v>
      </c>
      <c r="AR50" s="31">
        <f t="shared" si="44"/>
        <v>69</v>
      </c>
      <c r="AS50" s="41">
        <f t="shared" si="45"/>
        <v>0.26732673267326734</v>
      </c>
      <c r="AT50" s="18">
        <f t="shared" si="46"/>
        <v>0.3181818181818182</v>
      </c>
      <c r="AU50" s="42">
        <f t="shared" si="47"/>
        <v>0.296137339055794</v>
      </c>
      <c r="AV50" s="23">
        <v>5</v>
      </c>
      <c r="AW50" s="16">
        <v>6</v>
      </c>
      <c r="AX50" s="16">
        <f t="shared" si="48"/>
        <v>11</v>
      </c>
      <c r="AY50" s="19">
        <f t="shared" si="49"/>
        <v>0.04950495049504951</v>
      </c>
      <c r="AZ50" s="19">
        <f t="shared" si="50"/>
        <v>0.045454545454545456</v>
      </c>
      <c r="BA50" s="19">
        <f t="shared" si="51"/>
        <v>0.04721030042918455</v>
      </c>
      <c r="BB50" s="16">
        <v>2</v>
      </c>
      <c r="BC50" s="16">
        <v>0</v>
      </c>
      <c r="BD50" s="16">
        <f t="shared" si="52"/>
        <v>2</v>
      </c>
      <c r="BE50" s="20">
        <f t="shared" si="53"/>
        <v>0.019801980198019802</v>
      </c>
      <c r="BF50" s="20">
        <f t="shared" si="54"/>
        <v>0</v>
      </c>
      <c r="BG50" s="45">
        <f t="shared" si="55"/>
        <v>0.008583690987124463</v>
      </c>
      <c r="BH50" s="23">
        <v>7</v>
      </c>
      <c r="BI50" s="16">
        <v>6</v>
      </c>
      <c r="BJ50" s="16">
        <f t="shared" si="56"/>
        <v>13</v>
      </c>
      <c r="BK50" s="19">
        <f t="shared" si="57"/>
        <v>0.06930693069306931</v>
      </c>
      <c r="BL50" s="19">
        <f t="shared" si="58"/>
        <v>0.045454545454545456</v>
      </c>
      <c r="BM50" s="19">
        <f t="shared" si="59"/>
        <v>0.055793991416309016</v>
      </c>
      <c r="BN50" s="16">
        <v>2</v>
      </c>
      <c r="BO50" s="16">
        <v>0</v>
      </c>
      <c r="BP50" s="16">
        <f t="shared" si="60"/>
        <v>2</v>
      </c>
      <c r="BQ50" s="19">
        <f t="shared" si="61"/>
        <v>0.019801980198019802</v>
      </c>
      <c r="BR50" s="19">
        <f t="shared" si="62"/>
        <v>0</v>
      </c>
      <c r="BS50" s="46">
        <f t="shared" si="63"/>
        <v>0.008583690987124463</v>
      </c>
      <c r="BT50" s="23">
        <v>9</v>
      </c>
      <c r="BU50" s="16">
        <v>8</v>
      </c>
      <c r="BV50" s="16">
        <f t="shared" si="64"/>
        <v>17</v>
      </c>
      <c r="BW50" s="19">
        <f t="shared" si="65"/>
        <v>0.0891089108910891</v>
      </c>
      <c r="BX50" s="19">
        <f t="shared" si="66"/>
        <v>0.06060606060606061</v>
      </c>
      <c r="BY50" s="19">
        <f t="shared" si="67"/>
        <v>0.07296137339055794</v>
      </c>
      <c r="BZ50" s="16">
        <v>1</v>
      </c>
      <c r="CA50" s="16">
        <v>2</v>
      </c>
      <c r="CB50" s="16">
        <f t="shared" si="68"/>
        <v>3</v>
      </c>
      <c r="CC50" s="19">
        <f t="shared" si="69"/>
        <v>0.009900990099009901</v>
      </c>
      <c r="CD50" s="19">
        <f t="shared" si="70"/>
        <v>0.015151515151515152</v>
      </c>
      <c r="CE50" s="46">
        <f t="shared" si="71"/>
        <v>0.012875536480686695</v>
      </c>
      <c r="CF50" s="23">
        <v>9</v>
      </c>
      <c r="CG50" s="16">
        <v>7</v>
      </c>
      <c r="CH50" s="16">
        <f t="shared" si="72"/>
        <v>16</v>
      </c>
      <c r="CI50" s="20">
        <f t="shared" si="73"/>
        <v>0.0891089108910891</v>
      </c>
      <c r="CJ50" s="20">
        <f t="shared" si="74"/>
        <v>0.05303030303030303</v>
      </c>
      <c r="CK50" s="20">
        <f t="shared" si="75"/>
        <v>0.06866952789699571</v>
      </c>
      <c r="CL50" s="16">
        <v>1</v>
      </c>
      <c r="CM50" s="16">
        <v>2</v>
      </c>
      <c r="CN50" s="16">
        <f t="shared" si="76"/>
        <v>3</v>
      </c>
      <c r="CO50" s="20">
        <f t="shared" si="77"/>
        <v>0.009900990099009901</v>
      </c>
      <c r="CP50" s="20">
        <f t="shared" si="78"/>
        <v>0.015151515151515152</v>
      </c>
      <c r="CQ50" s="20">
        <f t="shared" si="79"/>
        <v>0.012875536480686695</v>
      </c>
      <c r="CR50" s="16">
        <f t="shared" si="80"/>
        <v>10</v>
      </c>
      <c r="CS50" s="16">
        <f t="shared" si="15"/>
        <v>9</v>
      </c>
      <c r="CT50" s="16">
        <f t="shared" si="16"/>
        <v>19</v>
      </c>
      <c r="CU50" s="20">
        <f t="shared" si="81"/>
        <v>0.09900990099009901</v>
      </c>
      <c r="CV50" s="20">
        <f t="shared" si="17"/>
        <v>0.06818181818181818</v>
      </c>
      <c r="CW50" s="45">
        <f t="shared" si="18"/>
        <v>0.0815450643776824</v>
      </c>
    </row>
    <row r="51" spans="1:101" ht="8.25" customHeight="1">
      <c r="A51" s="26"/>
      <c r="B51" s="27" t="s">
        <v>84</v>
      </c>
      <c r="C51" s="23">
        <v>111</v>
      </c>
      <c r="D51" s="16">
        <v>82</v>
      </c>
      <c r="E51" s="31">
        <f t="shared" si="19"/>
        <v>193</v>
      </c>
      <c r="F51" s="23">
        <v>68</v>
      </c>
      <c r="G51" s="16">
        <v>54</v>
      </c>
      <c r="H51" s="31">
        <f t="shared" si="20"/>
        <v>122</v>
      </c>
      <c r="I51" s="36">
        <f t="shared" si="21"/>
        <v>0.6126126126126126</v>
      </c>
      <c r="J51" s="21">
        <f t="shared" si="22"/>
        <v>0.6585365853658537</v>
      </c>
      <c r="K51" s="39">
        <f t="shared" si="23"/>
        <v>0.6321243523316062</v>
      </c>
      <c r="L51" s="23">
        <v>54</v>
      </c>
      <c r="M51" s="16">
        <v>35</v>
      </c>
      <c r="N51" s="31">
        <f t="shared" si="24"/>
        <v>89</v>
      </c>
      <c r="O51" s="35">
        <f t="shared" si="25"/>
        <v>0.7941176470588235</v>
      </c>
      <c r="P51" s="17">
        <f t="shared" si="26"/>
        <v>0.6481481481481481</v>
      </c>
      <c r="Q51" s="38">
        <f t="shared" si="27"/>
        <v>0.7295081967213115</v>
      </c>
      <c r="R51" s="23">
        <v>69</v>
      </c>
      <c r="S51" s="16">
        <v>41</v>
      </c>
      <c r="T51" s="31">
        <f t="shared" si="28"/>
        <v>110</v>
      </c>
      <c r="U51" s="41">
        <f t="shared" si="29"/>
        <v>0.6216216216216216</v>
      </c>
      <c r="V51" s="18">
        <f t="shared" si="30"/>
        <v>0.5</v>
      </c>
      <c r="W51" s="42">
        <f t="shared" si="31"/>
        <v>0.5699481865284974</v>
      </c>
      <c r="X51" s="23">
        <v>179</v>
      </c>
      <c r="Y51" s="16">
        <v>167</v>
      </c>
      <c r="Z51" s="31">
        <f t="shared" si="32"/>
        <v>346</v>
      </c>
      <c r="AA51" s="41">
        <f t="shared" si="33"/>
        <v>1.6126126126126126</v>
      </c>
      <c r="AB51" s="18">
        <f t="shared" si="34"/>
        <v>2.0365853658536586</v>
      </c>
      <c r="AC51" s="42">
        <f t="shared" si="35"/>
        <v>1.7927461139896372</v>
      </c>
      <c r="AD51" s="23">
        <v>12</v>
      </c>
      <c r="AE51" s="16">
        <v>7</v>
      </c>
      <c r="AF51" s="31">
        <f t="shared" si="36"/>
        <v>19</v>
      </c>
      <c r="AG51" s="41">
        <f t="shared" si="37"/>
        <v>0.10810810810810811</v>
      </c>
      <c r="AH51" s="18">
        <f t="shared" si="38"/>
        <v>0.08536585365853659</v>
      </c>
      <c r="AI51" s="42">
        <f t="shared" si="39"/>
        <v>0.09844559585492228</v>
      </c>
      <c r="AJ51" s="23">
        <v>260</v>
      </c>
      <c r="AK51" s="16">
        <v>215</v>
      </c>
      <c r="AL51" s="31">
        <f t="shared" si="40"/>
        <v>475</v>
      </c>
      <c r="AM51" s="41">
        <f t="shared" si="41"/>
        <v>2.3423423423423424</v>
      </c>
      <c r="AN51" s="18">
        <f t="shared" si="42"/>
        <v>2.6219512195121952</v>
      </c>
      <c r="AO51" s="42">
        <f t="shared" si="43"/>
        <v>2.461139896373057</v>
      </c>
      <c r="AP51" s="23">
        <v>4</v>
      </c>
      <c r="AQ51" s="16">
        <v>7</v>
      </c>
      <c r="AR51" s="31">
        <f t="shared" si="44"/>
        <v>11</v>
      </c>
      <c r="AS51" s="41">
        <f t="shared" si="45"/>
        <v>0.036036036036036036</v>
      </c>
      <c r="AT51" s="18">
        <f t="shared" si="46"/>
        <v>0.08536585365853659</v>
      </c>
      <c r="AU51" s="42">
        <f t="shared" si="47"/>
        <v>0.05699481865284974</v>
      </c>
      <c r="AV51" s="23">
        <v>0</v>
      </c>
      <c r="AW51" s="16">
        <v>0</v>
      </c>
      <c r="AX51" s="16">
        <f t="shared" si="48"/>
        <v>0</v>
      </c>
      <c r="AY51" s="19">
        <f t="shared" si="49"/>
        <v>0</v>
      </c>
      <c r="AZ51" s="19">
        <f t="shared" si="50"/>
        <v>0</v>
      </c>
      <c r="BA51" s="19">
        <f t="shared" si="51"/>
        <v>0</v>
      </c>
      <c r="BB51" s="16">
        <v>0</v>
      </c>
      <c r="BC51" s="16">
        <v>0</v>
      </c>
      <c r="BD51" s="16">
        <f t="shared" si="52"/>
        <v>0</v>
      </c>
      <c r="BE51" s="20">
        <f t="shared" si="53"/>
        <v>0</v>
      </c>
      <c r="BF51" s="20">
        <f t="shared" si="54"/>
        <v>0</v>
      </c>
      <c r="BG51" s="45">
        <f t="shared" si="55"/>
        <v>0</v>
      </c>
      <c r="BH51" s="23">
        <v>3</v>
      </c>
      <c r="BI51" s="16">
        <v>6</v>
      </c>
      <c r="BJ51" s="16">
        <f t="shared" si="56"/>
        <v>9</v>
      </c>
      <c r="BK51" s="19">
        <f t="shared" si="57"/>
        <v>0.02702702702702703</v>
      </c>
      <c r="BL51" s="19">
        <f t="shared" si="58"/>
        <v>0.07317073170731707</v>
      </c>
      <c r="BM51" s="19">
        <f t="shared" si="59"/>
        <v>0.046632124352331605</v>
      </c>
      <c r="BN51" s="16">
        <v>0</v>
      </c>
      <c r="BO51" s="16">
        <v>0</v>
      </c>
      <c r="BP51" s="16">
        <f t="shared" si="60"/>
        <v>0</v>
      </c>
      <c r="BQ51" s="19">
        <f t="shared" si="61"/>
        <v>0</v>
      </c>
      <c r="BR51" s="19">
        <f t="shared" si="62"/>
        <v>0</v>
      </c>
      <c r="BS51" s="46">
        <f t="shared" si="63"/>
        <v>0</v>
      </c>
      <c r="BT51" s="23">
        <v>8</v>
      </c>
      <c r="BU51" s="16">
        <v>5</v>
      </c>
      <c r="BV51" s="16">
        <f t="shared" si="64"/>
        <v>13</v>
      </c>
      <c r="BW51" s="19">
        <f t="shared" si="65"/>
        <v>0.07207207207207207</v>
      </c>
      <c r="BX51" s="19">
        <f t="shared" si="66"/>
        <v>0.06097560975609756</v>
      </c>
      <c r="BY51" s="19">
        <f t="shared" si="67"/>
        <v>0.06735751295336788</v>
      </c>
      <c r="BZ51" s="16">
        <v>4</v>
      </c>
      <c r="CA51" s="16">
        <v>0</v>
      </c>
      <c r="CB51" s="16">
        <f t="shared" si="68"/>
        <v>4</v>
      </c>
      <c r="CC51" s="19">
        <f t="shared" si="69"/>
        <v>0.036036036036036036</v>
      </c>
      <c r="CD51" s="19">
        <f t="shared" si="70"/>
        <v>0</v>
      </c>
      <c r="CE51" s="46">
        <f t="shared" si="71"/>
        <v>0.02072538860103627</v>
      </c>
      <c r="CF51" s="23">
        <v>3</v>
      </c>
      <c r="CG51" s="16">
        <v>1</v>
      </c>
      <c r="CH51" s="16">
        <f t="shared" si="72"/>
        <v>4</v>
      </c>
      <c r="CI51" s="20">
        <f t="shared" si="73"/>
        <v>0.02702702702702703</v>
      </c>
      <c r="CJ51" s="20">
        <f t="shared" si="74"/>
        <v>0.012195121951219513</v>
      </c>
      <c r="CK51" s="20">
        <f t="shared" si="75"/>
        <v>0.02072538860103627</v>
      </c>
      <c r="CL51" s="16">
        <v>4</v>
      </c>
      <c r="CM51" s="16">
        <v>0</v>
      </c>
      <c r="CN51" s="16">
        <f t="shared" si="76"/>
        <v>4</v>
      </c>
      <c r="CO51" s="20">
        <f t="shared" si="77"/>
        <v>0.036036036036036036</v>
      </c>
      <c r="CP51" s="20">
        <f t="shared" si="78"/>
        <v>0</v>
      </c>
      <c r="CQ51" s="20">
        <f t="shared" si="79"/>
        <v>0.02072538860103627</v>
      </c>
      <c r="CR51" s="16">
        <f t="shared" si="80"/>
        <v>7</v>
      </c>
      <c r="CS51" s="16">
        <f t="shared" si="15"/>
        <v>1</v>
      </c>
      <c r="CT51" s="16">
        <f t="shared" si="16"/>
        <v>8</v>
      </c>
      <c r="CU51" s="20">
        <f t="shared" si="81"/>
        <v>0.06306306306306306</v>
      </c>
      <c r="CV51" s="20">
        <f t="shared" si="17"/>
        <v>0.012195121951219513</v>
      </c>
      <c r="CW51" s="45">
        <f t="shared" si="18"/>
        <v>0.04145077720207254</v>
      </c>
    </row>
    <row r="52" spans="1:101" ht="8.25" customHeight="1">
      <c r="A52" s="26"/>
      <c r="B52" s="27" t="s">
        <v>85</v>
      </c>
      <c r="C52" s="23">
        <v>159</v>
      </c>
      <c r="D52" s="16">
        <v>134</v>
      </c>
      <c r="E52" s="31">
        <f t="shared" si="19"/>
        <v>293</v>
      </c>
      <c r="F52" s="23">
        <v>54</v>
      </c>
      <c r="G52" s="16">
        <v>61</v>
      </c>
      <c r="H52" s="31">
        <f t="shared" si="20"/>
        <v>115</v>
      </c>
      <c r="I52" s="36">
        <f t="shared" si="21"/>
        <v>0.33962264150943394</v>
      </c>
      <c r="J52" s="21">
        <f t="shared" si="22"/>
        <v>0.4552238805970149</v>
      </c>
      <c r="K52" s="39">
        <f t="shared" si="23"/>
        <v>0.3924914675767918</v>
      </c>
      <c r="L52" s="23">
        <v>43</v>
      </c>
      <c r="M52" s="16">
        <v>16</v>
      </c>
      <c r="N52" s="31">
        <f t="shared" si="24"/>
        <v>59</v>
      </c>
      <c r="O52" s="35">
        <f t="shared" si="25"/>
        <v>0.7962962962962963</v>
      </c>
      <c r="P52" s="17">
        <f t="shared" si="26"/>
        <v>0.26229508196721313</v>
      </c>
      <c r="Q52" s="38">
        <f t="shared" si="27"/>
        <v>0.5130434782608696</v>
      </c>
      <c r="R52" s="23">
        <v>30</v>
      </c>
      <c r="S52" s="16">
        <v>37</v>
      </c>
      <c r="T52" s="31">
        <f t="shared" si="28"/>
        <v>67</v>
      </c>
      <c r="U52" s="41">
        <f t="shared" si="29"/>
        <v>0.18867924528301888</v>
      </c>
      <c r="V52" s="18">
        <f t="shared" si="30"/>
        <v>0.27611940298507465</v>
      </c>
      <c r="W52" s="42">
        <f t="shared" si="31"/>
        <v>0.22866894197952217</v>
      </c>
      <c r="X52" s="23">
        <v>160</v>
      </c>
      <c r="Y52" s="16">
        <v>168</v>
      </c>
      <c r="Z52" s="31">
        <f t="shared" si="32"/>
        <v>328</v>
      </c>
      <c r="AA52" s="41">
        <f t="shared" si="33"/>
        <v>1.0062893081761006</v>
      </c>
      <c r="AB52" s="18">
        <f t="shared" si="34"/>
        <v>1.2537313432835822</v>
      </c>
      <c r="AC52" s="42">
        <f t="shared" si="35"/>
        <v>1.1194539249146758</v>
      </c>
      <c r="AD52" s="23">
        <v>12</v>
      </c>
      <c r="AE52" s="16">
        <v>37</v>
      </c>
      <c r="AF52" s="31">
        <f t="shared" si="36"/>
        <v>49</v>
      </c>
      <c r="AG52" s="41">
        <f t="shared" si="37"/>
        <v>0.07547169811320754</v>
      </c>
      <c r="AH52" s="18">
        <f t="shared" si="38"/>
        <v>0.27611940298507465</v>
      </c>
      <c r="AI52" s="42">
        <f t="shared" si="39"/>
        <v>0.16723549488054607</v>
      </c>
      <c r="AJ52" s="23">
        <v>190</v>
      </c>
      <c r="AK52" s="16">
        <v>205</v>
      </c>
      <c r="AL52" s="31">
        <f t="shared" si="40"/>
        <v>395</v>
      </c>
      <c r="AM52" s="41">
        <f t="shared" si="41"/>
        <v>1.1949685534591195</v>
      </c>
      <c r="AN52" s="18">
        <f t="shared" si="42"/>
        <v>1.5298507462686568</v>
      </c>
      <c r="AO52" s="42">
        <f t="shared" si="43"/>
        <v>1.348122866894198</v>
      </c>
      <c r="AP52" s="23">
        <v>116</v>
      </c>
      <c r="AQ52" s="16">
        <v>115</v>
      </c>
      <c r="AR52" s="31">
        <f t="shared" si="44"/>
        <v>231</v>
      </c>
      <c r="AS52" s="41">
        <f t="shared" si="45"/>
        <v>0.7295597484276729</v>
      </c>
      <c r="AT52" s="18">
        <f t="shared" si="46"/>
        <v>0.8582089552238806</v>
      </c>
      <c r="AU52" s="42">
        <f t="shared" si="47"/>
        <v>0.78839590443686</v>
      </c>
      <c r="AV52" s="23">
        <v>3</v>
      </c>
      <c r="AW52" s="16">
        <v>1</v>
      </c>
      <c r="AX52" s="16">
        <f t="shared" si="48"/>
        <v>4</v>
      </c>
      <c r="AY52" s="19">
        <f t="shared" si="49"/>
        <v>0.018867924528301886</v>
      </c>
      <c r="AZ52" s="19">
        <f t="shared" si="50"/>
        <v>0.007462686567164179</v>
      </c>
      <c r="BA52" s="19">
        <f t="shared" si="51"/>
        <v>0.013651877133105802</v>
      </c>
      <c r="BB52" s="16">
        <v>0</v>
      </c>
      <c r="BC52" s="16">
        <v>1</v>
      </c>
      <c r="BD52" s="16">
        <f t="shared" si="52"/>
        <v>1</v>
      </c>
      <c r="BE52" s="20">
        <f t="shared" si="53"/>
        <v>0</v>
      </c>
      <c r="BF52" s="20">
        <f t="shared" si="54"/>
        <v>0.007462686567164179</v>
      </c>
      <c r="BG52" s="45">
        <f t="shared" si="55"/>
        <v>0.0034129692832764505</v>
      </c>
      <c r="BH52" s="23">
        <v>37</v>
      </c>
      <c r="BI52" s="16">
        <v>30</v>
      </c>
      <c r="BJ52" s="16">
        <f t="shared" si="56"/>
        <v>67</v>
      </c>
      <c r="BK52" s="19">
        <f t="shared" si="57"/>
        <v>0.23270440251572327</v>
      </c>
      <c r="BL52" s="19">
        <f t="shared" si="58"/>
        <v>0.22388059701492538</v>
      </c>
      <c r="BM52" s="19">
        <f t="shared" si="59"/>
        <v>0.22866894197952217</v>
      </c>
      <c r="BN52" s="16">
        <v>1</v>
      </c>
      <c r="BO52" s="16">
        <v>6</v>
      </c>
      <c r="BP52" s="16">
        <f t="shared" si="60"/>
        <v>7</v>
      </c>
      <c r="BQ52" s="19">
        <f t="shared" si="61"/>
        <v>0.006289308176100629</v>
      </c>
      <c r="BR52" s="19">
        <f t="shared" si="62"/>
        <v>0.04477611940298507</v>
      </c>
      <c r="BS52" s="46">
        <f t="shared" si="63"/>
        <v>0.023890784982935155</v>
      </c>
      <c r="BT52" s="23">
        <v>38</v>
      </c>
      <c r="BU52" s="16">
        <v>32</v>
      </c>
      <c r="BV52" s="16">
        <f t="shared" si="64"/>
        <v>70</v>
      </c>
      <c r="BW52" s="19">
        <f t="shared" si="65"/>
        <v>0.2389937106918239</v>
      </c>
      <c r="BX52" s="19">
        <f t="shared" si="66"/>
        <v>0.23880597014925373</v>
      </c>
      <c r="BY52" s="19">
        <f t="shared" si="67"/>
        <v>0.23890784982935154</v>
      </c>
      <c r="BZ52" s="16">
        <v>3</v>
      </c>
      <c r="CA52" s="16">
        <v>2</v>
      </c>
      <c r="CB52" s="16">
        <f t="shared" si="68"/>
        <v>5</v>
      </c>
      <c r="CC52" s="19">
        <f t="shared" si="69"/>
        <v>0.018867924528301886</v>
      </c>
      <c r="CD52" s="19">
        <f t="shared" si="70"/>
        <v>0.014925373134328358</v>
      </c>
      <c r="CE52" s="46">
        <f t="shared" si="71"/>
        <v>0.017064846416382253</v>
      </c>
      <c r="CF52" s="23">
        <v>33</v>
      </c>
      <c r="CG52" s="16">
        <v>24</v>
      </c>
      <c r="CH52" s="16">
        <f t="shared" si="72"/>
        <v>57</v>
      </c>
      <c r="CI52" s="20">
        <f t="shared" si="73"/>
        <v>0.20754716981132076</v>
      </c>
      <c r="CJ52" s="20">
        <f t="shared" si="74"/>
        <v>0.1791044776119403</v>
      </c>
      <c r="CK52" s="20">
        <f t="shared" si="75"/>
        <v>0.1945392491467577</v>
      </c>
      <c r="CL52" s="16">
        <v>2</v>
      </c>
      <c r="CM52" s="16">
        <v>2</v>
      </c>
      <c r="CN52" s="16">
        <f t="shared" si="76"/>
        <v>4</v>
      </c>
      <c r="CO52" s="20">
        <f t="shared" si="77"/>
        <v>0.012578616352201259</v>
      </c>
      <c r="CP52" s="20">
        <f t="shared" si="78"/>
        <v>0.014925373134328358</v>
      </c>
      <c r="CQ52" s="20">
        <f t="shared" si="79"/>
        <v>0.013651877133105802</v>
      </c>
      <c r="CR52" s="16">
        <f t="shared" si="80"/>
        <v>35</v>
      </c>
      <c r="CS52" s="16">
        <f t="shared" si="15"/>
        <v>26</v>
      </c>
      <c r="CT52" s="16">
        <f t="shared" si="16"/>
        <v>61</v>
      </c>
      <c r="CU52" s="20">
        <f t="shared" si="81"/>
        <v>0.22012578616352202</v>
      </c>
      <c r="CV52" s="20">
        <f t="shared" si="17"/>
        <v>0.19402985074626866</v>
      </c>
      <c r="CW52" s="45">
        <f t="shared" si="18"/>
        <v>0.20819112627986347</v>
      </c>
    </row>
    <row r="53" spans="1:101" ht="8.25" customHeight="1">
      <c r="A53" s="26"/>
      <c r="B53" s="27" t="s">
        <v>86</v>
      </c>
      <c r="C53" s="23">
        <v>247</v>
      </c>
      <c r="D53" s="16">
        <v>151</v>
      </c>
      <c r="E53" s="31">
        <f t="shared" si="19"/>
        <v>398</v>
      </c>
      <c r="F53" s="23">
        <v>149</v>
      </c>
      <c r="G53" s="16">
        <v>106</v>
      </c>
      <c r="H53" s="31">
        <f t="shared" si="20"/>
        <v>255</v>
      </c>
      <c r="I53" s="36">
        <f t="shared" si="21"/>
        <v>0.6032388663967612</v>
      </c>
      <c r="J53" s="21">
        <f t="shared" si="22"/>
        <v>0.7019867549668874</v>
      </c>
      <c r="K53" s="39">
        <f t="shared" si="23"/>
        <v>0.6407035175879398</v>
      </c>
      <c r="L53" s="23">
        <v>62</v>
      </c>
      <c r="M53" s="16">
        <v>61</v>
      </c>
      <c r="N53" s="31">
        <f t="shared" si="24"/>
        <v>123</v>
      </c>
      <c r="O53" s="35">
        <f t="shared" si="25"/>
        <v>0.4161073825503356</v>
      </c>
      <c r="P53" s="17">
        <f t="shared" si="26"/>
        <v>0.5754716981132075</v>
      </c>
      <c r="Q53" s="38">
        <f t="shared" si="27"/>
        <v>0.4823529411764706</v>
      </c>
      <c r="R53" s="23">
        <v>211</v>
      </c>
      <c r="S53" s="16">
        <v>94</v>
      </c>
      <c r="T53" s="31">
        <f t="shared" si="28"/>
        <v>305</v>
      </c>
      <c r="U53" s="41">
        <f t="shared" si="29"/>
        <v>0.854251012145749</v>
      </c>
      <c r="V53" s="18">
        <f t="shared" si="30"/>
        <v>0.6225165562913907</v>
      </c>
      <c r="W53" s="42">
        <f t="shared" si="31"/>
        <v>0.7663316582914573</v>
      </c>
      <c r="X53" s="23">
        <v>497</v>
      </c>
      <c r="Y53" s="16">
        <v>437</v>
      </c>
      <c r="Z53" s="31">
        <f t="shared" si="32"/>
        <v>934</v>
      </c>
      <c r="AA53" s="41">
        <f t="shared" si="33"/>
        <v>2.0121457489878543</v>
      </c>
      <c r="AB53" s="18">
        <f t="shared" si="34"/>
        <v>2.8940397350993377</v>
      </c>
      <c r="AC53" s="42">
        <f t="shared" si="35"/>
        <v>2.3467336683417086</v>
      </c>
      <c r="AD53" s="23">
        <v>1</v>
      </c>
      <c r="AE53" s="16">
        <v>0</v>
      </c>
      <c r="AF53" s="31">
        <f t="shared" si="36"/>
        <v>1</v>
      </c>
      <c r="AG53" s="41">
        <f t="shared" si="37"/>
        <v>0.004048582995951417</v>
      </c>
      <c r="AH53" s="18">
        <f t="shared" si="38"/>
        <v>0</v>
      </c>
      <c r="AI53" s="42">
        <f t="shared" si="39"/>
        <v>0.002512562814070352</v>
      </c>
      <c r="AJ53" s="23">
        <v>709</v>
      </c>
      <c r="AK53" s="16">
        <v>531</v>
      </c>
      <c r="AL53" s="31">
        <f t="shared" si="40"/>
        <v>1240</v>
      </c>
      <c r="AM53" s="41">
        <f t="shared" si="41"/>
        <v>2.8704453441295548</v>
      </c>
      <c r="AN53" s="18">
        <f t="shared" si="42"/>
        <v>3.5165562913907285</v>
      </c>
      <c r="AO53" s="42">
        <f t="shared" si="43"/>
        <v>3.1155778894472363</v>
      </c>
      <c r="AP53" s="23">
        <v>64</v>
      </c>
      <c r="AQ53" s="16">
        <v>54</v>
      </c>
      <c r="AR53" s="31">
        <f t="shared" si="44"/>
        <v>118</v>
      </c>
      <c r="AS53" s="41">
        <f t="shared" si="45"/>
        <v>0.2591093117408907</v>
      </c>
      <c r="AT53" s="18">
        <f t="shared" si="46"/>
        <v>0.3576158940397351</v>
      </c>
      <c r="AU53" s="42">
        <f t="shared" si="47"/>
        <v>0.2964824120603015</v>
      </c>
      <c r="AV53" s="23">
        <v>64</v>
      </c>
      <c r="AW53" s="16">
        <v>54</v>
      </c>
      <c r="AX53" s="16">
        <f t="shared" si="48"/>
        <v>118</v>
      </c>
      <c r="AY53" s="19">
        <f t="shared" si="49"/>
        <v>0.2591093117408907</v>
      </c>
      <c r="AZ53" s="19">
        <f t="shared" si="50"/>
        <v>0.3576158940397351</v>
      </c>
      <c r="BA53" s="19">
        <f t="shared" si="51"/>
        <v>0.2964824120603015</v>
      </c>
      <c r="BB53" s="16">
        <v>3</v>
      </c>
      <c r="BC53" s="16">
        <v>1</v>
      </c>
      <c r="BD53" s="16">
        <f t="shared" si="52"/>
        <v>4</v>
      </c>
      <c r="BE53" s="20">
        <f t="shared" si="53"/>
        <v>0.012145748987854251</v>
      </c>
      <c r="BF53" s="20">
        <f t="shared" si="54"/>
        <v>0.006622516556291391</v>
      </c>
      <c r="BG53" s="45">
        <f t="shared" si="55"/>
        <v>0.010050251256281407</v>
      </c>
      <c r="BH53" s="23">
        <v>27</v>
      </c>
      <c r="BI53" s="16">
        <v>22</v>
      </c>
      <c r="BJ53" s="16">
        <f t="shared" si="56"/>
        <v>49</v>
      </c>
      <c r="BK53" s="19">
        <f t="shared" si="57"/>
        <v>0.10931174089068826</v>
      </c>
      <c r="BL53" s="19">
        <f t="shared" si="58"/>
        <v>0.1456953642384106</v>
      </c>
      <c r="BM53" s="19">
        <f t="shared" si="59"/>
        <v>0.12311557788944724</v>
      </c>
      <c r="BN53" s="16">
        <v>4</v>
      </c>
      <c r="BO53" s="16">
        <v>1</v>
      </c>
      <c r="BP53" s="16">
        <f t="shared" si="60"/>
        <v>5</v>
      </c>
      <c r="BQ53" s="19">
        <f t="shared" si="61"/>
        <v>0.016194331983805668</v>
      </c>
      <c r="BR53" s="19">
        <f t="shared" si="62"/>
        <v>0.006622516556291391</v>
      </c>
      <c r="BS53" s="46">
        <f t="shared" si="63"/>
        <v>0.01256281407035176</v>
      </c>
      <c r="BT53" s="23">
        <v>1</v>
      </c>
      <c r="BU53" s="16">
        <v>2</v>
      </c>
      <c r="BV53" s="16">
        <f t="shared" si="64"/>
        <v>3</v>
      </c>
      <c r="BW53" s="19">
        <f t="shared" si="65"/>
        <v>0.004048582995951417</v>
      </c>
      <c r="BX53" s="19">
        <f t="shared" si="66"/>
        <v>0.013245033112582781</v>
      </c>
      <c r="BY53" s="19">
        <f t="shared" si="67"/>
        <v>0.007537688442211055</v>
      </c>
      <c r="BZ53" s="16">
        <v>47</v>
      </c>
      <c r="CA53" s="16">
        <v>10</v>
      </c>
      <c r="CB53" s="16">
        <f t="shared" si="68"/>
        <v>57</v>
      </c>
      <c r="CC53" s="19">
        <f t="shared" si="69"/>
        <v>0.1902834008097166</v>
      </c>
      <c r="CD53" s="19">
        <f t="shared" si="70"/>
        <v>0.06622516556291391</v>
      </c>
      <c r="CE53" s="46">
        <f t="shared" si="71"/>
        <v>0.14321608040201006</v>
      </c>
      <c r="CF53" s="23">
        <v>6</v>
      </c>
      <c r="CG53" s="16">
        <v>0</v>
      </c>
      <c r="CH53" s="16">
        <f t="shared" si="72"/>
        <v>6</v>
      </c>
      <c r="CI53" s="20">
        <f t="shared" si="73"/>
        <v>0.024291497975708502</v>
      </c>
      <c r="CJ53" s="20">
        <f t="shared" si="74"/>
        <v>0</v>
      </c>
      <c r="CK53" s="20">
        <f t="shared" si="75"/>
        <v>0.01507537688442211</v>
      </c>
      <c r="CL53" s="16">
        <v>52</v>
      </c>
      <c r="CM53" s="16">
        <v>18</v>
      </c>
      <c r="CN53" s="16">
        <f t="shared" si="76"/>
        <v>70</v>
      </c>
      <c r="CO53" s="20">
        <f t="shared" si="77"/>
        <v>0.21052631578947367</v>
      </c>
      <c r="CP53" s="20">
        <f t="shared" si="78"/>
        <v>0.11920529801324503</v>
      </c>
      <c r="CQ53" s="20">
        <f t="shared" si="79"/>
        <v>0.17587939698492464</v>
      </c>
      <c r="CR53" s="16">
        <f t="shared" si="80"/>
        <v>58</v>
      </c>
      <c r="CS53" s="16">
        <f t="shared" si="15"/>
        <v>18</v>
      </c>
      <c r="CT53" s="16">
        <f t="shared" si="16"/>
        <v>76</v>
      </c>
      <c r="CU53" s="20">
        <f t="shared" si="81"/>
        <v>0.23481781376518218</v>
      </c>
      <c r="CV53" s="20">
        <f t="shared" si="17"/>
        <v>0.11920529801324503</v>
      </c>
      <c r="CW53" s="45">
        <f t="shared" si="18"/>
        <v>0.19095477386934673</v>
      </c>
    </row>
    <row r="54" spans="1:101" ht="8.25" customHeight="1">
      <c r="A54" s="26"/>
      <c r="B54" s="27" t="s">
        <v>87</v>
      </c>
      <c r="C54" s="23">
        <v>77</v>
      </c>
      <c r="D54" s="16">
        <v>160</v>
      </c>
      <c r="E54" s="31">
        <f t="shared" si="19"/>
        <v>237</v>
      </c>
      <c r="F54" s="23">
        <v>31</v>
      </c>
      <c r="G54" s="16">
        <v>72</v>
      </c>
      <c r="H54" s="31">
        <f t="shared" si="20"/>
        <v>103</v>
      </c>
      <c r="I54" s="36">
        <f t="shared" si="21"/>
        <v>0.4025974025974026</v>
      </c>
      <c r="J54" s="21">
        <f t="shared" si="22"/>
        <v>0.45</v>
      </c>
      <c r="K54" s="39">
        <f t="shared" si="23"/>
        <v>0.4345991561181435</v>
      </c>
      <c r="L54" s="23">
        <v>15</v>
      </c>
      <c r="M54" s="16">
        <v>48</v>
      </c>
      <c r="N54" s="31">
        <f t="shared" si="24"/>
        <v>63</v>
      </c>
      <c r="O54" s="35">
        <f t="shared" si="25"/>
        <v>0.4838709677419355</v>
      </c>
      <c r="P54" s="17">
        <f t="shared" si="26"/>
        <v>0.6666666666666666</v>
      </c>
      <c r="Q54" s="38">
        <f t="shared" si="27"/>
        <v>0.6116504854368932</v>
      </c>
      <c r="R54" s="23">
        <v>96</v>
      </c>
      <c r="S54" s="16">
        <v>220</v>
      </c>
      <c r="T54" s="31">
        <f t="shared" si="28"/>
        <v>316</v>
      </c>
      <c r="U54" s="41">
        <f t="shared" si="29"/>
        <v>1.2467532467532467</v>
      </c>
      <c r="V54" s="18">
        <f t="shared" si="30"/>
        <v>1.375</v>
      </c>
      <c r="W54" s="42">
        <f t="shared" si="31"/>
        <v>1.3333333333333333</v>
      </c>
      <c r="X54" s="23">
        <v>129</v>
      </c>
      <c r="Y54" s="16">
        <v>410</v>
      </c>
      <c r="Z54" s="31">
        <f t="shared" si="32"/>
        <v>539</v>
      </c>
      <c r="AA54" s="41">
        <f t="shared" si="33"/>
        <v>1.6753246753246753</v>
      </c>
      <c r="AB54" s="18">
        <f t="shared" si="34"/>
        <v>2.5625</v>
      </c>
      <c r="AC54" s="42">
        <f t="shared" si="35"/>
        <v>2.2742616033755274</v>
      </c>
      <c r="AD54" s="23">
        <v>9</v>
      </c>
      <c r="AE54" s="16">
        <v>30</v>
      </c>
      <c r="AF54" s="31">
        <f t="shared" si="36"/>
        <v>39</v>
      </c>
      <c r="AG54" s="41">
        <f t="shared" si="37"/>
        <v>0.11688311688311688</v>
      </c>
      <c r="AH54" s="18">
        <f t="shared" si="38"/>
        <v>0.1875</v>
      </c>
      <c r="AI54" s="42">
        <f t="shared" si="39"/>
        <v>0.16455696202531644</v>
      </c>
      <c r="AJ54" s="23">
        <v>225</v>
      </c>
      <c r="AK54" s="16">
        <v>630</v>
      </c>
      <c r="AL54" s="31">
        <f t="shared" si="40"/>
        <v>855</v>
      </c>
      <c r="AM54" s="41">
        <f t="shared" si="41"/>
        <v>2.9220779220779223</v>
      </c>
      <c r="AN54" s="18">
        <f t="shared" si="42"/>
        <v>3.9375</v>
      </c>
      <c r="AO54" s="42">
        <f t="shared" si="43"/>
        <v>3.607594936708861</v>
      </c>
      <c r="AP54" s="23">
        <v>58</v>
      </c>
      <c r="AQ54" s="16">
        <v>173</v>
      </c>
      <c r="AR54" s="31">
        <f t="shared" si="44"/>
        <v>231</v>
      </c>
      <c r="AS54" s="41">
        <f t="shared" si="45"/>
        <v>0.7532467532467533</v>
      </c>
      <c r="AT54" s="18">
        <f t="shared" si="46"/>
        <v>1.08125</v>
      </c>
      <c r="AU54" s="42">
        <f t="shared" si="47"/>
        <v>0.9746835443037974</v>
      </c>
      <c r="AV54" s="23">
        <v>5</v>
      </c>
      <c r="AW54" s="16">
        <v>9</v>
      </c>
      <c r="AX54" s="16">
        <f t="shared" si="48"/>
        <v>14</v>
      </c>
      <c r="AY54" s="19">
        <f t="shared" si="49"/>
        <v>0.06493506493506493</v>
      </c>
      <c r="AZ54" s="19">
        <f t="shared" si="50"/>
        <v>0.05625</v>
      </c>
      <c r="BA54" s="19">
        <f t="shared" si="51"/>
        <v>0.05907172995780591</v>
      </c>
      <c r="BB54" s="16">
        <v>0</v>
      </c>
      <c r="BC54" s="16">
        <v>1</v>
      </c>
      <c r="BD54" s="16">
        <f t="shared" si="52"/>
        <v>1</v>
      </c>
      <c r="BE54" s="20">
        <f t="shared" si="53"/>
        <v>0</v>
      </c>
      <c r="BF54" s="20">
        <f t="shared" si="54"/>
        <v>0.00625</v>
      </c>
      <c r="BG54" s="45">
        <f t="shared" si="55"/>
        <v>0.004219409282700422</v>
      </c>
      <c r="BH54" s="23">
        <v>12</v>
      </c>
      <c r="BI54" s="16">
        <v>29</v>
      </c>
      <c r="BJ54" s="16">
        <f t="shared" si="56"/>
        <v>41</v>
      </c>
      <c r="BK54" s="19">
        <f t="shared" si="57"/>
        <v>0.15584415584415584</v>
      </c>
      <c r="BL54" s="19">
        <f t="shared" si="58"/>
        <v>0.18125</v>
      </c>
      <c r="BM54" s="19">
        <f t="shared" si="59"/>
        <v>0.1729957805907173</v>
      </c>
      <c r="BN54" s="16">
        <v>11</v>
      </c>
      <c r="BO54" s="16">
        <v>20</v>
      </c>
      <c r="BP54" s="16">
        <f t="shared" si="60"/>
        <v>31</v>
      </c>
      <c r="BQ54" s="19">
        <f t="shared" si="61"/>
        <v>0.14285714285714285</v>
      </c>
      <c r="BR54" s="19">
        <f t="shared" si="62"/>
        <v>0.125</v>
      </c>
      <c r="BS54" s="46">
        <f t="shared" si="63"/>
        <v>0.1308016877637131</v>
      </c>
      <c r="BT54" s="23">
        <v>22</v>
      </c>
      <c r="BU54" s="16">
        <v>22</v>
      </c>
      <c r="BV54" s="16">
        <f t="shared" si="64"/>
        <v>44</v>
      </c>
      <c r="BW54" s="19">
        <f t="shared" si="65"/>
        <v>0.2857142857142857</v>
      </c>
      <c r="BX54" s="19">
        <f t="shared" si="66"/>
        <v>0.1375</v>
      </c>
      <c r="BY54" s="19">
        <f t="shared" si="67"/>
        <v>0.18565400843881857</v>
      </c>
      <c r="BZ54" s="16">
        <v>6</v>
      </c>
      <c r="CA54" s="16">
        <v>17</v>
      </c>
      <c r="CB54" s="16">
        <f t="shared" si="68"/>
        <v>23</v>
      </c>
      <c r="CC54" s="19">
        <f t="shared" si="69"/>
        <v>0.07792207792207792</v>
      </c>
      <c r="CD54" s="19">
        <f t="shared" si="70"/>
        <v>0.10625</v>
      </c>
      <c r="CE54" s="46">
        <f t="shared" si="71"/>
        <v>0.0970464135021097</v>
      </c>
      <c r="CF54" s="23">
        <v>31</v>
      </c>
      <c r="CG54" s="16">
        <v>39</v>
      </c>
      <c r="CH54" s="16">
        <f t="shared" si="72"/>
        <v>70</v>
      </c>
      <c r="CI54" s="20">
        <f t="shared" si="73"/>
        <v>0.4025974025974026</v>
      </c>
      <c r="CJ54" s="20">
        <f t="shared" si="74"/>
        <v>0.24375</v>
      </c>
      <c r="CK54" s="20">
        <f t="shared" si="75"/>
        <v>0.29535864978902954</v>
      </c>
      <c r="CL54" s="16">
        <v>1</v>
      </c>
      <c r="CM54" s="16">
        <v>10</v>
      </c>
      <c r="CN54" s="16">
        <f t="shared" si="76"/>
        <v>11</v>
      </c>
      <c r="CO54" s="20">
        <f t="shared" si="77"/>
        <v>0.012987012987012988</v>
      </c>
      <c r="CP54" s="20">
        <f t="shared" si="78"/>
        <v>0.0625</v>
      </c>
      <c r="CQ54" s="20">
        <f t="shared" si="79"/>
        <v>0.046413502109704644</v>
      </c>
      <c r="CR54" s="16">
        <f t="shared" si="80"/>
        <v>32</v>
      </c>
      <c r="CS54" s="16">
        <f t="shared" si="15"/>
        <v>49</v>
      </c>
      <c r="CT54" s="16">
        <f t="shared" si="16"/>
        <v>81</v>
      </c>
      <c r="CU54" s="20">
        <f t="shared" si="81"/>
        <v>0.4155844155844156</v>
      </c>
      <c r="CV54" s="20">
        <f t="shared" si="17"/>
        <v>0.30625</v>
      </c>
      <c r="CW54" s="45">
        <f t="shared" si="18"/>
        <v>0.34177215189873417</v>
      </c>
    </row>
    <row r="55" spans="1:101" ht="8.25" customHeight="1">
      <c r="A55" s="26"/>
      <c r="B55" s="27" t="s">
        <v>88</v>
      </c>
      <c r="C55" s="23">
        <v>49</v>
      </c>
      <c r="D55" s="16">
        <v>41</v>
      </c>
      <c r="E55" s="31">
        <f t="shared" si="19"/>
        <v>90</v>
      </c>
      <c r="F55" s="23">
        <v>22</v>
      </c>
      <c r="G55" s="16">
        <v>12</v>
      </c>
      <c r="H55" s="31">
        <f t="shared" si="20"/>
        <v>34</v>
      </c>
      <c r="I55" s="36">
        <f t="shared" si="21"/>
        <v>0.4489795918367347</v>
      </c>
      <c r="J55" s="21">
        <f t="shared" si="22"/>
        <v>0.2926829268292683</v>
      </c>
      <c r="K55" s="39">
        <f t="shared" si="23"/>
        <v>0.37777777777777777</v>
      </c>
      <c r="L55" s="23">
        <v>21</v>
      </c>
      <c r="M55" s="16">
        <v>12</v>
      </c>
      <c r="N55" s="31">
        <f t="shared" si="24"/>
        <v>33</v>
      </c>
      <c r="O55" s="35">
        <f t="shared" si="25"/>
        <v>0.9545454545454546</v>
      </c>
      <c r="P55" s="17">
        <f t="shared" si="26"/>
        <v>1</v>
      </c>
      <c r="Q55" s="38">
        <f t="shared" si="27"/>
        <v>0.9705882352941176</v>
      </c>
      <c r="R55" s="23">
        <v>1</v>
      </c>
      <c r="S55" s="16">
        <v>0</v>
      </c>
      <c r="T55" s="31">
        <f t="shared" si="28"/>
        <v>1</v>
      </c>
      <c r="U55" s="41">
        <f t="shared" si="29"/>
        <v>0.02040816326530612</v>
      </c>
      <c r="V55" s="18">
        <f t="shared" si="30"/>
        <v>0</v>
      </c>
      <c r="W55" s="42">
        <f t="shared" si="31"/>
        <v>0.011111111111111112</v>
      </c>
      <c r="X55" s="23">
        <v>70</v>
      </c>
      <c r="Y55" s="16">
        <v>38</v>
      </c>
      <c r="Z55" s="31">
        <f t="shared" si="32"/>
        <v>108</v>
      </c>
      <c r="AA55" s="41">
        <f t="shared" si="33"/>
        <v>1.4285714285714286</v>
      </c>
      <c r="AB55" s="18">
        <f t="shared" si="34"/>
        <v>0.926829268292683</v>
      </c>
      <c r="AC55" s="42">
        <f t="shared" si="35"/>
        <v>1.2</v>
      </c>
      <c r="AD55" s="23">
        <v>2</v>
      </c>
      <c r="AE55" s="16">
        <v>0</v>
      </c>
      <c r="AF55" s="31">
        <f t="shared" si="36"/>
        <v>2</v>
      </c>
      <c r="AG55" s="41">
        <f t="shared" si="37"/>
        <v>0.04081632653061224</v>
      </c>
      <c r="AH55" s="18">
        <f t="shared" si="38"/>
        <v>0</v>
      </c>
      <c r="AI55" s="42">
        <f t="shared" si="39"/>
        <v>0.022222222222222223</v>
      </c>
      <c r="AJ55" s="23">
        <v>71</v>
      </c>
      <c r="AK55" s="16">
        <v>38</v>
      </c>
      <c r="AL55" s="31">
        <f t="shared" si="40"/>
        <v>109</v>
      </c>
      <c r="AM55" s="41">
        <f t="shared" si="41"/>
        <v>1.4489795918367347</v>
      </c>
      <c r="AN55" s="18">
        <f t="shared" si="42"/>
        <v>0.926829268292683</v>
      </c>
      <c r="AO55" s="42">
        <f t="shared" si="43"/>
        <v>1.211111111111111</v>
      </c>
      <c r="AP55" s="23">
        <v>13</v>
      </c>
      <c r="AQ55" s="16">
        <v>7</v>
      </c>
      <c r="AR55" s="31">
        <f t="shared" si="44"/>
        <v>20</v>
      </c>
      <c r="AS55" s="41">
        <f t="shared" si="45"/>
        <v>0.2653061224489796</v>
      </c>
      <c r="AT55" s="18">
        <f t="shared" si="46"/>
        <v>0.17073170731707318</v>
      </c>
      <c r="AU55" s="42">
        <f t="shared" si="47"/>
        <v>0.2222222222222222</v>
      </c>
      <c r="AV55" s="23">
        <v>1</v>
      </c>
      <c r="AW55" s="16">
        <v>0</v>
      </c>
      <c r="AX55" s="16">
        <f t="shared" si="48"/>
        <v>1</v>
      </c>
      <c r="AY55" s="19">
        <f t="shared" si="49"/>
        <v>0.02040816326530612</v>
      </c>
      <c r="AZ55" s="19">
        <f t="shared" si="50"/>
        <v>0</v>
      </c>
      <c r="BA55" s="19">
        <f t="shared" si="51"/>
        <v>0.011111111111111112</v>
      </c>
      <c r="BB55" s="16">
        <v>0</v>
      </c>
      <c r="BC55" s="16">
        <v>0</v>
      </c>
      <c r="BD55" s="16">
        <f t="shared" si="52"/>
        <v>0</v>
      </c>
      <c r="BE55" s="20">
        <f t="shared" si="53"/>
        <v>0</v>
      </c>
      <c r="BF55" s="20">
        <f t="shared" si="54"/>
        <v>0</v>
      </c>
      <c r="BG55" s="45">
        <f t="shared" si="55"/>
        <v>0</v>
      </c>
      <c r="BH55" s="23">
        <v>17</v>
      </c>
      <c r="BI55" s="16">
        <v>9</v>
      </c>
      <c r="BJ55" s="16">
        <f t="shared" si="56"/>
        <v>26</v>
      </c>
      <c r="BK55" s="19">
        <f t="shared" si="57"/>
        <v>0.3469387755102041</v>
      </c>
      <c r="BL55" s="19">
        <f t="shared" si="58"/>
        <v>0.21951219512195122</v>
      </c>
      <c r="BM55" s="19">
        <f t="shared" si="59"/>
        <v>0.28888888888888886</v>
      </c>
      <c r="BN55" s="16">
        <v>0</v>
      </c>
      <c r="BO55" s="16">
        <v>0</v>
      </c>
      <c r="BP55" s="16">
        <f t="shared" si="60"/>
        <v>0</v>
      </c>
      <c r="BQ55" s="19">
        <f t="shared" si="61"/>
        <v>0</v>
      </c>
      <c r="BR55" s="19">
        <f t="shared" si="62"/>
        <v>0</v>
      </c>
      <c r="BS55" s="46">
        <f t="shared" si="63"/>
        <v>0</v>
      </c>
      <c r="BT55" s="23">
        <v>3</v>
      </c>
      <c r="BU55" s="16">
        <v>3</v>
      </c>
      <c r="BV55" s="16">
        <f t="shared" si="64"/>
        <v>6</v>
      </c>
      <c r="BW55" s="19">
        <f t="shared" si="65"/>
        <v>0.061224489795918366</v>
      </c>
      <c r="BX55" s="19">
        <f t="shared" si="66"/>
        <v>0.07317073170731707</v>
      </c>
      <c r="BY55" s="19">
        <f t="shared" si="67"/>
        <v>0.06666666666666667</v>
      </c>
      <c r="BZ55" s="16">
        <v>0</v>
      </c>
      <c r="CA55" s="16">
        <v>0</v>
      </c>
      <c r="CB55" s="16">
        <f t="shared" si="68"/>
        <v>0</v>
      </c>
      <c r="CC55" s="19">
        <f t="shared" si="69"/>
        <v>0</v>
      </c>
      <c r="CD55" s="19">
        <f t="shared" si="70"/>
        <v>0</v>
      </c>
      <c r="CE55" s="46">
        <f t="shared" si="71"/>
        <v>0</v>
      </c>
      <c r="CF55" s="23">
        <v>24</v>
      </c>
      <c r="CG55" s="16">
        <v>26</v>
      </c>
      <c r="CH55" s="16">
        <f t="shared" si="72"/>
        <v>50</v>
      </c>
      <c r="CI55" s="20">
        <f t="shared" si="73"/>
        <v>0.4897959183673469</v>
      </c>
      <c r="CJ55" s="20">
        <f t="shared" si="74"/>
        <v>0.6341463414634146</v>
      </c>
      <c r="CK55" s="20">
        <f t="shared" si="75"/>
        <v>0.5555555555555556</v>
      </c>
      <c r="CL55" s="16">
        <v>0</v>
      </c>
      <c r="CM55" s="16">
        <v>0</v>
      </c>
      <c r="CN55" s="16">
        <f t="shared" si="76"/>
        <v>0</v>
      </c>
      <c r="CO55" s="20">
        <f t="shared" si="77"/>
        <v>0</v>
      </c>
      <c r="CP55" s="20">
        <f t="shared" si="78"/>
        <v>0</v>
      </c>
      <c r="CQ55" s="20">
        <f t="shared" si="79"/>
        <v>0</v>
      </c>
      <c r="CR55" s="16">
        <f t="shared" si="80"/>
        <v>24</v>
      </c>
      <c r="CS55" s="16">
        <f t="shared" si="15"/>
        <v>26</v>
      </c>
      <c r="CT55" s="16">
        <f t="shared" si="16"/>
        <v>50</v>
      </c>
      <c r="CU55" s="20">
        <f t="shared" si="81"/>
        <v>0.4897959183673469</v>
      </c>
      <c r="CV55" s="20">
        <f t="shared" si="17"/>
        <v>0.6341463414634146</v>
      </c>
      <c r="CW55" s="45">
        <f t="shared" si="18"/>
        <v>0.5555555555555556</v>
      </c>
    </row>
    <row r="56" spans="1:101" ht="8.25" customHeight="1">
      <c r="A56" s="26"/>
      <c r="B56" s="27" t="s">
        <v>89</v>
      </c>
      <c r="C56" s="23">
        <v>110</v>
      </c>
      <c r="D56" s="16">
        <v>105</v>
      </c>
      <c r="E56" s="31">
        <f t="shared" si="19"/>
        <v>215</v>
      </c>
      <c r="F56" s="23">
        <v>60</v>
      </c>
      <c r="G56" s="16">
        <v>64</v>
      </c>
      <c r="H56" s="31">
        <f t="shared" si="20"/>
        <v>124</v>
      </c>
      <c r="I56" s="36">
        <f t="shared" si="21"/>
        <v>0.5454545454545454</v>
      </c>
      <c r="J56" s="21">
        <f t="shared" si="22"/>
        <v>0.6095238095238096</v>
      </c>
      <c r="K56" s="39">
        <f t="shared" si="23"/>
        <v>0.5767441860465117</v>
      </c>
      <c r="L56" s="23">
        <v>46</v>
      </c>
      <c r="M56" s="16">
        <v>48</v>
      </c>
      <c r="N56" s="31">
        <f t="shared" si="24"/>
        <v>94</v>
      </c>
      <c r="O56" s="35">
        <f t="shared" si="25"/>
        <v>0.7666666666666667</v>
      </c>
      <c r="P56" s="17">
        <f t="shared" si="26"/>
        <v>0.75</v>
      </c>
      <c r="Q56" s="38">
        <f t="shared" si="27"/>
        <v>0.7580645161290323</v>
      </c>
      <c r="R56" s="23">
        <v>39</v>
      </c>
      <c r="S56" s="16">
        <v>43</v>
      </c>
      <c r="T56" s="31">
        <f t="shared" si="28"/>
        <v>82</v>
      </c>
      <c r="U56" s="41">
        <f t="shared" si="29"/>
        <v>0.35454545454545455</v>
      </c>
      <c r="V56" s="18">
        <f t="shared" si="30"/>
        <v>0.4095238095238095</v>
      </c>
      <c r="W56" s="42">
        <f t="shared" si="31"/>
        <v>0.3813953488372093</v>
      </c>
      <c r="X56" s="23">
        <v>183</v>
      </c>
      <c r="Y56" s="16">
        <v>265</v>
      </c>
      <c r="Z56" s="31">
        <f t="shared" si="32"/>
        <v>448</v>
      </c>
      <c r="AA56" s="41">
        <f t="shared" si="33"/>
        <v>1.6636363636363636</v>
      </c>
      <c r="AB56" s="18">
        <f t="shared" si="34"/>
        <v>2.5238095238095237</v>
      </c>
      <c r="AC56" s="42">
        <f t="shared" si="35"/>
        <v>2.083720930232558</v>
      </c>
      <c r="AD56" s="23">
        <v>3</v>
      </c>
      <c r="AE56" s="16">
        <v>10</v>
      </c>
      <c r="AF56" s="31">
        <f t="shared" si="36"/>
        <v>13</v>
      </c>
      <c r="AG56" s="41">
        <f t="shared" si="37"/>
        <v>0.02727272727272727</v>
      </c>
      <c r="AH56" s="18">
        <f t="shared" si="38"/>
        <v>0.09523809523809523</v>
      </c>
      <c r="AI56" s="42">
        <f t="shared" si="39"/>
        <v>0.06046511627906977</v>
      </c>
      <c r="AJ56" s="23">
        <v>225</v>
      </c>
      <c r="AK56" s="16">
        <v>318</v>
      </c>
      <c r="AL56" s="31">
        <f t="shared" si="40"/>
        <v>543</v>
      </c>
      <c r="AM56" s="41">
        <f t="shared" si="41"/>
        <v>2.0454545454545454</v>
      </c>
      <c r="AN56" s="18">
        <f t="shared" si="42"/>
        <v>3.0285714285714285</v>
      </c>
      <c r="AO56" s="42">
        <f t="shared" si="43"/>
        <v>2.525581395348837</v>
      </c>
      <c r="AP56" s="23">
        <v>67</v>
      </c>
      <c r="AQ56" s="16">
        <v>67</v>
      </c>
      <c r="AR56" s="31">
        <f t="shared" si="44"/>
        <v>134</v>
      </c>
      <c r="AS56" s="41">
        <f t="shared" si="45"/>
        <v>0.6090909090909091</v>
      </c>
      <c r="AT56" s="18">
        <f t="shared" si="46"/>
        <v>0.638095238095238</v>
      </c>
      <c r="AU56" s="42">
        <f t="shared" si="47"/>
        <v>0.6232558139534884</v>
      </c>
      <c r="AV56" s="23">
        <v>27</v>
      </c>
      <c r="AW56" s="16">
        <v>30</v>
      </c>
      <c r="AX56" s="16">
        <f t="shared" si="48"/>
        <v>57</v>
      </c>
      <c r="AY56" s="19">
        <f t="shared" si="49"/>
        <v>0.24545454545454545</v>
      </c>
      <c r="AZ56" s="19">
        <f t="shared" si="50"/>
        <v>0.2857142857142857</v>
      </c>
      <c r="BA56" s="19">
        <f t="shared" si="51"/>
        <v>0.2651162790697674</v>
      </c>
      <c r="BB56" s="16">
        <v>7</v>
      </c>
      <c r="BC56" s="16">
        <v>5</v>
      </c>
      <c r="BD56" s="16">
        <f t="shared" si="52"/>
        <v>12</v>
      </c>
      <c r="BE56" s="20">
        <f t="shared" si="53"/>
        <v>0.06363636363636363</v>
      </c>
      <c r="BF56" s="20">
        <f t="shared" si="54"/>
        <v>0.047619047619047616</v>
      </c>
      <c r="BG56" s="45">
        <f t="shared" si="55"/>
        <v>0.05581395348837209</v>
      </c>
      <c r="BH56" s="23">
        <v>0</v>
      </c>
      <c r="BI56" s="16">
        <v>0</v>
      </c>
      <c r="BJ56" s="16">
        <f t="shared" si="56"/>
        <v>0</v>
      </c>
      <c r="BK56" s="19">
        <f t="shared" si="57"/>
        <v>0</v>
      </c>
      <c r="BL56" s="19">
        <f t="shared" si="58"/>
        <v>0</v>
      </c>
      <c r="BM56" s="19">
        <f t="shared" si="59"/>
        <v>0</v>
      </c>
      <c r="BN56" s="16">
        <v>0</v>
      </c>
      <c r="BO56" s="16">
        <v>0</v>
      </c>
      <c r="BP56" s="16">
        <f t="shared" si="60"/>
        <v>0</v>
      </c>
      <c r="BQ56" s="19">
        <f t="shared" si="61"/>
        <v>0</v>
      </c>
      <c r="BR56" s="19">
        <f t="shared" si="62"/>
        <v>0</v>
      </c>
      <c r="BS56" s="46">
        <f t="shared" si="63"/>
        <v>0</v>
      </c>
      <c r="BT56" s="23">
        <v>47</v>
      </c>
      <c r="BU56" s="16">
        <v>31</v>
      </c>
      <c r="BV56" s="16">
        <f t="shared" si="64"/>
        <v>78</v>
      </c>
      <c r="BW56" s="19">
        <f t="shared" si="65"/>
        <v>0.42727272727272725</v>
      </c>
      <c r="BX56" s="19">
        <f t="shared" si="66"/>
        <v>0.29523809523809524</v>
      </c>
      <c r="BY56" s="19">
        <f t="shared" si="67"/>
        <v>0.3627906976744186</v>
      </c>
      <c r="BZ56" s="16">
        <v>2</v>
      </c>
      <c r="CA56" s="16">
        <v>5</v>
      </c>
      <c r="CB56" s="16">
        <f t="shared" si="68"/>
        <v>7</v>
      </c>
      <c r="CC56" s="19">
        <f t="shared" si="69"/>
        <v>0.01818181818181818</v>
      </c>
      <c r="CD56" s="19">
        <f t="shared" si="70"/>
        <v>0.047619047619047616</v>
      </c>
      <c r="CE56" s="46">
        <f t="shared" si="71"/>
        <v>0.03255813953488372</v>
      </c>
      <c r="CF56" s="23">
        <v>33</v>
      </c>
      <c r="CG56" s="16">
        <v>26</v>
      </c>
      <c r="CH56" s="16">
        <f t="shared" si="72"/>
        <v>59</v>
      </c>
      <c r="CI56" s="20">
        <f t="shared" si="73"/>
        <v>0.3</v>
      </c>
      <c r="CJ56" s="20">
        <f t="shared" si="74"/>
        <v>0.24761904761904763</v>
      </c>
      <c r="CK56" s="20">
        <f t="shared" si="75"/>
        <v>0.2744186046511628</v>
      </c>
      <c r="CL56" s="16">
        <v>0</v>
      </c>
      <c r="CM56" s="16">
        <v>1</v>
      </c>
      <c r="CN56" s="16">
        <f t="shared" si="76"/>
        <v>1</v>
      </c>
      <c r="CO56" s="20">
        <f t="shared" si="77"/>
        <v>0</v>
      </c>
      <c r="CP56" s="20">
        <f t="shared" si="78"/>
        <v>0.009523809523809525</v>
      </c>
      <c r="CQ56" s="20">
        <f t="shared" si="79"/>
        <v>0.004651162790697674</v>
      </c>
      <c r="CR56" s="16">
        <f t="shared" si="80"/>
        <v>33</v>
      </c>
      <c r="CS56" s="16">
        <f t="shared" si="15"/>
        <v>27</v>
      </c>
      <c r="CT56" s="16">
        <f t="shared" si="16"/>
        <v>60</v>
      </c>
      <c r="CU56" s="20">
        <f t="shared" si="81"/>
        <v>0.3</v>
      </c>
      <c r="CV56" s="20">
        <f t="shared" si="17"/>
        <v>0.2571428571428571</v>
      </c>
      <c r="CW56" s="45">
        <f t="shared" si="18"/>
        <v>0.27906976744186046</v>
      </c>
    </row>
    <row r="57" spans="1:101" ht="8.25" customHeight="1">
      <c r="A57" s="26"/>
      <c r="B57" s="27" t="s">
        <v>90</v>
      </c>
      <c r="C57" s="23">
        <v>155</v>
      </c>
      <c r="D57" s="16">
        <v>157</v>
      </c>
      <c r="E57" s="31">
        <f t="shared" si="19"/>
        <v>312</v>
      </c>
      <c r="F57" s="23">
        <v>42</v>
      </c>
      <c r="G57" s="16">
        <v>69</v>
      </c>
      <c r="H57" s="31">
        <f t="shared" si="20"/>
        <v>111</v>
      </c>
      <c r="I57" s="36">
        <f t="shared" si="21"/>
        <v>0.2709677419354839</v>
      </c>
      <c r="J57" s="21">
        <f t="shared" si="22"/>
        <v>0.4394904458598726</v>
      </c>
      <c r="K57" s="39">
        <f t="shared" si="23"/>
        <v>0.3557692307692308</v>
      </c>
      <c r="L57" s="23">
        <v>27</v>
      </c>
      <c r="M57" s="16">
        <v>31</v>
      </c>
      <c r="N57" s="31">
        <f t="shared" si="24"/>
        <v>58</v>
      </c>
      <c r="O57" s="35">
        <f t="shared" si="25"/>
        <v>0.6428571428571429</v>
      </c>
      <c r="P57" s="17">
        <f t="shared" si="26"/>
        <v>0.4492753623188406</v>
      </c>
      <c r="Q57" s="38">
        <f t="shared" si="27"/>
        <v>0.5225225225225225</v>
      </c>
      <c r="R57" s="23">
        <v>34</v>
      </c>
      <c r="S57" s="16">
        <v>74</v>
      </c>
      <c r="T57" s="31">
        <f t="shared" si="28"/>
        <v>108</v>
      </c>
      <c r="U57" s="41">
        <f t="shared" si="29"/>
        <v>0.21935483870967742</v>
      </c>
      <c r="V57" s="18">
        <f t="shared" si="30"/>
        <v>0.4713375796178344</v>
      </c>
      <c r="W57" s="42">
        <f t="shared" si="31"/>
        <v>0.34615384615384615</v>
      </c>
      <c r="X57" s="23">
        <v>82</v>
      </c>
      <c r="Y57" s="16">
        <v>120</v>
      </c>
      <c r="Z57" s="31">
        <f t="shared" si="32"/>
        <v>202</v>
      </c>
      <c r="AA57" s="41">
        <f t="shared" si="33"/>
        <v>0.5290322580645161</v>
      </c>
      <c r="AB57" s="18">
        <f t="shared" si="34"/>
        <v>0.7643312101910829</v>
      </c>
      <c r="AC57" s="42">
        <f t="shared" si="35"/>
        <v>0.6474358974358975</v>
      </c>
      <c r="AD57" s="23">
        <v>16</v>
      </c>
      <c r="AE57" s="16">
        <v>26</v>
      </c>
      <c r="AF57" s="31">
        <f t="shared" si="36"/>
        <v>42</v>
      </c>
      <c r="AG57" s="41">
        <f t="shared" si="37"/>
        <v>0.1032258064516129</v>
      </c>
      <c r="AH57" s="18">
        <f t="shared" si="38"/>
        <v>0.16560509554140126</v>
      </c>
      <c r="AI57" s="42">
        <f t="shared" si="39"/>
        <v>0.1346153846153846</v>
      </c>
      <c r="AJ57" s="23">
        <v>132</v>
      </c>
      <c r="AK57" s="16">
        <v>220</v>
      </c>
      <c r="AL57" s="31">
        <f t="shared" si="40"/>
        <v>352</v>
      </c>
      <c r="AM57" s="41">
        <f t="shared" si="41"/>
        <v>0.8516129032258064</v>
      </c>
      <c r="AN57" s="18">
        <f t="shared" si="42"/>
        <v>1.4012738853503184</v>
      </c>
      <c r="AO57" s="42">
        <f t="shared" si="43"/>
        <v>1.1282051282051282</v>
      </c>
      <c r="AP57" s="23">
        <v>4</v>
      </c>
      <c r="AQ57" s="16">
        <v>28</v>
      </c>
      <c r="AR57" s="31">
        <f t="shared" si="44"/>
        <v>32</v>
      </c>
      <c r="AS57" s="41">
        <f t="shared" si="45"/>
        <v>0.025806451612903226</v>
      </c>
      <c r="AT57" s="18">
        <f t="shared" si="46"/>
        <v>0.17834394904458598</v>
      </c>
      <c r="AU57" s="42">
        <f t="shared" si="47"/>
        <v>0.10256410256410256</v>
      </c>
      <c r="AV57" s="23">
        <v>0</v>
      </c>
      <c r="AW57" s="16">
        <v>0</v>
      </c>
      <c r="AX57" s="16">
        <f t="shared" si="48"/>
        <v>0</v>
      </c>
      <c r="AY57" s="19">
        <f t="shared" si="49"/>
        <v>0</v>
      </c>
      <c r="AZ57" s="19">
        <f t="shared" si="50"/>
        <v>0</v>
      </c>
      <c r="BA57" s="19">
        <f t="shared" si="51"/>
        <v>0</v>
      </c>
      <c r="BB57" s="16">
        <v>0</v>
      </c>
      <c r="BC57" s="16">
        <v>0</v>
      </c>
      <c r="BD57" s="16">
        <f t="shared" si="52"/>
        <v>0</v>
      </c>
      <c r="BE57" s="20">
        <f t="shared" si="53"/>
        <v>0</v>
      </c>
      <c r="BF57" s="20">
        <f t="shared" si="54"/>
        <v>0</v>
      </c>
      <c r="BG57" s="45">
        <f t="shared" si="55"/>
        <v>0</v>
      </c>
      <c r="BH57" s="23">
        <v>24</v>
      </c>
      <c r="BI57" s="16">
        <v>22</v>
      </c>
      <c r="BJ57" s="16">
        <f t="shared" si="56"/>
        <v>46</v>
      </c>
      <c r="BK57" s="19">
        <f t="shared" si="57"/>
        <v>0.15483870967741936</v>
      </c>
      <c r="BL57" s="19">
        <f t="shared" si="58"/>
        <v>0.14012738853503184</v>
      </c>
      <c r="BM57" s="19">
        <f t="shared" si="59"/>
        <v>0.14743589743589744</v>
      </c>
      <c r="BN57" s="16">
        <v>43</v>
      </c>
      <c r="BO57" s="16">
        <v>10</v>
      </c>
      <c r="BP57" s="16">
        <f t="shared" si="60"/>
        <v>53</v>
      </c>
      <c r="BQ57" s="19">
        <f t="shared" si="61"/>
        <v>0.27741935483870966</v>
      </c>
      <c r="BR57" s="19">
        <f t="shared" si="62"/>
        <v>0.06369426751592357</v>
      </c>
      <c r="BS57" s="46">
        <f t="shared" si="63"/>
        <v>0.16987179487179488</v>
      </c>
      <c r="BT57" s="23">
        <v>4</v>
      </c>
      <c r="BU57" s="16">
        <v>1</v>
      </c>
      <c r="BV57" s="16">
        <f t="shared" si="64"/>
        <v>5</v>
      </c>
      <c r="BW57" s="19">
        <f t="shared" si="65"/>
        <v>0.025806451612903226</v>
      </c>
      <c r="BX57" s="19">
        <f t="shared" si="66"/>
        <v>0.006369426751592357</v>
      </c>
      <c r="BY57" s="19">
        <f t="shared" si="67"/>
        <v>0.016025641025641024</v>
      </c>
      <c r="BZ57" s="16">
        <v>16</v>
      </c>
      <c r="CA57" s="16">
        <v>1</v>
      </c>
      <c r="CB57" s="16">
        <f t="shared" si="68"/>
        <v>17</v>
      </c>
      <c r="CC57" s="19">
        <f t="shared" si="69"/>
        <v>0.1032258064516129</v>
      </c>
      <c r="CD57" s="19">
        <f t="shared" si="70"/>
        <v>0.006369426751592357</v>
      </c>
      <c r="CE57" s="46">
        <f t="shared" si="71"/>
        <v>0.05448717948717949</v>
      </c>
      <c r="CF57" s="23">
        <v>4</v>
      </c>
      <c r="CG57" s="16">
        <v>1</v>
      </c>
      <c r="CH57" s="16">
        <f t="shared" si="72"/>
        <v>5</v>
      </c>
      <c r="CI57" s="20">
        <f t="shared" si="73"/>
        <v>0.025806451612903226</v>
      </c>
      <c r="CJ57" s="20">
        <f t="shared" si="74"/>
        <v>0.006369426751592357</v>
      </c>
      <c r="CK57" s="20">
        <f t="shared" si="75"/>
        <v>0.016025641025641024</v>
      </c>
      <c r="CL57" s="16">
        <v>16</v>
      </c>
      <c r="CM57" s="16">
        <v>1</v>
      </c>
      <c r="CN57" s="16">
        <f t="shared" si="76"/>
        <v>17</v>
      </c>
      <c r="CO57" s="20">
        <f t="shared" si="77"/>
        <v>0.1032258064516129</v>
      </c>
      <c r="CP57" s="20">
        <f t="shared" si="78"/>
        <v>0.006369426751592357</v>
      </c>
      <c r="CQ57" s="20">
        <f t="shared" si="79"/>
        <v>0.05448717948717949</v>
      </c>
      <c r="CR57" s="16">
        <f t="shared" si="80"/>
        <v>20</v>
      </c>
      <c r="CS57" s="16">
        <f t="shared" si="15"/>
        <v>2</v>
      </c>
      <c r="CT57" s="16">
        <f t="shared" si="16"/>
        <v>22</v>
      </c>
      <c r="CU57" s="20">
        <f t="shared" si="81"/>
        <v>0.12903225806451613</v>
      </c>
      <c r="CV57" s="20">
        <f t="shared" si="17"/>
        <v>0.012738853503184714</v>
      </c>
      <c r="CW57" s="45">
        <f t="shared" si="18"/>
        <v>0.07051282051282051</v>
      </c>
    </row>
    <row r="58" spans="1:101" ht="8.25" customHeight="1">
      <c r="A58" s="26"/>
      <c r="B58" s="27" t="s">
        <v>99</v>
      </c>
      <c r="C58" s="23">
        <v>32</v>
      </c>
      <c r="D58" s="16">
        <v>111</v>
      </c>
      <c r="E58" s="31">
        <f t="shared" si="19"/>
        <v>143</v>
      </c>
      <c r="F58" s="23">
        <v>11</v>
      </c>
      <c r="G58" s="16">
        <v>66</v>
      </c>
      <c r="H58" s="31">
        <f t="shared" si="20"/>
        <v>77</v>
      </c>
      <c r="I58" s="36">
        <f t="shared" si="21"/>
        <v>0.34375</v>
      </c>
      <c r="J58" s="21">
        <f t="shared" si="22"/>
        <v>0.5945945945945946</v>
      </c>
      <c r="K58" s="39">
        <f t="shared" si="23"/>
        <v>0.5384615384615384</v>
      </c>
      <c r="L58" s="23">
        <v>4</v>
      </c>
      <c r="M58" s="16">
        <v>17</v>
      </c>
      <c r="N58" s="31">
        <f t="shared" si="24"/>
        <v>21</v>
      </c>
      <c r="O58" s="35">
        <f t="shared" si="25"/>
        <v>0.36363636363636365</v>
      </c>
      <c r="P58" s="17">
        <f t="shared" si="26"/>
        <v>0.25757575757575757</v>
      </c>
      <c r="Q58" s="38">
        <f t="shared" si="27"/>
        <v>0.2727272727272727</v>
      </c>
      <c r="R58" s="23">
        <v>30</v>
      </c>
      <c r="S58" s="16">
        <v>121</v>
      </c>
      <c r="T58" s="31">
        <f t="shared" si="28"/>
        <v>151</v>
      </c>
      <c r="U58" s="41">
        <f t="shared" si="29"/>
        <v>0.9375</v>
      </c>
      <c r="V58" s="18">
        <f t="shared" si="30"/>
        <v>1.09009009009009</v>
      </c>
      <c r="W58" s="42">
        <f t="shared" si="31"/>
        <v>1.055944055944056</v>
      </c>
      <c r="X58" s="23">
        <v>12</v>
      </c>
      <c r="Y58" s="16">
        <v>83</v>
      </c>
      <c r="Z58" s="31">
        <f t="shared" si="32"/>
        <v>95</v>
      </c>
      <c r="AA58" s="41">
        <f t="shared" si="33"/>
        <v>0.375</v>
      </c>
      <c r="AB58" s="18">
        <f t="shared" si="34"/>
        <v>0.7477477477477478</v>
      </c>
      <c r="AC58" s="42">
        <f t="shared" si="35"/>
        <v>0.6643356643356644</v>
      </c>
      <c r="AD58" s="23">
        <v>0</v>
      </c>
      <c r="AE58" s="16">
        <v>0</v>
      </c>
      <c r="AF58" s="31">
        <f t="shared" si="36"/>
        <v>0</v>
      </c>
      <c r="AG58" s="41">
        <f t="shared" si="37"/>
        <v>0</v>
      </c>
      <c r="AH58" s="18">
        <f t="shared" si="38"/>
        <v>0</v>
      </c>
      <c r="AI58" s="42">
        <f t="shared" si="39"/>
        <v>0</v>
      </c>
      <c r="AJ58" s="23">
        <v>42</v>
      </c>
      <c r="AK58" s="16">
        <v>204</v>
      </c>
      <c r="AL58" s="31">
        <f t="shared" si="40"/>
        <v>246</v>
      </c>
      <c r="AM58" s="41">
        <f t="shared" si="41"/>
        <v>1.3125</v>
      </c>
      <c r="AN58" s="18">
        <f t="shared" si="42"/>
        <v>1.837837837837838</v>
      </c>
      <c r="AO58" s="42">
        <f t="shared" si="43"/>
        <v>1.7202797202797202</v>
      </c>
      <c r="AP58" s="23">
        <v>5</v>
      </c>
      <c r="AQ58" s="16">
        <v>34</v>
      </c>
      <c r="AR58" s="31">
        <f t="shared" si="44"/>
        <v>39</v>
      </c>
      <c r="AS58" s="41">
        <f t="shared" si="45"/>
        <v>0.15625</v>
      </c>
      <c r="AT58" s="18">
        <f t="shared" si="46"/>
        <v>0.3063063063063063</v>
      </c>
      <c r="AU58" s="42">
        <f t="shared" si="47"/>
        <v>0.2727272727272727</v>
      </c>
      <c r="AV58" s="23">
        <v>0</v>
      </c>
      <c r="AW58" s="16">
        <v>0</v>
      </c>
      <c r="AX58" s="16">
        <f t="shared" si="48"/>
        <v>0</v>
      </c>
      <c r="AY58" s="19">
        <f t="shared" si="49"/>
        <v>0</v>
      </c>
      <c r="AZ58" s="19">
        <f t="shared" si="50"/>
        <v>0</v>
      </c>
      <c r="BA58" s="19">
        <f t="shared" si="51"/>
        <v>0</v>
      </c>
      <c r="BB58" s="16">
        <v>0</v>
      </c>
      <c r="BC58" s="16">
        <v>1</v>
      </c>
      <c r="BD58" s="16">
        <f t="shared" si="52"/>
        <v>1</v>
      </c>
      <c r="BE58" s="20">
        <f t="shared" si="53"/>
        <v>0</v>
      </c>
      <c r="BF58" s="20">
        <f t="shared" si="54"/>
        <v>0.009009009009009009</v>
      </c>
      <c r="BG58" s="45">
        <f t="shared" si="55"/>
        <v>0.006993006993006993</v>
      </c>
      <c r="BH58" s="23">
        <v>2</v>
      </c>
      <c r="BI58" s="16">
        <v>14</v>
      </c>
      <c r="BJ58" s="16">
        <f t="shared" si="56"/>
        <v>16</v>
      </c>
      <c r="BK58" s="19">
        <f t="shared" si="57"/>
        <v>0.0625</v>
      </c>
      <c r="BL58" s="19">
        <f t="shared" si="58"/>
        <v>0.12612612612612611</v>
      </c>
      <c r="BM58" s="19">
        <f t="shared" si="59"/>
        <v>0.11188811188811189</v>
      </c>
      <c r="BN58" s="16">
        <v>1</v>
      </c>
      <c r="BO58" s="16">
        <v>7</v>
      </c>
      <c r="BP58" s="16">
        <f t="shared" si="60"/>
        <v>8</v>
      </c>
      <c r="BQ58" s="19">
        <f t="shared" si="61"/>
        <v>0.03125</v>
      </c>
      <c r="BR58" s="19">
        <f t="shared" si="62"/>
        <v>0.06306306306306306</v>
      </c>
      <c r="BS58" s="46">
        <f t="shared" si="63"/>
        <v>0.055944055944055944</v>
      </c>
      <c r="BT58" s="23">
        <v>6</v>
      </c>
      <c r="BU58" s="16">
        <v>7</v>
      </c>
      <c r="BV58" s="16">
        <f t="shared" si="64"/>
        <v>13</v>
      </c>
      <c r="BW58" s="19">
        <f t="shared" si="65"/>
        <v>0.1875</v>
      </c>
      <c r="BX58" s="19">
        <f t="shared" si="66"/>
        <v>0.06306306306306306</v>
      </c>
      <c r="BY58" s="19">
        <f t="shared" si="67"/>
        <v>0.09090909090909091</v>
      </c>
      <c r="BZ58" s="16">
        <v>0</v>
      </c>
      <c r="CA58" s="16">
        <v>1</v>
      </c>
      <c r="CB58" s="16">
        <f t="shared" si="68"/>
        <v>1</v>
      </c>
      <c r="CC58" s="19">
        <f t="shared" si="69"/>
        <v>0</v>
      </c>
      <c r="CD58" s="19">
        <f t="shared" si="70"/>
        <v>0.009009009009009009</v>
      </c>
      <c r="CE58" s="46">
        <f t="shared" si="71"/>
        <v>0.006993006993006993</v>
      </c>
      <c r="CF58" s="23">
        <v>6</v>
      </c>
      <c r="CG58" s="16">
        <v>6</v>
      </c>
      <c r="CH58" s="16">
        <f t="shared" si="72"/>
        <v>12</v>
      </c>
      <c r="CI58" s="20">
        <f t="shared" si="73"/>
        <v>0.1875</v>
      </c>
      <c r="CJ58" s="20">
        <f t="shared" si="74"/>
        <v>0.05405405405405406</v>
      </c>
      <c r="CK58" s="20">
        <f t="shared" si="75"/>
        <v>0.08391608391608392</v>
      </c>
      <c r="CL58" s="16">
        <v>0</v>
      </c>
      <c r="CM58" s="16">
        <v>1</v>
      </c>
      <c r="CN58" s="16">
        <f t="shared" si="76"/>
        <v>1</v>
      </c>
      <c r="CO58" s="20">
        <f t="shared" si="77"/>
        <v>0</v>
      </c>
      <c r="CP58" s="20">
        <f t="shared" si="78"/>
        <v>0.009009009009009009</v>
      </c>
      <c r="CQ58" s="20">
        <f t="shared" si="79"/>
        <v>0.006993006993006993</v>
      </c>
      <c r="CR58" s="16">
        <f t="shared" si="80"/>
        <v>6</v>
      </c>
      <c r="CS58" s="16">
        <f t="shared" si="15"/>
        <v>7</v>
      </c>
      <c r="CT58" s="16">
        <f t="shared" si="16"/>
        <v>13</v>
      </c>
      <c r="CU58" s="20">
        <f t="shared" si="81"/>
        <v>0.1875</v>
      </c>
      <c r="CV58" s="20">
        <f t="shared" si="17"/>
        <v>0.06306306306306306</v>
      </c>
      <c r="CW58" s="45">
        <f t="shared" si="18"/>
        <v>0.09090909090909091</v>
      </c>
    </row>
    <row r="59" spans="1:101" ht="8.25" customHeight="1">
      <c r="A59" s="26"/>
      <c r="B59" s="27" t="s">
        <v>100</v>
      </c>
      <c r="C59" s="23">
        <v>47</v>
      </c>
      <c r="D59" s="16">
        <v>24</v>
      </c>
      <c r="E59" s="31">
        <f t="shared" si="19"/>
        <v>71</v>
      </c>
      <c r="F59" s="23">
        <v>31</v>
      </c>
      <c r="G59" s="16">
        <v>11</v>
      </c>
      <c r="H59" s="31">
        <f t="shared" si="20"/>
        <v>42</v>
      </c>
      <c r="I59" s="36">
        <f t="shared" si="21"/>
        <v>0.6595744680851063</v>
      </c>
      <c r="J59" s="21">
        <f t="shared" si="22"/>
        <v>0.4583333333333333</v>
      </c>
      <c r="K59" s="39">
        <f t="shared" si="23"/>
        <v>0.5915492957746479</v>
      </c>
      <c r="L59" s="23">
        <v>8</v>
      </c>
      <c r="M59" s="16">
        <v>1</v>
      </c>
      <c r="N59" s="31">
        <f t="shared" si="24"/>
        <v>9</v>
      </c>
      <c r="O59" s="35">
        <f t="shared" si="25"/>
        <v>0.25806451612903225</v>
      </c>
      <c r="P59" s="17">
        <f t="shared" si="26"/>
        <v>0.09090909090909091</v>
      </c>
      <c r="Q59" s="38">
        <f t="shared" si="27"/>
        <v>0.21428571428571427</v>
      </c>
      <c r="R59" s="23">
        <v>88</v>
      </c>
      <c r="S59" s="16">
        <v>24</v>
      </c>
      <c r="T59" s="31">
        <f t="shared" si="28"/>
        <v>112</v>
      </c>
      <c r="U59" s="41">
        <f t="shared" si="29"/>
        <v>1.872340425531915</v>
      </c>
      <c r="V59" s="18">
        <f t="shared" si="30"/>
        <v>1</v>
      </c>
      <c r="W59" s="42">
        <f t="shared" si="31"/>
        <v>1.5774647887323943</v>
      </c>
      <c r="X59" s="23">
        <v>54</v>
      </c>
      <c r="Y59" s="16">
        <v>17</v>
      </c>
      <c r="Z59" s="31">
        <f t="shared" si="32"/>
        <v>71</v>
      </c>
      <c r="AA59" s="41">
        <f t="shared" si="33"/>
        <v>1.148936170212766</v>
      </c>
      <c r="AB59" s="18">
        <f t="shared" si="34"/>
        <v>0.7083333333333334</v>
      </c>
      <c r="AC59" s="42">
        <f t="shared" si="35"/>
        <v>1</v>
      </c>
      <c r="AD59" s="23">
        <v>1</v>
      </c>
      <c r="AE59" s="16">
        <v>0</v>
      </c>
      <c r="AF59" s="31">
        <f t="shared" si="36"/>
        <v>1</v>
      </c>
      <c r="AG59" s="41">
        <f t="shared" si="37"/>
        <v>0.02127659574468085</v>
      </c>
      <c r="AH59" s="18">
        <f t="shared" si="38"/>
        <v>0</v>
      </c>
      <c r="AI59" s="42">
        <f t="shared" si="39"/>
        <v>0.014084507042253521</v>
      </c>
      <c r="AJ59" s="23">
        <v>143</v>
      </c>
      <c r="AK59" s="16">
        <v>41</v>
      </c>
      <c r="AL59" s="31">
        <f t="shared" si="40"/>
        <v>184</v>
      </c>
      <c r="AM59" s="41">
        <f t="shared" si="41"/>
        <v>3.0425531914893615</v>
      </c>
      <c r="AN59" s="18">
        <f t="shared" si="42"/>
        <v>1.7083333333333333</v>
      </c>
      <c r="AO59" s="42">
        <f t="shared" si="43"/>
        <v>2.591549295774648</v>
      </c>
      <c r="AP59" s="23">
        <v>9</v>
      </c>
      <c r="AQ59" s="16">
        <v>3</v>
      </c>
      <c r="AR59" s="31">
        <f t="shared" si="44"/>
        <v>12</v>
      </c>
      <c r="AS59" s="41">
        <f t="shared" si="45"/>
        <v>0.19148936170212766</v>
      </c>
      <c r="AT59" s="18">
        <f t="shared" si="46"/>
        <v>0.125</v>
      </c>
      <c r="AU59" s="42">
        <f t="shared" si="47"/>
        <v>0.16901408450704225</v>
      </c>
      <c r="AV59" s="23">
        <v>0</v>
      </c>
      <c r="AW59" s="16">
        <v>0</v>
      </c>
      <c r="AX59" s="16">
        <f t="shared" si="48"/>
        <v>0</v>
      </c>
      <c r="AY59" s="19">
        <f t="shared" si="49"/>
        <v>0</v>
      </c>
      <c r="AZ59" s="19">
        <f t="shared" si="50"/>
        <v>0</v>
      </c>
      <c r="BA59" s="19">
        <f t="shared" si="51"/>
        <v>0</v>
      </c>
      <c r="BB59" s="16">
        <v>0</v>
      </c>
      <c r="BC59" s="16">
        <v>0</v>
      </c>
      <c r="BD59" s="16">
        <f t="shared" si="52"/>
        <v>0</v>
      </c>
      <c r="BE59" s="20">
        <f t="shared" si="53"/>
        <v>0</v>
      </c>
      <c r="BF59" s="20">
        <f t="shared" si="54"/>
        <v>0</v>
      </c>
      <c r="BG59" s="45">
        <f t="shared" si="55"/>
        <v>0</v>
      </c>
      <c r="BH59" s="23">
        <v>5</v>
      </c>
      <c r="BI59" s="16">
        <v>4</v>
      </c>
      <c r="BJ59" s="16">
        <f t="shared" si="56"/>
        <v>9</v>
      </c>
      <c r="BK59" s="19">
        <f t="shared" si="57"/>
        <v>0.10638297872340426</v>
      </c>
      <c r="BL59" s="19">
        <f t="shared" si="58"/>
        <v>0.16666666666666666</v>
      </c>
      <c r="BM59" s="19">
        <f t="shared" si="59"/>
        <v>0.1267605633802817</v>
      </c>
      <c r="BN59" s="16">
        <v>5</v>
      </c>
      <c r="BO59" s="16">
        <v>1</v>
      </c>
      <c r="BP59" s="16">
        <f t="shared" si="60"/>
        <v>6</v>
      </c>
      <c r="BQ59" s="19">
        <f t="shared" si="61"/>
        <v>0.10638297872340426</v>
      </c>
      <c r="BR59" s="19">
        <f t="shared" si="62"/>
        <v>0.041666666666666664</v>
      </c>
      <c r="BS59" s="46">
        <f t="shared" si="63"/>
        <v>0.08450704225352113</v>
      </c>
      <c r="BT59" s="23">
        <v>16</v>
      </c>
      <c r="BU59" s="16">
        <v>3</v>
      </c>
      <c r="BV59" s="16">
        <f t="shared" si="64"/>
        <v>19</v>
      </c>
      <c r="BW59" s="19">
        <f t="shared" si="65"/>
        <v>0.3404255319148936</v>
      </c>
      <c r="BX59" s="19">
        <f t="shared" si="66"/>
        <v>0.125</v>
      </c>
      <c r="BY59" s="19">
        <f t="shared" si="67"/>
        <v>0.2676056338028169</v>
      </c>
      <c r="BZ59" s="16">
        <v>4</v>
      </c>
      <c r="CA59" s="16">
        <v>0</v>
      </c>
      <c r="CB59" s="16">
        <f t="shared" si="68"/>
        <v>4</v>
      </c>
      <c r="CC59" s="19">
        <f t="shared" si="69"/>
        <v>0.0851063829787234</v>
      </c>
      <c r="CD59" s="19">
        <f t="shared" si="70"/>
        <v>0</v>
      </c>
      <c r="CE59" s="46">
        <f t="shared" si="71"/>
        <v>0.056338028169014086</v>
      </c>
      <c r="CF59" s="23">
        <v>18</v>
      </c>
      <c r="CG59" s="16">
        <v>3</v>
      </c>
      <c r="CH59" s="16">
        <f t="shared" si="72"/>
        <v>21</v>
      </c>
      <c r="CI59" s="20">
        <f t="shared" si="73"/>
        <v>0.3829787234042553</v>
      </c>
      <c r="CJ59" s="20">
        <f t="shared" si="74"/>
        <v>0.125</v>
      </c>
      <c r="CK59" s="20">
        <f t="shared" si="75"/>
        <v>0.29577464788732394</v>
      </c>
      <c r="CL59" s="16">
        <v>4</v>
      </c>
      <c r="CM59" s="16">
        <v>0</v>
      </c>
      <c r="CN59" s="16">
        <f t="shared" si="76"/>
        <v>4</v>
      </c>
      <c r="CO59" s="20">
        <f t="shared" si="77"/>
        <v>0.0851063829787234</v>
      </c>
      <c r="CP59" s="20">
        <f t="shared" si="78"/>
        <v>0</v>
      </c>
      <c r="CQ59" s="20">
        <f t="shared" si="79"/>
        <v>0.056338028169014086</v>
      </c>
      <c r="CR59" s="16">
        <f t="shared" si="80"/>
        <v>22</v>
      </c>
      <c r="CS59" s="16">
        <f t="shared" si="15"/>
        <v>3</v>
      </c>
      <c r="CT59" s="16">
        <f t="shared" si="16"/>
        <v>25</v>
      </c>
      <c r="CU59" s="20">
        <f t="shared" si="81"/>
        <v>0.46808510638297873</v>
      </c>
      <c r="CV59" s="20">
        <f t="shared" si="17"/>
        <v>0.125</v>
      </c>
      <c r="CW59" s="45">
        <f t="shared" si="18"/>
        <v>0.352112676056338</v>
      </c>
    </row>
    <row r="60" spans="1:101" ht="8.25" customHeight="1">
      <c r="A60" s="28"/>
      <c r="B60" s="29" t="s">
        <v>101</v>
      </c>
      <c r="C60" s="32">
        <v>20</v>
      </c>
      <c r="D60" s="33">
        <v>12</v>
      </c>
      <c r="E60" s="34">
        <f t="shared" si="19"/>
        <v>32</v>
      </c>
      <c r="F60" s="32">
        <v>10</v>
      </c>
      <c r="G60" s="33">
        <v>10</v>
      </c>
      <c r="H60" s="34">
        <f t="shared" si="20"/>
        <v>20</v>
      </c>
      <c r="I60" s="58">
        <f t="shared" si="21"/>
        <v>0.5</v>
      </c>
      <c r="J60" s="59">
        <f t="shared" si="22"/>
        <v>0.8333333333333334</v>
      </c>
      <c r="K60" s="60">
        <f t="shared" si="23"/>
        <v>0.625</v>
      </c>
      <c r="L60" s="32">
        <v>7</v>
      </c>
      <c r="M60" s="33">
        <v>7</v>
      </c>
      <c r="N60" s="34">
        <f t="shared" si="24"/>
        <v>14</v>
      </c>
      <c r="O60" s="61">
        <f t="shared" si="25"/>
        <v>0.7</v>
      </c>
      <c r="P60" s="62">
        <f t="shared" si="26"/>
        <v>0.7</v>
      </c>
      <c r="Q60" s="63">
        <f t="shared" si="27"/>
        <v>0.7</v>
      </c>
      <c r="R60" s="32">
        <v>3</v>
      </c>
      <c r="S60" s="33">
        <v>4</v>
      </c>
      <c r="T60" s="34">
        <f t="shared" si="28"/>
        <v>7</v>
      </c>
      <c r="U60" s="64">
        <f t="shared" si="29"/>
        <v>0.15</v>
      </c>
      <c r="V60" s="65">
        <f t="shared" si="30"/>
        <v>0.3333333333333333</v>
      </c>
      <c r="W60" s="66">
        <f t="shared" si="31"/>
        <v>0.21875</v>
      </c>
      <c r="X60" s="32">
        <v>17</v>
      </c>
      <c r="Y60" s="33">
        <v>24</v>
      </c>
      <c r="Z60" s="34">
        <f t="shared" si="32"/>
        <v>41</v>
      </c>
      <c r="AA60" s="64">
        <f t="shared" si="33"/>
        <v>0.85</v>
      </c>
      <c r="AB60" s="65">
        <f t="shared" si="34"/>
        <v>2</v>
      </c>
      <c r="AC60" s="66">
        <f t="shared" si="35"/>
        <v>1.28125</v>
      </c>
      <c r="AD60" s="32">
        <v>2</v>
      </c>
      <c r="AE60" s="33">
        <v>2</v>
      </c>
      <c r="AF60" s="34">
        <f t="shared" si="36"/>
        <v>4</v>
      </c>
      <c r="AG60" s="64">
        <f t="shared" si="37"/>
        <v>0.1</v>
      </c>
      <c r="AH60" s="65">
        <f t="shared" si="38"/>
        <v>0.16666666666666666</v>
      </c>
      <c r="AI60" s="66">
        <f t="shared" si="39"/>
        <v>0.125</v>
      </c>
      <c r="AJ60" s="32">
        <v>22</v>
      </c>
      <c r="AK60" s="33">
        <v>30</v>
      </c>
      <c r="AL60" s="34">
        <f t="shared" si="40"/>
        <v>52</v>
      </c>
      <c r="AM60" s="64">
        <f t="shared" si="41"/>
        <v>1.1</v>
      </c>
      <c r="AN60" s="65">
        <f t="shared" si="42"/>
        <v>2.5</v>
      </c>
      <c r="AO60" s="66">
        <f t="shared" si="43"/>
        <v>1.625</v>
      </c>
      <c r="AP60" s="32">
        <v>21</v>
      </c>
      <c r="AQ60" s="33">
        <v>17</v>
      </c>
      <c r="AR60" s="34">
        <f t="shared" si="44"/>
        <v>38</v>
      </c>
      <c r="AS60" s="64">
        <f t="shared" si="45"/>
        <v>1.05</v>
      </c>
      <c r="AT60" s="65">
        <f t="shared" si="46"/>
        <v>1.4166666666666667</v>
      </c>
      <c r="AU60" s="66">
        <f t="shared" si="47"/>
        <v>1.1875</v>
      </c>
      <c r="AV60" s="32">
        <v>3</v>
      </c>
      <c r="AW60" s="33">
        <v>5</v>
      </c>
      <c r="AX60" s="33">
        <f t="shared" si="48"/>
        <v>8</v>
      </c>
      <c r="AY60" s="67">
        <f t="shared" si="49"/>
        <v>0.15</v>
      </c>
      <c r="AZ60" s="67">
        <f t="shared" si="50"/>
        <v>0.4166666666666667</v>
      </c>
      <c r="BA60" s="67">
        <f t="shared" si="51"/>
        <v>0.25</v>
      </c>
      <c r="BB60" s="33">
        <v>0</v>
      </c>
      <c r="BC60" s="33">
        <v>0</v>
      </c>
      <c r="BD60" s="33">
        <f t="shared" si="52"/>
        <v>0</v>
      </c>
      <c r="BE60" s="68">
        <f t="shared" si="53"/>
        <v>0</v>
      </c>
      <c r="BF60" s="68">
        <f t="shared" si="54"/>
        <v>0</v>
      </c>
      <c r="BG60" s="69">
        <f t="shared" si="55"/>
        <v>0</v>
      </c>
      <c r="BH60" s="32">
        <v>6</v>
      </c>
      <c r="BI60" s="33">
        <v>5</v>
      </c>
      <c r="BJ60" s="33">
        <f t="shared" si="56"/>
        <v>11</v>
      </c>
      <c r="BK60" s="67">
        <f t="shared" si="57"/>
        <v>0.3</v>
      </c>
      <c r="BL60" s="67">
        <f t="shared" si="58"/>
        <v>0.4166666666666667</v>
      </c>
      <c r="BM60" s="67">
        <f t="shared" si="59"/>
        <v>0.34375</v>
      </c>
      <c r="BN60" s="33">
        <v>0</v>
      </c>
      <c r="BO60" s="33">
        <v>0</v>
      </c>
      <c r="BP60" s="33">
        <f t="shared" si="60"/>
        <v>0</v>
      </c>
      <c r="BQ60" s="67">
        <f t="shared" si="61"/>
        <v>0</v>
      </c>
      <c r="BR60" s="67">
        <f t="shared" si="62"/>
        <v>0</v>
      </c>
      <c r="BS60" s="70">
        <f t="shared" si="63"/>
        <v>0</v>
      </c>
      <c r="BT60" s="32">
        <v>7</v>
      </c>
      <c r="BU60" s="33">
        <v>6</v>
      </c>
      <c r="BV60" s="33">
        <f t="shared" si="64"/>
        <v>13</v>
      </c>
      <c r="BW60" s="67">
        <f t="shared" si="65"/>
        <v>0.35</v>
      </c>
      <c r="BX60" s="67">
        <f t="shared" si="66"/>
        <v>0.5</v>
      </c>
      <c r="BY60" s="67">
        <f t="shared" si="67"/>
        <v>0.40625</v>
      </c>
      <c r="BZ60" s="33">
        <v>3</v>
      </c>
      <c r="CA60" s="33">
        <v>0</v>
      </c>
      <c r="CB60" s="33">
        <f t="shared" si="68"/>
        <v>3</v>
      </c>
      <c r="CC60" s="67">
        <f t="shared" si="69"/>
        <v>0.15</v>
      </c>
      <c r="CD60" s="67">
        <f t="shared" si="70"/>
        <v>0</v>
      </c>
      <c r="CE60" s="70">
        <f t="shared" si="71"/>
        <v>0.09375</v>
      </c>
      <c r="CF60" s="32">
        <v>8</v>
      </c>
      <c r="CG60" s="33">
        <v>1</v>
      </c>
      <c r="CH60" s="33">
        <f t="shared" si="72"/>
        <v>9</v>
      </c>
      <c r="CI60" s="68">
        <f t="shared" si="73"/>
        <v>0.4</v>
      </c>
      <c r="CJ60" s="68">
        <f t="shared" si="74"/>
        <v>0.08333333333333333</v>
      </c>
      <c r="CK60" s="68">
        <f t="shared" si="75"/>
        <v>0.28125</v>
      </c>
      <c r="CL60" s="33">
        <v>0</v>
      </c>
      <c r="CM60" s="33">
        <v>0</v>
      </c>
      <c r="CN60" s="33">
        <f t="shared" si="76"/>
        <v>0</v>
      </c>
      <c r="CO60" s="68">
        <f t="shared" si="77"/>
        <v>0</v>
      </c>
      <c r="CP60" s="68">
        <f t="shared" si="78"/>
        <v>0</v>
      </c>
      <c r="CQ60" s="68">
        <f t="shared" si="79"/>
        <v>0</v>
      </c>
      <c r="CR60" s="33">
        <f t="shared" si="80"/>
        <v>8</v>
      </c>
      <c r="CS60" s="33">
        <f t="shared" si="15"/>
        <v>1</v>
      </c>
      <c r="CT60" s="33">
        <f t="shared" si="16"/>
        <v>9</v>
      </c>
      <c r="CU60" s="68">
        <f t="shared" si="81"/>
        <v>0.4</v>
      </c>
      <c r="CV60" s="68">
        <f t="shared" si="17"/>
        <v>0.08333333333333333</v>
      </c>
      <c r="CW60" s="69">
        <f t="shared" si="18"/>
        <v>0.28125</v>
      </c>
    </row>
    <row r="61" spans="1:101" ht="8.25" customHeight="1">
      <c r="A61" s="119" t="s">
        <v>116</v>
      </c>
      <c r="B61" s="111"/>
      <c r="C61" s="141">
        <f>SUM(C6:C60)</f>
        <v>5876</v>
      </c>
      <c r="D61" s="142">
        <f>SUM(D6:D60)</f>
        <v>5915</v>
      </c>
      <c r="E61" s="143">
        <f t="shared" si="19"/>
        <v>11791</v>
      </c>
      <c r="F61" s="141">
        <f>SUM(F6:F60)</f>
        <v>2863</v>
      </c>
      <c r="G61" s="142">
        <f>SUM(G6:G60)</f>
        <v>2969</v>
      </c>
      <c r="H61" s="143">
        <f t="shared" si="20"/>
        <v>5832</v>
      </c>
      <c r="I61" s="144">
        <f aca="true" t="shared" si="82" ref="I61">IF(C61=0,0,F61/C61)</f>
        <v>0.4872362151123213</v>
      </c>
      <c r="J61" s="145">
        <f aca="true" t="shared" si="83" ref="J61">IF(D61=0,0,G61/D61)</f>
        <v>0.5019442096365173</v>
      </c>
      <c r="K61" s="146">
        <f aca="true" t="shared" si="84" ref="K61">IF(E61=0,0,H61/E61)</f>
        <v>0.49461453651089815</v>
      </c>
      <c r="L61" s="141">
        <f>SUM(L6:L60)</f>
        <v>1606</v>
      </c>
      <c r="M61" s="142">
        <f>SUM(M6:M60)</f>
        <v>1859</v>
      </c>
      <c r="N61" s="143">
        <f t="shared" si="24"/>
        <v>3465</v>
      </c>
      <c r="O61" s="147">
        <f aca="true" t="shared" si="85" ref="O61">IF(F61=0,0,L61/F61)</f>
        <v>0.5609500523925952</v>
      </c>
      <c r="P61" s="148">
        <f aca="true" t="shared" si="86" ref="P61">IF(G61=0,0,M61/G61)</f>
        <v>0.6261367463792523</v>
      </c>
      <c r="Q61" s="149">
        <f aca="true" t="shared" si="87" ref="Q61">IF(H61=0,0,N61/H61)</f>
        <v>0.5941358024691358</v>
      </c>
      <c r="R61" s="141">
        <f>SUM(R6:R60)</f>
        <v>3508</v>
      </c>
      <c r="S61" s="142">
        <f>SUM(S6:S60)</f>
        <v>2780</v>
      </c>
      <c r="T61" s="143">
        <f t="shared" si="28"/>
        <v>6288</v>
      </c>
      <c r="U61" s="150">
        <f aca="true" t="shared" si="88" ref="U61">IF(C61=0,0,R61/C61)</f>
        <v>0.597004765146358</v>
      </c>
      <c r="V61" s="151">
        <f aca="true" t="shared" si="89" ref="V61">IF(D61=0,0,S61/D61)</f>
        <v>0.46999154691462386</v>
      </c>
      <c r="W61" s="152">
        <f aca="true" t="shared" si="90" ref="W61">IF(E61=0,0,T61/E61)</f>
        <v>0.5332881010940548</v>
      </c>
      <c r="X61" s="141">
        <f>SUM(X6:X60)</f>
        <v>7753</v>
      </c>
      <c r="Y61" s="142">
        <f>SUM(Y6:Y60)</f>
        <v>9764</v>
      </c>
      <c r="Z61" s="143">
        <f t="shared" si="32"/>
        <v>17517</v>
      </c>
      <c r="AA61" s="150">
        <f aca="true" t="shared" si="91" ref="AA61">IF(C61=0,0,X61/C61)</f>
        <v>1.3194349897889721</v>
      </c>
      <c r="AB61" s="151">
        <f aca="true" t="shared" si="92" ref="AB61">IF(D61=0,0,Y61/D61)</f>
        <v>1.6507185122569739</v>
      </c>
      <c r="AC61" s="152">
        <f aca="true" t="shared" si="93" ref="AC61">IF(E61=0,0,Z61/E61)</f>
        <v>1.4856246289542872</v>
      </c>
      <c r="AD61" s="141">
        <f>SUM(AD6:AD60)</f>
        <v>294</v>
      </c>
      <c r="AE61" s="142">
        <f>SUM(AE6:AE60)</f>
        <v>518</v>
      </c>
      <c r="AF61" s="143">
        <f t="shared" si="36"/>
        <v>812</v>
      </c>
      <c r="AG61" s="150">
        <f aca="true" t="shared" si="94" ref="AG61">IF(C61=0,0,AD61/C61)</f>
        <v>0.05003403675970047</v>
      </c>
      <c r="AH61" s="151">
        <f aca="true" t="shared" si="95" ref="AH61">IF(D61=0,0,AE61/D61)</f>
        <v>0.08757396449704143</v>
      </c>
      <c r="AI61" s="152">
        <f aca="true" t="shared" si="96" ref="AI61">IF(E61=0,0,AF61/E61)</f>
        <v>0.06886608430158596</v>
      </c>
      <c r="AJ61" s="141">
        <f>SUM(AJ6:AJ60)</f>
        <v>10766</v>
      </c>
      <c r="AK61" s="142">
        <f>SUM(AK6:AK60)</f>
        <v>11704</v>
      </c>
      <c r="AL61" s="143">
        <f t="shared" si="40"/>
        <v>22470</v>
      </c>
      <c r="AM61" s="150">
        <f aca="true" t="shared" si="97" ref="AM61">IF(C61=0,0,AJ61/C61)</f>
        <v>1.8321987746766508</v>
      </c>
      <c r="AN61" s="151">
        <f aca="true" t="shared" si="98" ref="AN61">IF(D61=0,0,AK61/D61)</f>
        <v>1.978698224852071</v>
      </c>
      <c r="AO61" s="152">
        <f aca="true" t="shared" si="99" ref="AO61">IF(E61=0,0,AL61/E61)</f>
        <v>1.905690781104232</v>
      </c>
      <c r="AP61" s="141">
        <f>SUM(AP6:AP60)</f>
        <v>2509</v>
      </c>
      <c r="AQ61" s="142">
        <f>SUM(AQ6:AQ60)</f>
        <v>3371</v>
      </c>
      <c r="AR61" s="143">
        <f t="shared" si="44"/>
        <v>5880</v>
      </c>
      <c r="AS61" s="150">
        <f aca="true" t="shared" si="100" ref="AS61">IF(C61=0,0,AP61/C61)</f>
        <v>0.4269911504424779</v>
      </c>
      <c r="AT61" s="151">
        <f aca="true" t="shared" si="101" ref="AT61">IF(D61=0,0,AQ61/D61)</f>
        <v>0.5699070160608622</v>
      </c>
      <c r="AU61" s="152">
        <f aca="true" t="shared" si="102" ref="AU61">IF(E61=0,0,AR61/E61)</f>
        <v>0.49868543804596727</v>
      </c>
      <c r="AV61" s="141">
        <f>SUM(AV6:AV60)</f>
        <v>301</v>
      </c>
      <c r="AW61" s="142">
        <f>SUM(AW6:AW60)</f>
        <v>294</v>
      </c>
      <c r="AX61" s="142">
        <f t="shared" si="48"/>
        <v>595</v>
      </c>
      <c r="AY61" s="153">
        <f aca="true" t="shared" si="103" ref="AY61">IF(C61=0,0,AV61/C61)</f>
        <v>0.05122532334921715</v>
      </c>
      <c r="AZ61" s="153">
        <f aca="true" t="shared" si="104" ref="AZ61">IF(D61=0,0,AW61/D61)</f>
        <v>0.04970414201183432</v>
      </c>
      <c r="BA61" s="153">
        <f aca="true" t="shared" si="105" ref="BA61">IF(E61=0,0,AX61/E61)</f>
        <v>0.05046221694512764</v>
      </c>
      <c r="BB61" s="142">
        <f>SUM(BB6:BB60)</f>
        <v>28</v>
      </c>
      <c r="BC61" s="142">
        <f>SUM(BC6:BC60)</f>
        <v>32</v>
      </c>
      <c r="BD61" s="142">
        <f t="shared" si="52"/>
        <v>60</v>
      </c>
      <c r="BE61" s="154">
        <f aca="true" t="shared" si="106" ref="BE61">IF(C61=0,0,BB61/C61)</f>
        <v>0.004765146358066712</v>
      </c>
      <c r="BF61" s="154">
        <f aca="true" t="shared" si="107" ref="BF61">IF(D61=0,0,BC61/D61)</f>
        <v>0.005409974640743872</v>
      </c>
      <c r="BG61" s="155">
        <f aca="true" t="shared" si="108" ref="BG61">IF(E61=0,0,BD61/E61)</f>
        <v>0.005088626918836401</v>
      </c>
      <c r="BH61" s="141">
        <f>SUM(BH6:BH60)</f>
        <v>956</v>
      </c>
      <c r="BI61" s="142">
        <f>SUM(BI6:BI60)</f>
        <v>1082</v>
      </c>
      <c r="BJ61" s="142">
        <f t="shared" si="56"/>
        <v>2038</v>
      </c>
      <c r="BK61" s="153">
        <f aca="true" t="shared" si="109" ref="BK61">IF(C61=0,0,BH61/C61)</f>
        <v>0.16269571136827773</v>
      </c>
      <c r="BL61" s="153">
        <f aca="true" t="shared" si="110" ref="BL61">IF(D61=0,0,BI61/D61)</f>
        <v>0.18292476754015216</v>
      </c>
      <c r="BM61" s="153">
        <f aca="true" t="shared" si="111" ref="BM61">IF(E61=0,0,BJ61/E61)</f>
        <v>0.17284369434314306</v>
      </c>
      <c r="BN61" s="142">
        <f>SUM(BN6:BN60)</f>
        <v>317</v>
      </c>
      <c r="BO61" s="142">
        <f>SUM(BO6:BO60)</f>
        <v>284</v>
      </c>
      <c r="BP61" s="142">
        <f t="shared" si="60"/>
        <v>601</v>
      </c>
      <c r="BQ61" s="153">
        <f aca="true" t="shared" si="112" ref="BQ61">IF(C61=0,0,BN61/C61)</f>
        <v>0.053948264125255274</v>
      </c>
      <c r="BR61" s="153">
        <f aca="true" t="shared" si="113" ref="BR61">IF(D61=0,0,BO61/D61)</f>
        <v>0.04801352493660186</v>
      </c>
      <c r="BS61" s="156">
        <f aca="true" t="shared" si="114" ref="BS61">IF(E61=0,0,BP61/E61)</f>
        <v>0.05097107963701128</v>
      </c>
      <c r="BT61" s="141">
        <f>SUM(BT6:BT60)</f>
        <v>1108</v>
      </c>
      <c r="BU61" s="142">
        <f>SUM(BU6:BU60)</f>
        <v>825</v>
      </c>
      <c r="BV61" s="142">
        <f t="shared" si="64"/>
        <v>1933</v>
      </c>
      <c r="BW61" s="153">
        <f aca="true" t="shared" si="115" ref="BW61">IF(C61=0,0,BT61/C61)</f>
        <v>0.18856364874063988</v>
      </c>
      <c r="BX61" s="153">
        <f aca="true" t="shared" si="116" ref="BX61">IF(D61=0,0,BU61/D61)</f>
        <v>0.13947590870667795</v>
      </c>
      <c r="BY61" s="153">
        <f aca="true" t="shared" si="117" ref="BY61">IF(E61=0,0,BV61/E61)</f>
        <v>0.16393859723517937</v>
      </c>
      <c r="BZ61" s="142">
        <f>SUM(BZ6:BZ60)</f>
        <v>459</v>
      </c>
      <c r="CA61" s="142">
        <f>SUM(CA6:CA60)</f>
        <v>286</v>
      </c>
      <c r="CB61" s="142">
        <f t="shared" si="68"/>
        <v>745</v>
      </c>
      <c r="CC61" s="153">
        <f aca="true" t="shared" si="118" ref="CC61">IF(C61=0,0,BZ61/C61)</f>
        <v>0.0781143635125936</v>
      </c>
      <c r="CD61" s="153">
        <f aca="true" t="shared" si="119" ref="CD61">IF(D61=0,0,CA61/D61)</f>
        <v>0.04835164835164835</v>
      </c>
      <c r="CE61" s="156">
        <f aca="true" t="shared" si="120" ref="CE61">IF(E61=0,0,CB61/E61)</f>
        <v>0.06318378424221864</v>
      </c>
      <c r="CF61" s="141">
        <f>SUM(CF6:CF60)</f>
        <v>1169</v>
      </c>
      <c r="CG61" s="142">
        <f>SUM(CG6:CG60)</f>
        <v>739</v>
      </c>
      <c r="CH61" s="142">
        <f t="shared" si="72"/>
        <v>1908</v>
      </c>
      <c r="CI61" s="154">
        <f aca="true" t="shared" si="121" ref="CI61">IF(C61=0,0,CF61/C61)</f>
        <v>0.19894486044928522</v>
      </c>
      <c r="CJ61" s="154">
        <f aca="true" t="shared" si="122" ref="CJ61">IF(D61=0,0,CG61/D61)</f>
        <v>0.12493660185967878</v>
      </c>
      <c r="CK61" s="154">
        <f aca="true" t="shared" si="123" ref="CK61">IF(E61=0,0,CH61/E61)</f>
        <v>0.16181833601899753</v>
      </c>
      <c r="CL61" s="142">
        <f>SUM(CL6:CL60)</f>
        <v>315</v>
      </c>
      <c r="CM61" s="142">
        <f>SUM(CM6:CM60)</f>
        <v>114</v>
      </c>
      <c r="CN61" s="142">
        <f t="shared" si="76"/>
        <v>429</v>
      </c>
      <c r="CO61" s="154">
        <f aca="true" t="shared" si="124" ref="CO61">IF(C61=0,0,CL61/C61)</f>
        <v>0.05360789652825051</v>
      </c>
      <c r="CP61" s="154">
        <f aca="true" t="shared" si="125" ref="CP61">IF(D61=0,0,CM61/D61)</f>
        <v>0.019273034657650043</v>
      </c>
      <c r="CQ61" s="154">
        <f aca="true" t="shared" si="126" ref="CQ61">IF(E61=0,0,CN61/E61)</f>
        <v>0.03638368246968027</v>
      </c>
      <c r="CR61" s="142">
        <f aca="true" t="shared" si="127" ref="CR61">CF61+CL61</f>
        <v>1484</v>
      </c>
      <c r="CS61" s="142">
        <f aca="true" t="shared" si="128" ref="CS61">CG61+CM61</f>
        <v>853</v>
      </c>
      <c r="CT61" s="142">
        <f aca="true" t="shared" si="129" ref="CT61">CH61+CN61</f>
        <v>2337</v>
      </c>
      <c r="CU61" s="154">
        <f aca="true" t="shared" si="130" ref="CU61">IF(C61=0,0,CR61/C61)</f>
        <v>0.25255275697753576</v>
      </c>
      <c r="CV61" s="154">
        <f aca="true" t="shared" si="131" ref="CV61">IF(D61=0,0,CS61/D61)</f>
        <v>0.14420963651732882</v>
      </c>
      <c r="CW61" s="155">
        <f aca="true" t="shared" si="132" ref="CW61">IF(E61=0,0,CT61/E61)</f>
        <v>0.1982020184886778</v>
      </c>
    </row>
    <row r="62" spans="1:101" ht="9.75">
      <c r="A62" s="24" t="s">
        <v>34</v>
      </c>
      <c r="B62" s="25"/>
      <c r="C62" s="71"/>
      <c r="D62" s="72"/>
      <c r="E62" s="73"/>
      <c r="F62" s="71"/>
      <c r="G62" s="72"/>
      <c r="H62" s="73"/>
      <c r="I62" s="75"/>
      <c r="J62" s="74"/>
      <c r="K62" s="76"/>
      <c r="L62" s="71"/>
      <c r="M62" s="72"/>
      <c r="N62" s="73"/>
      <c r="O62" s="75"/>
      <c r="P62" s="74"/>
      <c r="Q62" s="76"/>
      <c r="R62" s="72"/>
      <c r="S62" s="72"/>
      <c r="T62" s="73"/>
      <c r="U62" s="71"/>
      <c r="V62" s="72"/>
      <c r="W62" s="73"/>
      <c r="X62" s="72"/>
      <c r="Y62" s="72"/>
      <c r="Z62" s="73"/>
      <c r="AA62" s="72"/>
      <c r="AB62" s="72"/>
      <c r="AC62" s="73"/>
      <c r="AD62" s="72"/>
      <c r="AE62" s="72"/>
      <c r="AF62" s="73"/>
      <c r="AG62" s="72"/>
      <c r="AH62" s="72"/>
      <c r="AI62" s="73"/>
      <c r="AJ62" s="72"/>
      <c r="AK62" s="72"/>
      <c r="AL62" s="73"/>
      <c r="AM62" s="72"/>
      <c r="AN62" s="72"/>
      <c r="AO62" s="73"/>
      <c r="AP62" s="72"/>
      <c r="AQ62" s="72"/>
      <c r="AR62" s="73"/>
      <c r="AS62" s="72"/>
      <c r="AT62" s="72"/>
      <c r="AU62" s="73"/>
      <c r="AV62" s="71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3"/>
      <c r="BH62" s="71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3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3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3"/>
    </row>
    <row r="63" spans="1:101" ht="9.75">
      <c r="A63" s="26"/>
      <c r="B63" s="27" t="s">
        <v>91</v>
      </c>
      <c r="C63" s="30">
        <v>18</v>
      </c>
      <c r="D63" s="22">
        <v>14</v>
      </c>
      <c r="E63" s="47">
        <f aca="true" t="shared" si="133" ref="E63:E71">C63+D63</f>
        <v>32</v>
      </c>
      <c r="F63" s="30">
        <v>13</v>
      </c>
      <c r="G63" s="22">
        <v>10</v>
      </c>
      <c r="H63" s="47">
        <f aca="true" t="shared" si="134" ref="H63:H71">F63+G63</f>
        <v>23</v>
      </c>
      <c r="I63" s="48">
        <f aca="true" t="shared" si="135" ref="I63:I70">IF(C63=0,0,F63/C63)</f>
        <v>0.7222222222222222</v>
      </c>
      <c r="J63" s="37">
        <f aca="true" t="shared" si="136" ref="J63:J70">IF(D63=0,0,G63/D63)</f>
        <v>0.7142857142857143</v>
      </c>
      <c r="K63" s="49">
        <f aca="true" t="shared" si="137" ref="K63:K70">IF(E63=0,0,H63/E63)</f>
        <v>0.71875</v>
      </c>
      <c r="L63" s="30">
        <v>8</v>
      </c>
      <c r="M63" s="22">
        <v>2</v>
      </c>
      <c r="N63" s="47">
        <f aca="true" t="shared" si="138" ref="N63:N71">L63+M63</f>
        <v>10</v>
      </c>
      <c r="O63" s="50">
        <f aca="true" t="shared" si="139" ref="O63:O70">IF(F63=0,0,L63/F63)</f>
        <v>0.6153846153846154</v>
      </c>
      <c r="P63" s="40">
        <f aca="true" t="shared" si="140" ref="P63:P70">IF(G63=0,0,M63/G63)</f>
        <v>0.2</v>
      </c>
      <c r="Q63" s="51">
        <f aca="true" t="shared" si="141" ref="Q63:Q70">IF(H63=0,0,N63/H63)</f>
        <v>0.43478260869565216</v>
      </c>
      <c r="R63" s="30">
        <v>9</v>
      </c>
      <c r="S63" s="22">
        <v>3</v>
      </c>
      <c r="T63" s="47">
        <f aca="true" t="shared" si="142" ref="T63:T71">R63+S63</f>
        <v>12</v>
      </c>
      <c r="U63" s="52">
        <f aca="true" t="shared" si="143" ref="U63:U70">IF(C63=0,0,R63/C63)</f>
        <v>0.5</v>
      </c>
      <c r="V63" s="12">
        <f aca="true" t="shared" si="144" ref="V63:V70">IF(D63=0,0,S63/D63)</f>
        <v>0.21428571428571427</v>
      </c>
      <c r="W63" s="13">
        <f aca="true" t="shared" si="145" ref="W63:W70">IF(E63=0,0,T63/E63)</f>
        <v>0.375</v>
      </c>
      <c r="X63" s="30">
        <v>55</v>
      </c>
      <c r="Y63" s="22">
        <v>26</v>
      </c>
      <c r="Z63" s="47">
        <f aca="true" t="shared" si="146" ref="Z63:Z71">X63+Y63</f>
        <v>81</v>
      </c>
      <c r="AA63" s="52">
        <f aca="true" t="shared" si="147" ref="AA63:AA70">IF(C63=0,0,X63/C63)</f>
        <v>3.0555555555555554</v>
      </c>
      <c r="AB63" s="12">
        <f aca="true" t="shared" si="148" ref="AB63:AB70">IF(D63=0,0,Y63/D63)</f>
        <v>1.8571428571428572</v>
      </c>
      <c r="AC63" s="13">
        <f aca="true" t="shared" si="149" ref="AC63:AC70">IF(E63=0,0,Z63/E63)</f>
        <v>2.53125</v>
      </c>
      <c r="AD63" s="30">
        <v>0</v>
      </c>
      <c r="AE63" s="22">
        <v>0</v>
      </c>
      <c r="AF63" s="47">
        <f aca="true" t="shared" si="150" ref="AF63:AF71">AD63+AE63</f>
        <v>0</v>
      </c>
      <c r="AG63" s="52">
        <f aca="true" t="shared" si="151" ref="AG63:AG70">IF(C63=0,0,AD63/C63)</f>
        <v>0</v>
      </c>
      <c r="AH63" s="12">
        <f aca="true" t="shared" si="152" ref="AH63:AH70">IF(D63=0,0,AE63/D63)</f>
        <v>0</v>
      </c>
      <c r="AI63" s="13">
        <f aca="true" t="shared" si="153" ref="AI63:AI70">IF(E63=0,0,AF63/E63)</f>
        <v>0</v>
      </c>
      <c r="AJ63" s="30">
        <v>9</v>
      </c>
      <c r="AK63" s="22">
        <v>13</v>
      </c>
      <c r="AL63" s="47">
        <f aca="true" t="shared" si="154" ref="AL63:AL71">AJ63+AK63</f>
        <v>22</v>
      </c>
      <c r="AM63" s="52">
        <f aca="true" t="shared" si="155" ref="AM63:AM70">IF(C63=0,0,AJ63/C63)</f>
        <v>0.5</v>
      </c>
      <c r="AN63" s="12">
        <f aca="true" t="shared" si="156" ref="AN63:AN70">IF(D63=0,0,AK63/D63)</f>
        <v>0.9285714285714286</v>
      </c>
      <c r="AO63" s="13">
        <f aca="true" t="shared" si="157" ref="AO63:AO70">IF(E63=0,0,AL63/E63)</f>
        <v>0.6875</v>
      </c>
      <c r="AP63" s="30">
        <v>0</v>
      </c>
      <c r="AQ63" s="22">
        <v>0</v>
      </c>
      <c r="AR63" s="47">
        <f aca="true" t="shared" si="158" ref="AR63:AR71">AP63+AQ63</f>
        <v>0</v>
      </c>
      <c r="AS63" s="52">
        <f aca="true" t="shared" si="159" ref="AS63:AS70">IF(C63=0,0,AP63/C63)</f>
        <v>0</v>
      </c>
      <c r="AT63" s="12">
        <f aca="true" t="shared" si="160" ref="AT63:AT70">IF(D63=0,0,AQ63/D63)</f>
        <v>0</v>
      </c>
      <c r="AU63" s="13">
        <f aca="true" t="shared" si="161" ref="AU63:AU70">IF(E63=0,0,AR63/E63)</f>
        <v>0</v>
      </c>
      <c r="AV63" s="30">
        <v>1</v>
      </c>
      <c r="AW63" s="22">
        <v>0</v>
      </c>
      <c r="AX63" s="22">
        <f aca="true" t="shared" si="162" ref="AX63:AX71">AV63+AW63</f>
        <v>1</v>
      </c>
      <c r="AY63" s="14">
        <f aca="true" t="shared" si="163" ref="AY63:AY70">IF(C63=0,0,AV63/C63)</f>
        <v>0.05555555555555555</v>
      </c>
      <c r="AZ63" s="14">
        <f aca="true" t="shared" si="164" ref="AZ63:AZ70">IF(D63=0,0,AW63/D63)</f>
        <v>0</v>
      </c>
      <c r="BA63" s="14">
        <f aca="true" t="shared" si="165" ref="BA63:BA70">IF(E63=0,0,AX63/E63)</f>
        <v>0.03125</v>
      </c>
      <c r="BB63" s="22">
        <v>0</v>
      </c>
      <c r="BC63" s="22">
        <v>0</v>
      </c>
      <c r="BD63" s="22">
        <f aca="true" t="shared" si="166" ref="BD63:BD71">BB63+BC63</f>
        <v>0</v>
      </c>
      <c r="BE63" s="44">
        <f aca="true" t="shared" si="167" ref="BE63:BE70">IF(C63=0,0,BB63/C63)</f>
        <v>0</v>
      </c>
      <c r="BF63" s="44">
        <f aca="true" t="shared" si="168" ref="BF63:BF70">IF(D63=0,0,BC63/D63)</f>
        <v>0</v>
      </c>
      <c r="BG63" s="53">
        <f aca="true" t="shared" si="169" ref="BG63:BG70">IF(E63=0,0,BD63/E63)</f>
        <v>0</v>
      </c>
      <c r="BH63" s="30">
        <v>12</v>
      </c>
      <c r="BI63" s="22">
        <v>1</v>
      </c>
      <c r="BJ63" s="22">
        <f aca="true" t="shared" si="170" ref="BJ63:BJ71">BH63+BI63</f>
        <v>13</v>
      </c>
      <c r="BK63" s="14">
        <f aca="true" t="shared" si="171" ref="BK63:BK70">IF(C63=0,0,BH63/C63)</f>
        <v>0.6666666666666666</v>
      </c>
      <c r="BL63" s="14">
        <f aca="true" t="shared" si="172" ref="BL63:BL70">IF(D63=0,0,BI63/D63)</f>
        <v>0.07142857142857142</v>
      </c>
      <c r="BM63" s="14">
        <f aca="true" t="shared" si="173" ref="BM63:BM70">IF(E63=0,0,BJ63/E63)</f>
        <v>0.40625</v>
      </c>
      <c r="BN63" s="22">
        <v>0</v>
      </c>
      <c r="BO63" s="22">
        <v>0</v>
      </c>
      <c r="BP63" s="22">
        <f aca="true" t="shared" si="174" ref="BP63:BP71">BN63+BO63</f>
        <v>0</v>
      </c>
      <c r="BQ63" s="14">
        <f aca="true" t="shared" si="175" ref="BQ63:BQ70">IF(C63=0,0,BN63/C63)</f>
        <v>0</v>
      </c>
      <c r="BR63" s="14">
        <f aca="true" t="shared" si="176" ref="BR63:BR70">IF(D63=0,0,BO63/D63)</f>
        <v>0</v>
      </c>
      <c r="BS63" s="15">
        <f aca="true" t="shared" si="177" ref="BS63:BS70">IF(E63=0,0,BP63/E63)</f>
        <v>0</v>
      </c>
      <c r="BT63" s="30">
        <v>5</v>
      </c>
      <c r="BU63" s="22">
        <v>1</v>
      </c>
      <c r="BV63" s="22">
        <f aca="true" t="shared" si="178" ref="BV63:BV71">BT63+BU63</f>
        <v>6</v>
      </c>
      <c r="BW63" s="14">
        <f aca="true" t="shared" si="179" ref="BW63:BW70">IF(C63=0,0,BT63/C63)</f>
        <v>0.2777777777777778</v>
      </c>
      <c r="BX63" s="14">
        <f aca="true" t="shared" si="180" ref="BX63:BX70">IF(D63=0,0,BU63/D63)</f>
        <v>0.07142857142857142</v>
      </c>
      <c r="BY63" s="14">
        <f aca="true" t="shared" si="181" ref="BY63:BY70">IF(E63=0,0,BV63/E63)</f>
        <v>0.1875</v>
      </c>
      <c r="BZ63" s="22">
        <v>2</v>
      </c>
      <c r="CA63" s="22">
        <v>0</v>
      </c>
      <c r="CB63" s="22">
        <f aca="true" t="shared" si="182" ref="CB63:CB71">BZ63+CA63</f>
        <v>2</v>
      </c>
      <c r="CC63" s="14">
        <f aca="true" t="shared" si="183" ref="CC63:CC70">IF(C63=0,0,BZ63/C63)</f>
        <v>0.1111111111111111</v>
      </c>
      <c r="CD63" s="14">
        <f aca="true" t="shared" si="184" ref="CD63:CD70">IF(D63=0,0,CA63/D63)</f>
        <v>0</v>
      </c>
      <c r="CE63" s="15">
        <f aca="true" t="shared" si="185" ref="CE63:CE70">IF(E63=0,0,CB63/E63)</f>
        <v>0.0625</v>
      </c>
      <c r="CF63" s="30">
        <v>5</v>
      </c>
      <c r="CG63" s="22">
        <v>1</v>
      </c>
      <c r="CH63" s="22">
        <f aca="true" t="shared" si="186" ref="CH63:CH71">CF63+CG63</f>
        <v>6</v>
      </c>
      <c r="CI63" s="44">
        <f aca="true" t="shared" si="187" ref="CI63:CI70">IF(C63=0,0,CF63/C63)</f>
        <v>0.2777777777777778</v>
      </c>
      <c r="CJ63" s="44">
        <f aca="true" t="shared" si="188" ref="CJ63:CJ70">IF(D63=0,0,CG63/D63)</f>
        <v>0.07142857142857142</v>
      </c>
      <c r="CK63" s="44">
        <f aca="true" t="shared" si="189" ref="CK63:CK70">IF(E63=0,0,CH63/E63)</f>
        <v>0.1875</v>
      </c>
      <c r="CL63" s="22">
        <v>0</v>
      </c>
      <c r="CM63" s="22">
        <v>0</v>
      </c>
      <c r="CN63" s="22">
        <f aca="true" t="shared" si="190" ref="CN63:CN71">CL63+CM63</f>
        <v>0</v>
      </c>
      <c r="CO63" s="44">
        <f aca="true" t="shared" si="191" ref="CO63:CO70">IF(C63=0,0,CL63/C63)</f>
        <v>0</v>
      </c>
      <c r="CP63" s="44">
        <f aca="true" t="shared" si="192" ref="CP63:CP70">IF(D63=0,0,CM63/D63)</f>
        <v>0</v>
      </c>
      <c r="CQ63" s="44">
        <f aca="true" t="shared" si="193" ref="CQ63:CQ70">IF(E63=0,0,CN63/E63)</f>
        <v>0</v>
      </c>
      <c r="CR63" s="22">
        <f aca="true" t="shared" si="194" ref="CR63:CR70">CF63+CL63</f>
        <v>5</v>
      </c>
      <c r="CS63" s="22">
        <f aca="true" t="shared" si="195" ref="CS63:CS70">CG63+CM63</f>
        <v>1</v>
      </c>
      <c r="CT63" s="22">
        <f aca="true" t="shared" si="196" ref="CT63:CT70">CH63+CN63</f>
        <v>6</v>
      </c>
      <c r="CU63" s="44">
        <f aca="true" t="shared" si="197" ref="CU63:CU70">IF(C63=0,0,CR63/C63)</f>
        <v>0.2777777777777778</v>
      </c>
      <c r="CV63" s="44">
        <f aca="true" t="shared" si="198" ref="CV63:CV70">IF(D63=0,0,CS63/D63)</f>
        <v>0.07142857142857142</v>
      </c>
      <c r="CW63" s="53">
        <f aca="true" t="shared" si="199" ref="CW63:CW70">IF(E63=0,0,CT63/E63)</f>
        <v>0.1875</v>
      </c>
    </row>
    <row r="64" spans="1:101" ht="9.75">
      <c r="A64" s="26"/>
      <c r="B64" s="27" t="s">
        <v>92</v>
      </c>
      <c r="C64" s="23">
        <v>12</v>
      </c>
      <c r="D64" s="16">
        <v>6</v>
      </c>
      <c r="E64" s="31">
        <f t="shared" si="133"/>
        <v>18</v>
      </c>
      <c r="F64" s="23">
        <v>12</v>
      </c>
      <c r="G64" s="16">
        <v>4</v>
      </c>
      <c r="H64" s="31">
        <f t="shared" si="134"/>
        <v>16</v>
      </c>
      <c r="I64" s="36">
        <f t="shared" si="135"/>
        <v>1</v>
      </c>
      <c r="J64" s="21">
        <f t="shared" si="136"/>
        <v>0.6666666666666666</v>
      </c>
      <c r="K64" s="39">
        <f t="shared" si="137"/>
        <v>0.8888888888888888</v>
      </c>
      <c r="L64" s="23">
        <v>4</v>
      </c>
      <c r="M64" s="16">
        <v>2</v>
      </c>
      <c r="N64" s="31">
        <f t="shared" si="138"/>
        <v>6</v>
      </c>
      <c r="O64" s="35">
        <f t="shared" si="139"/>
        <v>0.3333333333333333</v>
      </c>
      <c r="P64" s="17">
        <f t="shared" si="140"/>
        <v>0.5</v>
      </c>
      <c r="Q64" s="38">
        <f t="shared" si="141"/>
        <v>0.375</v>
      </c>
      <c r="R64" s="23">
        <v>10</v>
      </c>
      <c r="S64" s="16">
        <v>9</v>
      </c>
      <c r="T64" s="31">
        <f t="shared" si="142"/>
        <v>19</v>
      </c>
      <c r="U64" s="41">
        <f t="shared" si="143"/>
        <v>0.8333333333333334</v>
      </c>
      <c r="V64" s="18">
        <f t="shared" si="144"/>
        <v>1.5</v>
      </c>
      <c r="W64" s="42">
        <f t="shared" si="145"/>
        <v>1.0555555555555556</v>
      </c>
      <c r="X64" s="23">
        <v>45</v>
      </c>
      <c r="Y64" s="16">
        <v>16</v>
      </c>
      <c r="Z64" s="31">
        <f t="shared" si="146"/>
        <v>61</v>
      </c>
      <c r="AA64" s="41">
        <f t="shared" si="147"/>
        <v>3.75</v>
      </c>
      <c r="AB64" s="18">
        <f t="shared" si="148"/>
        <v>2.6666666666666665</v>
      </c>
      <c r="AC64" s="42">
        <f t="shared" si="149"/>
        <v>3.388888888888889</v>
      </c>
      <c r="AD64" s="23">
        <v>1</v>
      </c>
      <c r="AE64" s="16">
        <v>0</v>
      </c>
      <c r="AF64" s="31">
        <f t="shared" si="150"/>
        <v>1</v>
      </c>
      <c r="AG64" s="41">
        <f t="shared" si="151"/>
        <v>0.08333333333333333</v>
      </c>
      <c r="AH64" s="18">
        <f t="shared" si="152"/>
        <v>0</v>
      </c>
      <c r="AI64" s="42">
        <f t="shared" si="153"/>
        <v>0.05555555555555555</v>
      </c>
      <c r="AJ64" s="23">
        <v>57</v>
      </c>
      <c r="AK64" s="16">
        <v>11</v>
      </c>
      <c r="AL64" s="31">
        <f t="shared" si="154"/>
        <v>68</v>
      </c>
      <c r="AM64" s="41">
        <f t="shared" si="155"/>
        <v>4.75</v>
      </c>
      <c r="AN64" s="18">
        <f t="shared" si="156"/>
        <v>1.8333333333333333</v>
      </c>
      <c r="AO64" s="42">
        <f t="shared" si="157"/>
        <v>3.7777777777777777</v>
      </c>
      <c r="AP64" s="23">
        <v>0</v>
      </c>
      <c r="AQ64" s="16">
        <v>0</v>
      </c>
      <c r="AR64" s="31">
        <f t="shared" si="158"/>
        <v>0</v>
      </c>
      <c r="AS64" s="41">
        <f t="shared" si="159"/>
        <v>0</v>
      </c>
      <c r="AT64" s="18">
        <f t="shared" si="160"/>
        <v>0</v>
      </c>
      <c r="AU64" s="42">
        <f t="shared" si="161"/>
        <v>0</v>
      </c>
      <c r="AV64" s="23">
        <v>0</v>
      </c>
      <c r="AW64" s="16">
        <v>0</v>
      </c>
      <c r="AX64" s="16">
        <f t="shared" si="162"/>
        <v>0</v>
      </c>
      <c r="AY64" s="19">
        <f t="shared" si="163"/>
        <v>0</v>
      </c>
      <c r="AZ64" s="19">
        <f t="shared" si="164"/>
        <v>0</v>
      </c>
      <c r="BA64" s="19">
        <f t="shared" si="165"/>
        <v>0</v>
      </c>
      <c r="BB64" s="16">
        <v>0</v>
      </c>
      <c r="BC64" s="16">
        <v>0</v>
      </c>
      <c r="BD64" s="16">
        <f t="shared" si="166"/>
        <v>0</v>
      </c>
      <c r="BE64" s="20">
        <f t="shared" si="167"/>
        <v>0</v>
      </c>
      <c r="BF64" s="20">
        <f t="shared" si="168"/>
        <v>0</v>
      </c>
      <c r="BG64" s="45">
        <f t="shared" si="169"/>
        <v>0</v>
      </c>
      <c r="BH64" s="23">
        <v>3</v>
      </c>
      <c r="BI64" s="16">
        <v>3</v>
      </c>
      <c r="BJ64" s="16">
        <f t="shared" si="170"/>
        <v>6</v>
      </c>
      <c r="BK64" s="19">
        <f t="shared" si="171"/>
        <v>0.25</v>
      </c>
      <c r="BL64" s="19">
        <f t="shared" si="172"/>
        <v>0.5</v>
      </c>
      <c r="BM64" s="19">
        <f t="shared" si="173"/>
        <v>0.3333333333333333</v>
      </c>
      <c r="BN64" s="16">
        <v>0</v>
      </c>
      <c r="BO64" s="16">
        <v>0</v>
      </c>
      <c r="BP64" s="16">
        <f t="shared" si="174"/>
        <v>0</v>
      </c>
      <c r="BQ64" s="19">
        <f t="shared" si="175"/>
        <v>0</v>
      </c>
      <c r="BR64" s="19">
        <f t="shared" si="176"/>
        <v>0</v>
      </c>
      <c r="BS64" s="46">
        <f t="shared" si="177"/>
        <v>0</v>
      </c>
      <c r="BT64" s="23">
        <v>2</v>
      </c>
      <c r="BU64" s="16">
        <v>0</v>
      </c>
      <c r="BV64" s="16">
        <f t="shared" si="178"/>
        <v>2</v>
      </c>
      <c r="BW64" s="19">
        <f t="shared" si="179"/>
        <v>0.16666666666666666</v>
      </c>
      <c r="BX64" s="19">
        <f t="shared" si="180"/>
        <v>0</v>
      </c>
      <c r="BY64" s="19">
        <f t="shared" si="181"/>
        <v>0.1111111111111111</v>
      </c>
      <c r="BZ64" s="16">
        <v>2</v>
      </c>
      <c r="CA64" s="16">
        <v>2</v>
      </c>
      <c r="CB64" s="16">
        <f t="shared" si="182"/>
        <v>4</v>
      </c>
      <c r="CC64" s="19">
        <f t="shared" si="183"/>
        <v>0.16666666666666666</v>
      </c>
      <c r="CD64" s="19">
        <f t="shared" si="184"/>
        <v>0.3333333333333333</v>
      </c>
      <c r="CE64" s="46">
        <f t="shared" si="185"/>
        <v>0.2222222222222222</v>
      </c>
      <c r="CF64" s="23">
        <v>2</v>
      </c>
      <c r="CG64" s="16">
        <v>1</v>
      </c>
      <c r="CH64" s="16">
        <f t="shared" si="186"/>
        <v>3</v>
      </c>
      <c r="CI64" s="20">
        <f t="shared" si="187"/>
        <v>0.16666666666666666</v>
      </c>
      <c r="CJ64" s="20">
        <f t="shared" si="188"/>
        <v>0.16666666666666666</v>
      </c>
      <c r="CK64" s="20">
        <f t="shared" si="189"/>
        <v>0.16666666666666666</v>
      </c>
      <c r="CL64" s="16">
        <v>2</v>
      </c>
      <c r="CM64" s="16">
        <v>0</v>
      </c>
      <c r="CN64" s="16">
        <f t="shared" si="190"/>
        <v>2</v>
      </c>
      <c r="CO64" s="20">
        <f t="shared" si="191"/>
        <v>0.16666666666666666</v>
      </c>
      <c r="CP64" s="20">
        <f t="shared" si="192"/>
        <v>0</v>
      </c>
      <c r="CQ64" s="20">
        <f t="shared" si="193"/>
        <v>0.1111111111111111</v>
      </c>
      <c r="CR64" s="16">
        <f t="shared" si="194"/>
        <v>4</v>
      </c>
      <c r="CS64" s="16">
        <f t="shared" si="195"/>
        <v>1</v>
      </c>
      <c r="CT64" s="16">
        <f t="shared" si="196"/>
        <v>5</v>
      </c>
      <c r="CU64" s="20">
        <f t="shared" si="197"/>
        <v>0.3333333333333333</v>
      </c>
      <c r="CV64" s="20">
        <f t="shared" si="198"/>
        <v>0.16666666666666666</v>
      </c>
      <c r="CW64" s="45">
        <f t="shared" si="199"/>
        <v>0.2777777777777778</v>
      </c>
    </row>
    <row r="65" spans="1:101" ht="9.75">
      <c r="A65" s="26"/>
      <c r="B65" s="27" t="s">
        <v>93</v>
      </c>
      <c r="C65" s="23">
        <v>22</v>
      </c>
      <c r="D65" s="16">
        <v>24</v>
      </c>
      <c r="E65" s="31">
        <f t="shared" si="133"/>
        <v>46</v>
      </c>
      <c r="F65" s="23">
        <v>20</v>
      </c>
      <c r="G65" s="16">
        <v>23</v>
      </c>
      <c r="H65" s="31">
        <f t="shared" si="134"/>
        <v>43</v>
      </c>
      <c r="I65" s="36">
        <f t="shared" si="135"/>
        <v>0.9090909090909091</v>
      </c>
      <c r="J65" s="21">
        <f t="shared" si="136"/>
        <v>0.9583333333333334</v>
      </c>
      <c r="K65" s="39">
        <f t="shared" si="137"/>
        <v>0.9347826086956522</v>
      </c>
      <c r="L65" s="23">
        <v>15</v>
      </c>
      <c r="M65" s="16">
        <v>16</v>
      </c>
      <c r="N65" s="31">
        <f t="shared" si="138"/>
        <v>31</v>
      </c>
      <c r="O65" s="35">
        <f t="shared" si="139"/>
        <v>0.75</v>
      </c>
      <c r="P65" s="17">
        <f t="shared" si="140"/>
        <v>0.6956521739130435</v>
      </c>
      <c r="Q65" s="38">
        <f t="shared" si="141"/>
        <v>0.7209302325581395</v>
      </c>
      <c r="R65" s="23">
        <v>18</v>
      </c>
      <c r="S65" s="16">
        <v>16</v>
      </c>
      <c r="T65" s="31">
        <f t="shared" si="142"/>
        <v>34</v>
      </c>
      <c r="U65" s="41">
        <f t="shared" si="143"/>
        <v>0.8181818181818182</v>
      </c>
      <c r="V65" s="18">
        <f t="shared" si="144"/>
        <v>0.6666666666666666</v>
      </c>
      <c r="W65" s="42">
        <f t="shared" si="145"/>
        <v>0.7391304347826086</v>
      </c>
      <c r="X65" s="23">
        <v>75</v>
      </c>
      <c r="Y65" s="16">
        <v>100</v>
      </c>
      <c r="Z65" s="31">
        <f t="shared" si="146"/>
        <v>175</v>
      </c>
      <c r="AA65" s="41">
        <f t="shared" si="147"/>
        <v>3.409090909090909</v>
      </c>
      <c r="AB65" s="18">
        <f t="shared" si="148"/>
        <v>4.166666666666667</v>
      </c>
      <c r="AC65" s="42">
        <f t="shared" si="149"/>
        <v>3.8043478260869565</v>
      </c>
      <c r="AD65" s="23">
        <v>6</v>
      </c>
      <c r="AE65" s="16">
        <v>13</v>
      </c>
      <c r="AF65" s="31">
        <f t="shared" si="150"/>
        <v>19</v>
      </c>
      <c r="AG65" s="41">
        <f t="shared" si="151"/>
        <v>0.2727272727272727</v>
      </c>
      <c r="AH65" s="18">
        <f t="shared" si="152"/>
        <v>0.5416666666666666</v>
      </c>
      <c r="AI65" s="42">
        <f t="shared" si="153"/>
        <v>0.41304347826086957</v>
      </c>
      <c r="AJ65" s="23">
        <v>88</v>
      </c>
      <c r="AK65" s="16">
        <v>131</v>
      </c>
      <c r="AL65" s="31">
        <f t="shared" si="154"/>
        <v>219</v>
      </c>
      <c r="AM65" s="41">
        <f t="shared" si="155"/>
        <v>4</v>
      </c>
      <c r="AN65" s="18">
        <f t="shared" si="156"/>
        <v>5.458333333333333</v>
      </c>
      <c r="AO65" s="42">
        <f t="shared" si="157"/>
        <v>4.760869565217392</v>
      </c>
      <c r="AP65" s="23">
        <v>2</v>
      </c>
      <c r="AQ65" s="16">
        <v>2</v>
      </c>
      <c r="AR65" s="31">
        <f t="shared" si="158"/>
        <v>4</v>
      </c>
      <c r="AS65" s="41">
        <f t="shared" si="159"/>
        <v>0.09090909090909091</v>
      </c>
      <c r="AT65" s="18">
        <f t="shared" si="160"/>
        <v>0.08333333333333333</v>
      </c>
      <c r="AU65" s="42">
        <f t="shared" si="161"/>
        <v>0.08695652173913043</v>
      </c>
      <c r="AV65" s="23">
        <v>0</v>
      </c>
      <c r="AW65" s="16">
        <v>1</v>
      </c>
      <c r="AX65" s="16">
        <f t="shared" si="162"/>
        <v>1</v>
      </c>
      <c r="AY65" s="19">
        <f t="shared" si="163"/>
        <v>0</v>
      </c>
      <c r="AZ65" s="19">
        <f t="shared" si="164"/>
        <v>0.041666666666666664</v>
      </c>
      <c r="BA65" s="19">
        <f t="shared" si="165"/>
        <v>0.021739130434782608</v>
      </c>
      <c r="BB65" s="16">
        <v>0</v>
      </c>
      <c r="BC65" s="16">
        <v>0</v>
      </c>
      <c r="BD65" s="16">
        <f t="shared" si="166"/>
        <v>0</v>
      </c>
      <c r="BE65" s="20">
        <f t="shared" si="167"/>
        <v>0</v>
      </c>
      <c r="BF65" s="20">
        <f t="shared" si="168"/>
        <v>0</v>
      </c>
      <c r="BG65" s="45">
        <f t="shared" si="169"/>
        <v>0</v>
      </c>
      <c r="BH65" s="23">
        <v>0</v>
      </c>
      <c r="BI65" s="16">
        <v>2</v>
      </c>
      <c r="BJ65" s="16">
        <f t="shared" si="170"/>
        <v>2</v>
      </c>
      <c r="BK65" s="19">
        <f t="shared" si="171"/>
        <v>0</v>
      </c>
      <c r="BL65" s="19">
        <f t="shared" si="172"/>
        <v>0.08333333333333333</v>
      </c>
      <c r="BM65" s="19">
        <f t="shared" si="173"/>
        <v>0.043478260869565216</v>
      </c>
      <c r="BN65" s="16">
        <v>0</v>
      </c>
      <c r="BO65" s="16">
        <v>0</v>
      </c>
      <c r="BP65" s="16">
        <f t="shared" si="174"/>
        <v>0</v>
      </c>
      <c r="BQ65" s="19">
        <f t="shared" si="175"/>
        <v>0</v>
      </c>
      <c r="BR65" s="19">
        <f t="shared" si="176"/>
        <v>0</v>
      </c>
      <c r="BS65" s="46">
        <f t="shared" si="177"/>
        <v>0</v>
      </c>
      <c r="BT65" s="23">
        <v>7</v>
      </c>
      <c r="BU65" s="16">
        <v>3</v>
      </c>
      <c r="BV65" s="16">
        <f t="shared" si="178"/>
        <v>10</v>
      </c>
      <c r="BW65" s="19">
        <f t="shared" si="179"/>
        <v>0.3181818181818182</v>
      </c>
      <c r="BX65" s="19">
        <f t="shared" si="180"/>
        <v>0.125</v>
      </c>
      <c r="BY65" s="19">
        <f t="shared" si="181"/>
        <v>0.21739130434782608</v>
      </c>
      <c r="BZ65" s="16">
        <v>1</v>
      </c>
      <c r="CA65" s="16">
        <v>0</v>
      </c>
      <c r="CB65" s="16">
        <f t="shared" si="182"/>
        <v>1</v>
      </c>
      <c r="CC65" s="19">
        <f t="shared" si="183"/>
        <v>0.045454545454545456</v>
      </c>
      <c r="CD65" s="19">
        <f t="shared" si="184"/>
        <v>0</v>
      </c>
      <c r="CE65" s="46">
        <f t="shared" si="185"/>
        <v>0.021739130434782608</v>
      </c>
      <c r="CF65" s="23">
        <v>8</v>
      </c>
      <c r="CG65" s="16">
        <v>4</v>
      </c>
      <c r="CH65" s="16">
        <f t="shared" si="186"/>
        <v>12</v>
      </c>
      <c r="CI65" s="20">
        <f t="shared" si="187"/>
        <v>0.36363636363636365</v>
      </c>
      <c r="CJ65" s="20">
        <f t="shared" si="188"/>
        <v>0.16666666666666666</v>
      </c>
      <c r="CK65" s="20">
        <f t="shared" si="189"/>
        <v>0.2608695652173913</v>
      </c>
      <c r="CL65" s="16">
        <v>0</v>
      </c>
      <c r="CM65" s="16">
        <v>0</v>
      </c>
      <c r="CN65" s="16">
        <f t="shared" si="190"/>
        <v>0</v>
      </c>
      <c r="CO65" s="20">
        <f t="shared" si="191"/>
        <v>0</v>
      </c>
      <c r="CP65" s="20">
        <f t="shared" si="192"/>
        <v>0</v>
      </c>
      <c r="CQ65" s="20">
        <f t="shared" si="193"/>
        <v>0</v>
      </c>
      <c r="CR65" s="16">
        <f t="shared" si="194"/>
        <v>8</v>
      </c>
      <c r="CS65" s="16">
        <f t="shared" si="195"/>
        <v>4</v>
      </c>
      <c r="CT65" s="16">
        <f t="shared" si="196"/>
        <v>12</v>
      </c>
      <c r="CU65" s="20">
        <f t="shared" si="197"/>
        <v>0.36363636363636365</v>
      </c>
      <c r="CV65" s="20">
        <f t="shared" si="198"/>
        <v>0.16666666666666666</v>
      </c>
      <c r="CW65" s="45">
        <f t="shared" si="199"/>
        <v>0.2608695652173913</v>
      </c>
    </row>
    <row r="66" spans="1:101" ht="9.75">
      <c r="A66" s="26"/>
      <c r="B66" s="27" t="s">
        <v>94</v>
      </c>
      <c r="C66" s="23">
        <v>81</v>
      </c>
      <c r="D66" s="16">
        <v>3</v>
      </c>
      <c r="E66" s="31">
        <f t="shared" si="133"/>
        <v>84</v>
      </c>
      <c r="F66" s="23">
        <v>57</v>
      </c>
      <c r="G66" s="16">
        <v>3</v>
      </c>
      <c r="H66" s="31">
        <f t="shared" si="134"/>
        <v>60</v>
      </c>
      <c r="I66" s="36">
        <f t="shared" si="135"/>
        <v>0.7037037037037037</v>
      </c>
      <c r="J66" s="21">
        <f t="shared" si="136"/>
        <v>1</v>
      </c>
      <c r="K66" s="39">
        <f t="shared" si="137"/>
        <v>0.7142857142857143</v>
      </c>
      <c r="L66" s="23">
        <v>4</v>
      </c>
      <c r="M66" s="16">
        <v>0</v>
      </c>
      <c r="N66" s="31">
        <f t="shared" si="138"/>
        <v>4</v>
      </c>
      <c r="O66" s="35">
        <f t="shared" si="139"/>
        <v>0.07017543859649122</v>
      </c>
      <c r="P66" s="17">
        <f t="shared" si="140"/>
        <v>0</v>
      </c>
      <c r="Q66" s="38">
        <f t="shared" si="141"/>
        <v>0.06666666666666667</v>
      </c>
      <c r="R66" s="23">
        <v>274</v>
      </c>
      <c r="S66" s="16">
        <v>19</v>
      </c>
      <c r="T66" s="31">
        <f t="shared" si="142"/>
        <v>293</v>
      </c>
      <c r="U66" s="41">
        <f t="shared" si="143"/>
        <v>3.382716049382716</v>
      </c>
      <c r="V66" s="18">
        <f t="shared" si="144"/>
        <v>6.333333333333333</v>
      </c>
      <c r="W66" s="42">
        <f t="shared" si="145"/>
        <v>3.488095238095238</v>
      </c>
      <c r="X66" s="23">
        <v>95</v>
      </c>
      <c r="Y66" s="16">
        <v>2</v>
      </c>
      <c r="Z66" s="31">
        <f t="shared" si="146"/>
        <v>97</v>
      </c>
      <c r="AA66" s="41">
        <f t="shared" si="147"/>
        <v>1.1728395061728396</v>
      </c>
      <c r="AB66" s="18">
        <f t="shared" si="148"/>
        <v>0.6666666666666666</v>
      </c>
      <c r="AC66" s="42">
        <f t="shared" si="149"/>
        <v>1.1547619047619047</v>
      </c>
      <c r="AD66" s="23">
        <v>1</v>
      </c>
      <c r="AE66" s="16">
        <v>0</v>
      </c>
      <c r="AF66" s="31">
        <f t="shared" si="150"/>
        <v>1</v>
      </c>
      <c r="AG66" s="41">
        <f t="shared" si="151"/>
        <v>0.012345679012345678</v>
      </c>
      <c r="AH66" s="18">
        <f t="shared" si="152"/>
        <v>0</v>
      </c>
      <c r="AI66" s="42">
        <f t="shared" si="153"/>
        <v>0.011904761904761904</v>
      </c>
      <c r="AJ66" s="23">
        <v>370</v>
      </c>
      <c r="AK66" s="16">
        <v>21</v>
      </c>
      <c r="AL66" s="31">
        <f t="shared" si="154"/>
        <v>391</v>
      </c>
      <c r="AM66" s="41">
        <f t="shared" si="155"/>
        <v>4.567901234567901</v>
      </c>
      <c r="AN66" s="18">
        <f t="shared" si="156"/>
        <v>7</v>
      </c>
      <c r="AO66" s="42">
        <f t="shared" si="157"/>
        <v>4.654761904761905</v>
      </c>
      <c r="AP66" s="23">
        <v>3</v>
      </c>
      <c r="AQ66" s="16">
        <v>0</v>
      </c>
      <c r="AR66" s="31">
        <f t="shared" si="158"/>
        <v>3</v>
      </c>
      <c r="AS66" s="41">
        <f t="shared" si="159"/>
        <v>0.037037037037037035</v>
      </c>
      <c r="AT66" s="18">
        <f t="shared" si="160"/>
        <v>0</v>
      </c>
      <c r="AU66" s="42">
        <f t="shared" si="161"/>
        <v>0.03571428571428571</v>
      </c>
      <c r="AV66" s="23">
        <v>0</v>
      </c>
      <c r="AW66" s="16">
        <v>0</v>
      </c>
      <c r="AX66" s="16">
        <f t="shared" si="162"/>
        <v>0</v>
      </c>
      <c r="AY66" s="19">
        <f t="shared" si="163"/>
        <v>0</v>
      </c>
      <c r="AZ66" s="19">
        <f t="shared" si="164"/>
        <v>0</v>
      </c>
      <c r="BA66" s="19">
        <f t="shared" si="165"/>
        <v>0</v>
      </c>
      <c r="BB66" s="16">
        <v>0</v>
      </c>
      <c r="BC66" s="16">
        <v>0</v>
      </c>
      <c r="BD66" s="16">
        <f t="shared" si="166"/>
        <v>0</v>
      </c>
      <c r="BE66" s="20">
        <f t="shared" si="167"/>
        <v>0</v>
      </c>
      <c r="BF66" s="20">
        <f t="shared" si="168"/>
        <v>0</v>
      </c>
      <c r="BG66" s="45">
        <f t="shared" si="169"/>
        <v>0</v>
      </c>
      <c r="BH66" s="23">
        <v>16</v>
      </c>
      <c r="BI66" s="16">
        <v>1</v>
      </c>
      <c r="BJ66" s="16">
        <f t="shared" si="170"/>
        <v>17</v>
      </c>
      <c r="BK66" s="19">
        <f t="shared" si="171"/>
        <v>0.19753086419753085</v>
      </c>
      <c r="BL66" s="19">
        <f t="shared" si="172"/>
        <v>0.3333333333333333</v>
      </c>
      <c r="BM66" s="19">
        <f t="shared" si="173"/>
        <v>0.20238095238095238</v>
      </c>
      <c r="BN66" s="16">
        <v>12</v>
      </c>
      <c r="BO66" s="16">
        <v>0</v>
      </c>
      <c r="BP66" s="16">
        <f t="shared" si="174"/>
        <v>12</v>
      </c>
      <c r="BQ66" s="19">
        <f t="shared" si="175"/>
        <v>0.14814814814814814</v>
      </c>
      <c r="BR66" s="19">
        <f t="shared" si="176"/>
        <v>0</v>
      </c>
      <c r="BS66" s="46">
        <f t="shared" si="177"/>
        <v>0.14285714285714285</v>
      </c>
      <c r="BT66" s="23">
        <v>32</v>
      </c>
      <c r="BU66" s="16">
        <v>1</v>
      </c>
      <c r="BV66" s="16">
        <f t="shared" si="178"/>
        <v>33</v>
      </c>
      <c r="BW66" s="19">
        <f t="shared" si="179"/>
        <v>0.3950617283950617</v>
      </c>
      <c r="BX66" s="19">
        <f t="shared" si="180"/>
        <v>0.3333333333333333</v>
      </c>
      <c r="BY66" s="19">
        <f t="shared" si="181"/>
        <v>0.39285714285714285</v>
      </c>
      <c r="BZ66" s="16">
        <v>7</v>
      </c>
      <c r="CA66" s="16">
        <v>1</v>
      </c>
      <c r="CB66" s="16">
        <f t="shared" si="182"/>
        <v>8</v>
      </c>
      <c r="CC66" s="19">
        <f t="shared" si="183"/>
        <v>0.08641975308641975</v>
      </c>
      <c r="CD66" s="19">
        <f t="shared" si="184"/>
        <v>0.3333333333333333</v>
      </c>
      <c r="CE66" s="46">
        <f t="shared" si="185"/>
        <v>0.09523809523809523</v>
      </c>
      <c r="CF66" s="23">
        <v>51</v>
      </c>
      <c r="CG66" s="16">
        <v>2</v>
      </c>
      <c r="CH66" s="16">
        <f t="shared" si="186"/>
        <v>53</v>
      </c>
      <c r="CI66" s="20">
        <f t="shared" si="187"/>
        <v>0.6296296296296297</v>
      </c>
      <c r="CJ66" s="20">
        <f t="shared" si="188"/>
        <v>0.6666666666666666</v>
      </c>
      <c r="CK66" s="20">
        <f t="shared" si="189"/>
        <v>0.6309523809523809</v>
      </c>
      <c r="CL66" s="16">
        <v>11</v>
      </c>
      <c r="CM66" s="16">
        <v>1</v>
      </c>
      <c r="CN66" s="16">
        <f t="shared" si="190"/>
        <v>12</v>
      </c>
      <c r="CO66" s="20">
        <f t="shared" si="191"/>
        <v>0.13580246913580246</v>
      </c>
      <c r="CP66" s="20">
        <f t="shared" si="192"/>
        <v>0.3333333333333333</v>
      </c>
      <c r="CQ66" s="20">
        <f t="shared" si="193"/>
        <v>0.14285714285714285</v>
      </c>
      <c r="CR66" s="16">
        <f t="shared" si="194"/>
        <v>62</v>
      </c>
      <c r="CS66" s="16">
        <f t="shared" si="195"/>
        <v>3</v>
      </c>
      <c r="CT66" s="16">
        <f t="shared" si="196"/>
        <v>65</v>
      </c>
      <c r="CU66" s="20">
        <f t="shared" si="197"/>
        <v>0.7654320987654321</v>
      </c>
      <c r="CV66" s="20">
        <f t="shared" si="198"/>
        <v>1</v>
      </c>
      <c r="CW66" s="45">
        <f t="shared" si="199"/>
        <v>0.7738095238095238</v>
      </c>
    </row>
    <row r="67" spans="1:101" ht="9.75">
      <c r="A67" s="26"/>
      <c r="B67" s="27" t="s">
        <v>95</v>
      </c>
      <c r="C67" s="23">
        <v>30</v>
      </c>
      <c r="D67" s="16">
        <v>21</v>
      </c>
      <c r="E67" s="31">
        <f t="shared" si="133"/>
        <v>51</v>
      </c>
      <c r="F67" s="23">
        <v>22</v>
      </c>
      <c r="G67" s="16">
        <v>19</v>
      </c>
      <c r="H67" s="31">
        <f t="shared" si="134"/>
        <v>41</v>
      </c>
      <c r="I67" s="36">
        <f t="shared" si="135"/>
        <v>0.7333333333333333</v>
      </c>
      <c r="J67" s="21">
        <f t="shared" si="136"/>
        <v>0.9047619047619048</v>
      </c>
      <c r="K67" s="39">
        <f t="shared" si="137"/>
        <v>0.803921568627451</v>
      </c>
      <c r="L67" s="23">
        <v>4</v>
      </c>
      <c r="M67" s="16">
        <v>8</v>
      </c>
      <c r="N67" s="31">
        <f t="shared" si="138"/>
        <v>12</v>
      </c>
      <c r="O67" s="35">
        <f t="shared" si="139"/>
        <v>0.18181818181818182</v>
      </c>
      <c r="P67" s="17">
        <f t="shared" si="140"/>
        <v>0.42105263157894735</v>
      </c>
      <c r="Q67" s="38">
        <f t="shared" si="141"/>
        <v>0.2926829268292683</v>
      </c>
      <c r="R67" s="23">
        <v>61</v>
      </c>
      <c r="S67" s="16">
        <v>17</v>
      </c>
      <c r="T67" s="31">
        <f t="shared" si="142"/>
        <v>78</v>
      </c>
      <c r="U67" s="41">
        <f t="shared" si="143"/>
        <v>2.033333333333333</v>
      </c>
      <c r="V67" s="18">
        <f t="shared" si="144"/>
        <v>0.8095238095238095</v>
      </c>
      <c r="W67" s="42">
        <f t="shared" si="145"/>
        <v>1.5294117647058822</v>
      </c>
      <c r="X67" s="23">
        <v>29</v>
      </c>
      <c r="Y67" s="16">
        <v>61</v>
      </c>
      <c r="Z67" s="31">
        <f t="shared" si="146"/>
        <v>90</v>
      </c>
      <c r="AA67" s="41">
        <f t="shared" si="147"/>
        <v>0.9666666666666667</v>
      </c>
      <c r="AB67" s="18">
        <f t="shared" si="148"/>
        <v>2.9047619047619047</v>
      </c>
      <c r="AC67" s="42">
        <f t="shared" si="149"/>
        <v>1.7647058823529411</v>
      </c>
      <c r="AD67" s="23">
        <v>2</v>
      </c>
      <c r="AE67" s="16">
        <v>5</v>
      </c>
      <c r="AF67" s="31">
        <f t="shared" si="150"/>
        <v>7</v>
      </c>
      <c r="AG67" s="41">
        <f t="shared" si="151"/>
        <v>0.06666666666666667</v>
      </c>
      <c r="AH67" s="18">
        <f t="shared" si="152"/>
        <v>0.23809523809523808</v>
      </c>
      <c r="AI67" s="42">
        <f t="shared" si="153"/>
        <v>0.13725490196078433</v>
      </c>
      <c r="AJ67" s="23">
        <v>63</v>
      </c>
      <c r="AK67" s="16">
        <v>129</v>
      </c>
      <c r="AL67" s="31">
        <f t="shared" si="154"/>
        <v>192</v>
      </c>
      <c r="AM67" s="41">
        <f t="shared" si="155"/>
        <v>2.1</v>
      </c>
      <c r="AN67" s="18">
        <f t="shared" si="156"/>
        <v>6.142857142857143</v>
      </c>
      <c r="AO67" s="42">
        <f t="shared" si="157"/>
        <v>3.764705882352941</v>
      </c>
      <c r="AP67" s="23">
        <v>3</v>
      </c>
      <c r="AQ67" s="16">
        <v>2</v>
      </c>
      <c r="AR67" s="31">
        <f t="shared" si="158"/>
        <v>5</v>
      </c>
      <c r="AS67" s="41">
        <f t="shared" si="159"/>
        <v>0.1</v>
      </c>
      <c r="AT67" s="18">
        <f t="shared" si="160"/>
        <v>0.09523809523809523</v>
      </c>
      <c r="AU67" s="42">
        <f t="shared" si="161"/>
        <v>0.09803921568627451</v>
      </c>
      <c r="AV67" s="23">
        <v>1</v>
      </c>
      <c r="AW67" s="16">
        <v>1</v>
      </c>
      <c r="AX67" s="16">
        <f t="shared" si="162"/>
        <v>2</v>
      </c>
      <c r="AY67" s="19">
        <f t="shared" si="163"/>
        <v>0.03333333333333333</v>
      </c>
      <c r="AZ67" s="19">
        <f t="shared" si="164"/>
        <v>0.047619047619047616</v>
      </c>
      <c r="BA67" s="19">
        <f t="shared" si="165"/>
        <v>0.0392156862745098</v>
      </c>
      <c r="BB67" s="16">
        <v>0</v>
      </c>
      <c r="BC67" s="16">
        <v>0</v>
      </c>
      <c r="BD67" s="16">
        <f t="shared" si="166"/>
        <v>0</v>
      </c>
      <c r="BE67" s="20">
        <f t="shared" si="167"/>
        <v>0</v>
      </c>
      <c r="BF67" s="20">
        <f t="shared" si="168"/>
        <v>0</v>
      </c>
      <c r="BG67" s="45">
        <f t="shared" si="169"/>
        <v>0</v>
      </c>
      <c r="BH67" s="23">
        <v>1</v>
      </c>
      <c r="BI67" s="16">
        <v>9</v>
      </c>
      <c r="BJ67" s="16">
        <f t="shared" si="170"/>
        <v>10</v>
      </c>
      <c r="BK67" s="19">
        <f t="shared" si="171"/>
        <v>0.03333333333333333</v>
      </c>
      <c r="BL67" s="19">
        <f t="shared" si="172"/>
        <v>0.42857142857142855</v>
      </c>
      <c r="BM67" s="19">
        <f t="shared" si="173"/>
        <v>0.19607843137254902</v>
      </c>
      <c r="BN67" s="16">
        <v>0</v>
      </c>
      <c r="BO67" s="16">
        <v>0</v>
      </c>
      <c r="BP67" s="16">
        <f t="shared" si="174"/>
        <v>0</v>
      </c>
      <c r="BQ67" s="19">
        <f t="shared" si="175"/>
        <v>0</v>
      </c>
      <c r="BR67" s="19">
        <f t="shared" si="176"/>
        <v>0</v>
      </c>
      <c r="BS67" s="46">
        <f t="shared" si="177"/>
        <v>0</v>
      </c>
      <c r="BT67" s="23">
        <v>16</v>
      </c>
      <c r="BU67" s="16">
        <v>16</v>
      </c>
      <c r="BV67" s="16">
        <f t="shared" si="178"/>
        <v>32</v>
      </c>
      <c r="BW67" s="19">
        <f t="shared" si="179"/>
        <v>0.5333333333333333</v>
      </c>
      <c r="BX67" s="19">
        <f t="shared" si="180"/>
        <v>0.7619047619047619</v>
      </c>
      <c r="BY67" s="19">
        <f t="shared" si="181"/>
        <v>0.6274509803921569</v>
      </c>
      <c r="BZ67" s="16">
        <v>1</v>
      </c>
      <c r="CA67" s="16">
        <v>0</v>
      </c>
      <c r="CB67" s="16">
        <f t="shared" si="182"/>
        <v>1</v>
      </c>
      <c r="CC67" s="19">
        <f t="shared" si="183"/>
        <v>0.03333333333333333</v>
      </c>
      <c r="CD67" s="19">
        <f t="shared" si="184"/>
        <v>0</v>
      </c>
      <c r="CE67" s="46">
        <f t="shared" si="185"/>
        <v>0.0196078431372549</v>
      </c>
      <c r="CF67" s="23">
        <v>14</v>
      </c>
      <c r="CG67" s="16">
        <v>10</v>
      </c>
      <c r="CH67" s="16">
        <f t="shared" si="186"/>
        <v>24</v>
      </c>
      <c r="CI67" s="20">
        <f t="shared" si="187"/>
        <v>0.4666666666666667</v>
      </c>
      <c r="CJ67" s="20">
        <f t="shared" si="188"/>
        <v>0.47619047619047616</v>
      </c>
      <c r="CK67" s="20">
        <f t="shared" si="189"/>
        <v>0.47058823529411764</v>
      </c>
      <c r="CL67" s="16">
        <v>1</v>
      </c>
      <c r="CM67" s="16">
        <v>0</v>
      </c>
      <c r="CN67" s="16">
        <f t="shared" si="190"/>
        <v>1</v>
      </c>
      <c r="CO67" s="20">
        <f t="shared" si="191"/>
        <v>0.03333333333333333</v>
      </c>
      <c r="CP67" s="20">
        <f t="shared" si="192"/>
        <v>0</v>
      </c>
      <c r="CQ67" s="20">
        <f t="shared" si="193"/>
        <v>0.0196078431372549</v>
      </c>
      <c r="CR67" s="16">
        <f t="shared" si="194"/>
        <v>15</v>
      </c>
      <c r="CS67" s="16">
        <f t="shared" si="195"/>
        <v>10</v>
      </c>
      <c r="CT67" s="16">
        <f t="shared" si="196"/>
        <v>25</v>
      </c>
      <c r="CU67" s="20">
        <f t="shared" si="197"/>
        <v>0.5</v>
      </c>
      <c r="CV67" s="20">
        <f t="shared" si="198"/>
        <v>0.47619047619047616</v>
      </c>
      <c r="CW67" s="45">
        <f t="shared" si="199"/>
        <v>0.49019607843137253</v>
      </c>
    </row>
    <row r="68" spans="1:101" ht="9.75">
      <c r="A68" s="26"/>
      <c r="B68" s="27" t="s">
        <v>96</v>
      </c>
      <c r="C68" s="23">
        <v>7</v>
      </c>
      <c r="D68" s="16">
        <v>5</v>
      </c>
      <c r="E68" s="31">
        <f t="shared" si="133"/>
        <v>12</v>
      </c>
      <c r="F68" s="23">
        <v>7</v>
      </c>
      <c r="G68" s="16">
        <v>2</v>
      </c>
      <c r="H68" s="31">
        <f t="shared" si="134"/>
        <v>9</v>
      </c>
      <c r="I68" s="36">
        <f t="shared" si="135"/>
        <v>1</v>
      </c>
      <c r="J68" s="21">
        <f t="shared" si="136"/>
        <v>0.4</v>
      </c>
      <c r="K68" s="39">
        <f t="shared" si="137"/>
        <v>0.75</v>
      </c>
      <c r="L68" s="23">
        <v>6</v>
      </c>
      <c r="M68" s="16">
        <v>1</v>
      </c>
      <c r="N68" s="31">
        <f t="shared" si="138"/>
        <v>7</v>
      </c>
      <c r="O68" s="35">
        <f t="shared" si="139"/>
        <v>0.8571428571428571</v>
      </c>
      <c r="P68" s="17">
        <f t="shared" si="140"/>
        <v>0.5</v>
      </c>
      <c r="Q68" s="38">
        <f t="shared" si="141"/>
        <v>0.7777777777777778</v>
      </c>
      <c r="R68" s="23">
        <v>5</v>
      </c>
      <c r="S68" s="16">
        <v>1</v>
      </c>
      <c r="T68" s="31">
        <f t="shared" si="142"/>
        <v>6</v>
      </c>
      <c r="U68" s="41">
        <f t="shared" si="143"/>
        <v>0.7142857142857143</v>
      </c>
      <c r="V68" s="18">
        <f t="shared" si="144"/>
        <v>0.2</v>
      </c>
      <c r="W68" s="42">
        <f t="shared" si="145"/>
        <v>0.5</v>
      </c>
      <c r="X68" s="23">
        <v>22</v>
      </c>
      <c r="Y68" s="16">
        <v>2</v>
      </c>
      <c r="Z68" s="31">
        <f t="shared" si="146"/>
        <v>24</v>
      </c>
      <c r="AA68" s="41">
        <f t="shared" si="147"/>
        <v>3.142857142857143</v>
      </c>
      <c r="AB68" s="18">
        <f t="shared" si="148"/>
        <v>0.4</v>
      </c>
      <c r="AC68" s="42">
        <f t="shared" si="149"/>
        <v>2</v>
      </c>
      <c r="AD68" s="23">
        <v>0</v>
      </c>
      <c r="AE68" s="16">
        <v>0</v>
      </c>
      <c r="AF68" s="31">
        <f t="shared" si="150"/>
        <v>0</v>
      </c>
      <c r="AG68" s="41">
        <f t="shared" si="151"/>
        <v>0</v>
      </c>
      <c r="AH68" s="18">
        <f t="shared" si="152"/>
        <v>0</v>
      </c>
      <c r="AI68" s="42">
        <f t="shared" si="153"/>
        <v>0</v>
      </c>
      <c r="AJ68" s="23">
        <v>27</v>
      </c>
      <c r="AK68" s="16">
        <v>3</v>
      </c>
      <c r="AL68" s="31">
        <f t="shared" si="154"/>
        <v>30</v>
      </c>
      <c r="AM68" s="41">
        <f t="shared" si="155"/>
        <v>3.857142857142857</v>
      </c>
      <c r="AN68" s="18">
        <f t="shared" si="156"/>
        <v>0.6</v>
      </c>
      <c r="AO68" s="42">
        <f t="shared" si="157"/>
        <v>2.5</v>
      </c>
      <c r="AP68" s="23">
        <v>7</v>
      </c>
      <c r="AQ68" s="16">
        <v>2</v>
      </c>
      <c r="AR68" s="31">
        <f t="shared" si="158"/>
        <v>9</v>
      </c>
      <c r="AS68" s="41">
        <f t="shared" si="159"/>
        <v>1</v>
      </c>
      <c r="AT68" s="18">
        <f t="shared" si="160"/>
        <v>0.4</v>
      </c>
      <c r="AU68" s="42">
        <f t="shared" si="161"/>
        <v>0.75</v>
      </c>
      <c r="AV68" s="23">
        <v>3</v>
      </c>
      <c r="AW68" s="16">
        <v>0</v>
      </c>
      <c r="AX68" s="16">
        <f t="shared" si="162"/>
        <v>3</v>
      </c>
      <c r="AY68" s="19">
        <f t="shared" si="163"/>
        <v>0.42857142857142855</v>
      </c>
      <c r="AZ68" s="19">
        <f t="shared" si="164"/>
        <v>0</v>
      </c>
      <c r="BA68" s="19">
        <f t="shared" si="165"/>
        <v>0.25</v>
      </c>
      <c r="BB68" s="16">
        <v>0</v>
      </c>
      <c r="BC68" s="16">
        <v>0</v>
      </c>
      <c r="BD68" s="16">
        <f t="shared" si="166"/>
        <v>0</v>
      </c>
      <c r="BE68" s="20">
        <f t="shared" si="167"/>
        <v>0</v>
      </c>
      <c r="BF68" s="20">
        <f t="shared" si="168"/>
        <v>0</v>
      </c>
      <c r="BG68" s="45">
        <f t="shared" si="169"/>
        <v>0</v>
      </c>
      <c r="BH68" s="23">
        <v>1</v>
      </c>
      <c r="BI68" s="16">
        <v>0</v>
      </c>
      <c r="BJ68" s="16">
        <f t="shared" si="170"/>
        <v>1</v>
      </c>
      <c r="BK68" s="19">
        <f t="shared" si="171"/>
        <v>0.14285714285714285</v>
      </c>
      <c r="BL68" s="19">
        <f t="shared" si="172"/>
        <v>0</v>
      </c>
      <c r="BM68" s="19">
        <f t="shared" si="173"/>
        <v>0.08333333333333333</v>
      </c>
      <c r="BN68" s="16">
        <v>0</v>
      </c>
      <c r="BO68" s="16">
        <v>0</v>
      </c>
      <c r="BP68" s="16">
        <f t="shared" si="174"/>
        <v>0</v>
      </c>
      <c r="BQ68" s="19">
        <f t="shared" si="175"/>
        <v>0</v>
      </c>
      <c r="BR68" s="19">
        <f t="shared" si="176"/>
        <v>0</v>
      </c>
      <c r="BS68" s="46">
        <f t="shared" si="177"/>
        <v>0</v>
      </c>
      <c r="BT68" s="23">
        <v>2</v>
      </c>
      <c r="BU68" s="16">
        <v>2</v>
      </c>
      <c r="BV68" s="16">
        <f t="shared" si="178"/>
        <v>4</v>
      </c>
      <c r="BW68" s="19">
        <f t="shared" si="179"/>
        <v>0.2857142857142857</v>
      </c>
      <c r="BX68" s="19">
        <f t="shared" si="180"/>
        <v>0.4</v>
      </c>
      <c r="BY68" s="19">
        <f t="shared" si="181"/>
        <v>0.3333333333333333</v>
      </c>
      <c r="BZ68" s="16">
        <v>0</v>
      </c>
      <c r="CA68" s="16">
        <v>0</v>
      </c>
      <c r="CB68" s="16">
        <f t="shared" si="182"/>
        <v>0</v>
      </c>
      <c r="CC68" s="19">
        <f t="shared" si="183"/>
        <v>0</v>
      </c>
      <c r="CD68" s="19">
        <f t="shared" si="184"/>
        <v>0</v>
      </c>
      <c r="CE68" s="46">
        <f t="shared" si="185"/>
        <v>0</v>
      </c>
      <c r="CF68" s="23">
        <v>4</v>
      </c>
      <c r="CG68" s="16">
        <v>3</v>
      </c>
      <c r="CH68" s="16">
        <f t="shared" si="186"/>
        <v>7</v>
      </c>
      <c r="CI68" s="20">
        <f t="shared" si="187"/>
        <v>0.5714285714285714</v>
      </c>
      <c r="CJ68" s="20">
        <f t="shared" si="188"/>
        <v>0.6</v>
      </c>
      <c r="CK68" s="20">
        <f t="shared" si="189"/>
        <v>0.5833333333333334</v>
      </c>
      <c r="CL68" s="16">
        <v>0</v>
      </c>
      <c r="CM68" s="16">
        <v>0</v>
      </c>
      <c r="CN68" s="16">
        <f t="shared" si="190"/>
        <v>0</v>
      </c>
      <c r="CO68" s="20">
        <f t="shared" si="191"/>
        <v>0</v>
      </c>
      <c r="CP68" s="20">
        <f t="shared" si="192"/>
        <v>0</v>
      </c>
      <c r="CQ68" s="20">
        <f t="shared" si="193"/>
        <v>0</v>
      </c>
      <c r="CR68" s="16">
        <f t="shared" si="194"/>
        <v>4</v>
      </c>
      <c r="CS68" s="16">
        <f t="shared" si="195"/>
        <v>3</v>
      </c>
      <c r="CT68" s="16">
        <f t="shared" si="196"/>
        <v>7</v>
      </c>
      <c r="CU68" s="20">
        <f t="shared" si="197"/>
        <v>0.5714285714285714</v>
      </c>
      <c r="CV68" s="20">
        <f t="shared" si="198"/>
        <v>0.6</v>
      </c>
      <c r="CW68" s="45">
        <f t="shared" si="199"/>
        <v>0.5833333333333334</v>
      </c>
    </row>
    <row r="69" spans="1:101" ht="9.75">
      <c r="A69" s="26"/>
      <c r="B69" s="27" t="s">
        <v>97</v>
      </c>
      <c r="C69" s="23">
        <v>32</v>
      </c>
      <c r="D69" s="16">
        <v>111</v>
      </c>
      <c r="E69" s="31">
        <f t="shared" si="133"/>
        <v>143</v>
      </c>
      <c r="F69" s="23">
        <v>11</v>
      </c>
      <c r="G69" s="16">
        <v>66</v>
      </c>
      <c r="H69" s="31">
        <f t="shared" si="134"/>
        <v>77</v>
      </c>
      <c r="I69" s="36">
        <f t="shared" si="135"/>
        <v>0.34375</v>
      </c>
      <c r="J69" s="21">
        <f t="shared" si="136"/>
        <v>0.5945945945945946</v>
      </c>
      <c r="K69" s="39">
        <f t="shared" si="137"/>
        <v>0.5384615384615384</v>
      </c>
      <c r="L69" s="23">
        <v>4</v>
      </c>
      <c r="M69" s="16">
        <v>17</v>
      </c>
      <c r="N69" s="31">
        <f t="shared" si="138"/>
        <v>21</v>
      </c>
      <c r="O69" s="35">
        <f t="shared" si="139"/>
        <v>0.36363636363636365</v>
      </c>
      <c r="P69" s="17">
        <f t="shared" si="140"/>
        <v>0.25757575757575757</v>
      </c>
      <c r="Q69" s="38">
        <f t="shared" si="141"/>
        <v>0.2727272727272727</v>
      </c>
      <c r="R69" s="23">
        <v>30</v>
      </c>
      <c r="S69" s="16">
        <v>121</v>
      </c>
      <c r="T69" s="31">
        <f t="shared" si="142"/>
        <v>151</v>
      </c>
      <c r="U69" s="41">
        <f t="shared" si="143"/>
        <v>0.9375</v>
      </c>
      <c r="V69" s="18">
        <f t="shared" si="144"/>
        <v>1.09009009009009</v>
      </c>
      <c r="W69" s="42">
        <f t="shared" si="145"/>
        <v>1.055944055944056</v>
      </c>
      <c r="X69" s="23">
        <v>12</v>
      </c>
      <c r="Y69" s="16">
        <v>83</v>
      </c>
      <c r="Z69" s="31">
        <f t="shared" si="146"/>
        <v>95</v>
      </c>
      <c r="AA69" s="41">
        <f t="shared" si="147"/>
        <v>0.375</v>
      </c>
      <c r="AB69" s="18">
        <f t="shared" si="148"/>
        <v>0.7477477477477478</v>
      </c>
      <c r="AC69" s="42">
        <f t="shared" si="149"/>
        <v>0.6643356643356644</v>
      </c>
      <c r="AD69" s="23">
        <v>0</v>
      </c>
      <c r="AE69" s="16">
        <v>0</v>
      </c>
      <c r="AF69" s="31">
        <f t="shared" si="150"/>
        <v>0</v>
      </c>
      <c r="AG69" s="41">
        <f t="shared" si="151"/>
        <v>0</v>
      </c>
      <c r="AH69" s="18">
        <f t="shared" si="152"/>
        <v>0</v>
      </c>
      <c r="AI69" s="42">
        <f t="shared" si="153"/>
        <v>0</v>
      </c>
      <c r="AJ69" s="23">
        <v>42</v>
      </c>
      <c r="AK69" s="16">
        <v>204</v>
      </c>
      <c r="AL69" s="31">
        <f t="shared" si="154"/>
        <v>246</v>
      </c>
      <c r="AM69" s="41">
        <f t="shared" si="155"/>
        <v>1.3125</v>
      </c>
      <c r="AN69" s="18">
        <f t="shared" si="156"/>
        <v>1.837837837837838</v>
      </c>
      <c r="AO69" s="42">
        <f t="shared" si="157"/>
        <v>1.7202797202797202</v>
      </c>
      <c r="AP69" s="23">
        <v>5</v>
      </c>
      <c r="AQ69" s="16">
        <v>34</v>
      </c>
      <c r="AR69" s="31">
        <f t="shared" si="158"/>
        <v>39</v>
      </c>
      <c r="AS69" s="41">
        <f t="shared" si="159"/>
        <v>0.15625</v>
      </c>
      <c r="AT69" s="18">
        <f t="shared" si="160"/>
        <v>0.3063063063063063</v>
      </c>
      <c r="AU69" s="42">
        <f t="shared" si="161"/>
        <v>0.2727272727272727</v>
      </c>
      <c r="AV69" s="23">
        <v>0</v>
      </c>
      <c r="AW69" s="16">
        <v>0</v>
      </c>
      <c r="AX69" s="16">
        <f t="shared" si="162"/>
        <v>0</v>
      </c>
      <c r="AY69" s="19">
        <f t="shared" si="163"/>
        <v>0</v>
      </c>
      <c r="AZ69" s="19">
        <f t="shared" si="164"/>
        <v>0</v>
      </c>
      <c r="BA69" s="19">
        <f t="shared" si="165"/>
        <v>0</v>
      </c>
      <c r="BB69" s="16">
        <v>0</v>
      </c>
      <c r="BC69" s="16">
        <v>1</v>
      </c>
      <c r="BD69" s="16">
        <f t="shared" si="166"/>
        <v>1</v>
      </c>
      <c r="BE69" s="20">
        <f t="shared" si="167"/>
        <v>0</v>
      </c>
      <c r="BF69" s="20">
        <f t="shared" si="168"/>
        <v>0.009009009009009009</v>
      </c>
      <c r="BG69" s="45">
        <f t="shared" si="169"/>
        <v>0.006993006993006993</v>
      </c>
      <c r="BH69" s="23">
        <v>2</v>
      </c>
      <c r="BI69" s="16">
        <v>14</v>
      </c>
      <c r="BJ69" s="16">
        <f t="shared" si="170"/>
        <v>16</v>
      </c>
      <c r="BK69" s="19">
        <f t="shared" si="171"/>
        <v>0.0625</v>
      </c>
      <c r="BL69" s="19">
        <f t="shared" si="172"/>
        <v>0.12612612612612611</v>
      </c>
      <c r="BM69" s="19">
        <f t="shared" si="173"/>
        <v>0.11188811188811189</v>
      </c>
      <c r="BN69" s="16">
        <v>1</v>
      </c>
      <c r="BO69" s="16">
        <v>7</v>
      </c>
      <c r="BP69" s="16">
        <f t="shared" si="174"/>
        <v>8</v>
      </c>
      <c r="BQ69" s="19">
        <f t="shared" si="175"/>
        <v>0.03125</v>
      </c>
      <c r="BR69" s="19">
        <f t="shared" si="176"/>
        <v>0.06306306306306306</v>
      </c>
      <c r="BS69" s="46">
        <f t="shared" si="177"/>
        <v>0.055944055944055944</v>
      </c>
      <c r="BT69" s="23">
        <v>6</v>
      </c>
      <c r="BU69" s="16">
        <v>7</v>
      </c>
      <c r="BV69" s="16">
        <f t="shared" si="178"/>
        <v>13</v>
      </c>
      <c r="BW69" s="19">
        <f t="shared" si="179"/>
        <v>0.1875</v>
      </c>
      <c r="BX69" s="19">
        <f t="shared" si="180"/>
        <v>0.06306306306306306</v>
      </c>
      <c r="BY69" s="19">
        <f t="shared" si="181"/>
        <v>0.09090909090909091</v>
      </c>
      <c r="BZ69" s="16">
        <v>0</v>
      </c>
      <c r="CA69" s="16">
        <v>1</v>
      </c>
      <c r="CB69" s="16">
        <f t="shared" si="182"/>
        <v>1</v>
      </c>
      <c r="CC69" s="19">
        <f t="shared" si="183"/>
        <v>0</v>
      </c>
      <c r="CD69" s="19">
        <f t="shared" si="184"/>
        <v>0.009009009009009009</v>
      </c>
      <c r="CE69" s="46">
        <f t="shared" si="185"/>
        <v>0.006993006993006993</v>
      </c>
      <c r="CF69" s="23">
        <v>6</v>
      </c>
      <c r="CG69" s="16">
        <v>6</v>
      </c>
      <c r="CH69" s="16">
        <f t="shared" si="186"/>
        <v>12</v>
      </c>
      <c r="CI69" s="20">
        <f t="shared" si="187"/>
        <v>0.1875</v>
      </c>
      <c r="CJ69" s="20">
        <f t="shared" si="188"/>
        <v>0.05405405405405406</v>
      </c>
      <c r="CK69" s="20">
        <f t="shared" si="189"/>
        <v>0.08391608391608392</v>
      </c>
      <c r="CL69" s="16">
        <v>0</v>
      </c>
      <c r="CM69" s="16">
        <v>1</v>
      </c>
      <c r="CN69" s="16">
        <f t="shared" si="190"/>
        <v>1</v>
      </c>
      <c r="CO69" s="20">
        <f t="shared" si="191"/>
        <v>0</v>
      </c>
      <c r="CP69" s="20">
        <f t="shared" si="192"/>
        <v>0.009009009009009009</v>
      </c>
      <c r="CQ69" s="20">
        <f t="shared" si="193"/>
        <v>0.006993006993006993</v>
      </c>
      <c r="CR69" s="16">
        <f t="shared" si="194"/>
        <v>6</v>
      </c>
      <c r="CS69" s="16">
        <f t="shared" si="195"/>
        <v>7</v>
      </c>
      <c r="CT69" s="16">
        <f t="shared" si="196"/>
        <v>13</v>
      </c>
      <c r="CU69" s="20">
        <f t="shared" si="197"/>
        <v>0.1875</v>
      </c>
      <c r="CV69" s="20">
        <f t="shared" si="198"/>
        <v>0.06306306306306306</v>
      </c>
      <c r="CW69" s="45">
        <f t="shared" si="199"/>
        <v>0.09090909090909091</v>
      </c>
    </row>
    <row r="70" spans="1:101" ht="9.75">
      <c r="A70" s="28"/>
      <c r="B70" s="29" t="s">
        <v>98</v>
      </c>
      <c r="C70" s="32">
        <v>47</v>
      </c>
      <c r="D70" s="33">
        <v>24</v>
      </c>
      <c r="E70" s="34">
        <f t="shared" si="133"/>
        <v>71</v>
      </c>
      <c r="F70" s="32">
        <v>31</v>
      </c>
      <c r="G70" s="33">
        <v>11</v>
      </c>
      <c r="H70" s="34">
        <f t="shared" si="134"/>
        <v>42</v>
      </c>
      <c r="I70" s="58">
        <f t="shared" si="135"/>
        <v>0.6595744680851063</v>
      </c>
      <c r="J70" s="59">
        <f t="shared" si="136"/>
        <v>0.4583333333333333</v>
      </c>
      <c r="K70" s="60">
        <f t="shared" si="137"/>
        <v>0.5915492957746479</v>
      </c>
      <c r="L70" s="32">
        <v>8</v>
      </c>
      <c r="M70" s="33">
        <v>1</v>
      </c>
      <c r="N70" s="34">
        <f t="shared" si="138"/>
        <v>9</v>
      </c>
      <c r="O70" s="61">
        <f t="shared" si="139"/>
        <v>0.25806451612903225</v>
      </c>
      <c r="P70" s="62">
        <f t="shared" si="140"/>
        <v>0.09090909090909091</v>
      </c>
      <c r="Q70" s="63">
        <f t="shared" si="141"/>
        <v>0.21428571428571427</v>
      </c>
      <c r="R70" s="32">
        <v>88</v>
      </c>
      <c r="S70" s="33">
        <v>24</v>
      </c>
      <c r="T70" s="34">
        <f t="shared" si="142"/>
        <v>112</v>
      </c>
      <c r="U70" s="64">
        <f t="shared" si="143"/>
        <v>1.872340425531915</v>
      </c>
      <c r="V70" s="65">
        <f t="shared" si="144"/>
        <v>1</v>
      </c>
      <c r="W70" s="66">
        <f t="shared" si="145"/>
        <v>1.5774647887323943</v>
      </c>
      <c r="X70" s="32">
        <v>54</v>
      </c>
      <c r="Y70" s="33">
        <v>17</v>
      </c>
      <c r="Z70" s="34">
        <f t="shared" si="146"/>
        <v>71</v>
      </c>
      <c r="AA70" s="64">
        <f t="shared" si="147"/>
        <v>1.148936170212766</v>
      </c>
      <c r="AB70" s="65">
        <f t="shared" si="148"/>
        <v>0.7083333333333334</v>
      </c>
      <c r="AC70" s="66">
        <f t="shared" si="149"/>
        <v>1</v>
      </c>
      <c r="AD70" s="32">
        <v>1</v>
      </c>
      <c r="AE70" s="33">
        <v>0</v>
      </c>
      <c r="AF70" s="34">
        <f t="shared" si="150"/>
        <v>1</v>
      </c>
      <c r="AG70" s="64">
        <f t="shared" si="151"/>
        <v>0.02127659574468085</v>
      </c>
      <c r="AH70" s="65">
        <f t="shared" si="152"/>
        <v>0</v>
      </c>
      <c r="AI70" s="66">
        <f t="shared" si="153"/>
        <v>0.014084507042253521</v>
      </c>
      <c r="AJ70" s="32">
        <v>143</v>
      </c>
      <c r="AK70" s="33">
        <v>41</v>
      </c>
      <c r="AL70" s="34">
        <f t="shared" si="154"/>
        <v>184</v>
      </c>
      <c r="AM70" s="64">
        <f t="shared" si="155"/>
        <v>3.0425531914893615</v>
      </c>
      <c r="AN70" s="65">
        <f t="shared" si="156"/>
        <v>1.7083333333333333</v>
      </c>
      <c r="AO70" s="66">
        <f t="shared" si="157"/>
        <v>2.591549295774648</v>
      </c>
      <c r="AP70" s="32">
        <v>9</v>
      </c>
      <c r="AQ70" s="33">
        <v>3</v>
      </c>
      <c r="AR70" s="34">
        <f t="shared" si="158"/>
        <v>12</v>
      </c>
      <c r="AS70" s="64">
        <f t="shared" si="159"/>
        <v>0.19148936170212766</v>
      </c>
      <c r="AT70" s="65">
        <f t="shared" si="160"/>
        <v>0.125</v>
      </c>
      <c r="AU70" s="66">
        <f t="shared" si="161"/>
        <v>0.16901408450704225</v>
      </c>
      <c r="AV70" s="32">
        <v>0</v>
      </c>
      <c r="AW70" s="33">
        <v>0</v>
      </c>
      <c r="AX70" s="33">
        <f t="shared" si="162"/>
        <v>0</v>
      </c>
      <c r="AY70" s="67">
        <f t="shared" si="163"/>
        <v>0</v>
      </c>
      <c r="AZ70" s="67">
        <f t="shared" si="164"/>
        <v>0</v>
      </c>
      <c r="BA70" s="67">
        <f t="shared" si="165"/>
        <v>0</v>
      </c>
      <c r="BB70" s="33">
        <v>0</v>
      </c>
      <c r="BC70" s="33">
        <v>0</v>
      </c>
      <c r="BD70" s="33">
        <f t="shared" si="166"/>
        <v>0</v>
      </c>
      <c r="BE70" s="68">
        <f t="shared" si="167"/>
        <v>0</v>
      </c>
      <c r="BF70" s="68">
        <f t="shared" si="168"/>
        <v>0</v>
      </c>
      <c r="BG70" s="69">
        <f t="shared" si="169"/>
        <v>0</v>
      </c>
      <c r="BH70" s="32">
        <v>5</v>
      </c>
      <c r="BI70" s="33">
        <v>4</v>
      </c>
      <c r="BJ70" s="33">
        <f t="shared" si="170"/>
        <v>9</v>
      </c>
      <c r="BK70" s="67">
        <f t="shared" si="171"/>
        <v>0.10638297872340426</v>
      </c>
      <c r="BL70" s="67">
        <f t="shared" si="172"/>
        <v>0.16666666666666666</v>
      </c>
      <c r="BM70" s="67">
        <f t="shared" si="173"/>
        <v>0.1267605633802817</v>
      </c>
      <c r="BN70" s="33">
        <v>5</v>
      </c>
      <c r="BO70" s="33">
        <v>1</v>
      </c>
      <c r="BP70" s="33">
        <f t="shared" si="174"/>
        <v>6</v>
      </c>
      <c r="BQ70" s="67">
        <f t="shared" si="175"/>
        <v>0.10638297872340426</v>
      </c>
      <c r="BR70" s="67">
        <f t="shared" si="176"/>
        <v>0.041666666666666664</v>
      </c>
      <c r="BS70" s="70">
        <f t="shared" si="177"/>
        <v>0.08450704225352113</v>
      </c>
      <c r="BT70" s="32">
        <v>16</v>
      </c>
      <c r="BU70" s="33">
        <v>3</v>
      </c>
      <c r="BV70" s="33">
        <f t="shared" si="178"/>
        <v>19</v>
      </c>
      <c r="BW70" s="67">
        <f t="shared" si="179"/>
        <v>0.3404255319148936</v>
      </c>
      <c r="BX70" s="67">
        <f t="shared" si="180"/>
        <v>0.125</v>
      </c>
      <c r="BY70" s="67">
        <f t="shared" si="181"/>
        <v>0.2676056338028169</v>
      </c>
      <c r="BZ70" s="33">
        <v>4</v>
      </c>
      <c r="CA70" s="33">
        <v>0</v>
      </c>
      <c r="CB70" s="33">
        <f t="shared" si="182"/>
        <v>4</v>
      </c>
      <c r="CC70" s="67">
        <f t="shared" si="183"/>
        <v>0.0851063829787234</v>
      </c>
      <c r="CD70" s="67">
        <f t="shared" si="184"/>
        <v>0</v>
      </c>
      <c r="CE70" s="70">
        <f t="shared" si="185"/>
        <v>0.056338028169014086</v>
      </c>
      <c r="CF70" s="32">
        <v>18</v>
      </c>
      <c r="CG70" s="33">
        <v>3</v>
      </c>
      <c r="CH70" s="33">
        <f t="shared" si="186"/>
        <v>21</v>
      </c>
      <c r="CI70" s="68">
        <f t="shared" si="187"/>
        <v>0.3829787234042553</v>
      </c>
      <c r="CJ70" s="68">
        <f t="shared" si="188"/>
        <v>0.125</v>
      </c>
      <c r="CK70" s="68">
        <f t="shared" si="189"/>
        <v>0.29577464788732394</v>
      </c>
      <c r="CL70" s="33">
        <v>4</v>
      </c>
      <c r="CM70" s="33">
        <v>0</v>
      </c>
      <c r="CN70" s="33">
        <f t="shared" si="190"/>
        <v>4</v>
      </c>
      <c r="CO70" s="68">
        <f t="shared" si="191"/>
        <v>0.0851063829787234</v>
      </c>
      <c r="CP70" s="68">
        <f t="shared" si="192"/>
        <v>0</v>
      </c>
      <c r="CQ70" s="68">
        <f t="shared" si="193"/>
        <v>0.056338028169014086</v>
      </c>
      <c r="CR70" s="33">
        <f t="shared" si="194"/>
        <v>22</v>
      </c>
      <c r="CS70" s="33">
        <f t="shared" si="195"/>
        <v>3</v>
      </c>
      <c r="CT70" s="33">
        <f t="shared" si="196"/>
        <v>25</v>
      </c>
      <c r="CU70" s="68">
        <f t="shared" si="197"/>
        <v>0.46808510638297873</v>
      </c>
      <c r="CV70" s="68">
        <f t="shared" si="198"/>
        <v>0.125</v>
      </c>
      <c r="CW70" s="69">
        <f t="shared" si="199"/>
        <v>0.352112676056338</v>
      </c>
    </row>
    <row r="71" spans="1:101" ht="9.75">
      <c r="A71" s="119" t="s">
        <v>117</v>
      </c>
      <c r="B71" s="111"/>
      <c r="C71" s="141">
        <f>SUM(C63:C70)</f>
        <v>249</v>
      </c>
      <c r="D71" s="142">
        <f>SUM(D63:D70)</f>
        <v>208</v>
      </c>
      <c r="E71" s="143">
        <f t="shared" si="133"/>
        <v>457</v>
      </c>
      <c r="F71" s="141">
        <f>SUM(F63:F70)</f>
        <v>173</v>
      </c>
      <c r="G71" s="142">
        <f>SUM(G63:G70)</f>
        <v>138</v>
      </c>
      <c r="H71" s="143">
        <f t="shared" si="134"/>
        <v>311</v>
      </c>
      <c r="I71" s="144">
        <f aca="true" t="shared" si="200" ref="I71">IF(C71=0,0,F71/C71)</f>
        <v>0.6947791164658634</v>
      </c>
      <c r="J71" s="145">
        <f aca="true" t="shared" si="201" ref="J71">IF(D71=0,0,G71/D71)</f>
        <v>0.6634615384615384</v>
      </c>
      <c r="K71" s="146">
        <f aca="true" t="shared" si="202" ref="K71">IF(E71=0,0,H71/E71)</f>
        <v>0.6805251641137856</v>
      </c>
      <c r="L71" s="141">
        <f>SUM(L63:L70)</f>
        <v>53</v>
      </c>
      <c r="M71" s="142">
        <f>SUM(M63:M70)</f>
        <v>47</v>
      </c>
      <c r="N71" s="143">
        <f t="shared" si="138"/>
        <v>100</v>
      </c>
      <c r="O71" s="147">
        <f aca="true" t="shared" si="203" ref="O71">IF(F71=0,0,L71/F71)</f>
        <v>0.3063583815028902</v>
      </c>
      <c r="P71" s="148">
        <f aca="true" t="shared" si="204" ref="P71">IF(G71=0,0,M71/G71)</f>
        <v>0.34057971014492755</v>
      </c>
      <c r="Q71" s="149">
        <f aca="true" t="shared" si="205" ref="Q71">IF(H71=0,0,N71/H71)</f>
        <v>0.3215434083601286</v>
      </c>
      <c r="R71" s="141">
        <f>SUM(R63:R70)</f>
        <v>495</v>
      </c>
      <c r="S71" s="142">
        <f>SUM(S63:S70)</f>
        <v>210</v>
      </c>
      <c r="T71" s="143">
        <f t="shared" si="142"/>
        <v>705</v>
      </c>
      <c r="U71" s="150">
        <f aca="true" t="shared" si="206" ref="U71">IF(C71=0,0,R71/C71)</f>
        <v>1.9879518072289157</v>
      </c>
      <c r="V71" s="151">
        <f aca="true" t="shared" si="207" ref="V71">IF(D71=0,0,S71/D71)</f>
        <v>1.0096153846153846</v>
      </c>
      <c r="W71" s="152">
        <f aca="true" t="shared" si="208" ref="W71">IF(E71=0,0,T71/E71)</f>
        <v>1.5426695842450766</v>
      </c>
      <c r="X71" s="141">
        <f>SUM(X63:X70)</f>
        <v>387</v>
      </c>
      <c r="Y71" s="142">
        <f>SUM(Y63:Y70)</f>
        <v>307</v>
      </c>
      <c r="Z71" s="143">
        <f t="shared" si="146"/>
        <v>694</v>
      </c>
      <c r="AA71" s="150">
        <f aca="true" t="shared" si="209" ref="AA71">IF(C71=0,0,X71/C71)</f>
        <v>1.5542168674698795</v>
      </c>
      <c r="AB71" s="151">
        <f aca="true" t="shared" si="210" ref="AB71">IF(D71=0,0,Y71/D71)</f>
        <v>1.4759615384615385</v>
      </c>
      <c r="AC71" s="152">
        <f aca="true" t="shared" si="211" ref="AC71">IF(E71=0,0,Z71/E71)</f>
        <v>1.5185995623632385</v>
      </c>
      <c r="AD71" s="141">
        <f>SUM(AD63:AD70)</f>
        <v>11</v>
      </c>
      <c r="AE71" s="142">
        <f>SUM(AE63:AE70)</f>
        <v>18</v>
      </c>
      <c r="AF71" s="143">
        <f t="shared" si="150"/>
        <v>29</v>
      </c>
      <c r="AG71" s="150">
        <f aca="true" t="shared" si="212" ref="AG71">IF(C71=0,0,AD71/C71)</f>
        <v>0.04417670682730924</v>
      </c>
      <c r="AH71" s="151">
        <f aca="true" t="shared" si="213" ref="AH71">IF(D71=0,0,AE71/D71)</f>
        <v>0.08653846153846154</v>
      </c>
      <c r="AI71" s="152">
        <f aca="true" t="shared" si="214" ref="AI71">IF(E71=0,0,AF71/E71)</f>
        <v>0.06345733041575492</v>
      </c>
      <c r="AJ71" s="141">
        <f>SUM(AJ63:AJ70)</f>
        <v>799</v>
      </c>
      <c r="AK71" s="142">
        <f>SUM(AK63:AK70)</f>
        <v>553</v>
      </c>
      <c r="AL71" s="143">
        <f t="shared" si="154"/>
        <v>1352</v>
      </c>
      <c r="AM71" s="150">
        <f aca="true" t="shared" si="215" ref="AM71">IF(C71=0,0,AJ71/C71)</f>
        <v>3.208835341365462</v>
      </c>
      <c r="AN71" s="151">
        <f aca="true" t="shared" si="216" ref="AN71">IF(D71=0,0,AK71/D71)</f>
        <v>2.6586538461538463</v>
      </c>
      <c r="AO71" s="152">
        <f aca="true" t="shared" si="217" ref="AO71">IF(E71=0,0,AL71/E71)</f>
        <v>2.9584245076586435</v>
      </c>
      <c r="AP71" s="141">
        <f>SUM(AP63:AP70)</f>
        <v>29</v>
      </c>
      <c r="AQ71" s="142">
        <f>SUM(AQ63:AQ70)</f>
        <v>43</v>
      </c>
      <c r="AR71" s="143">
        <f t="shared" si="158"/>
        <v>72</v>
      </c>
      <c r="AS71" s="150">
        <f aca="true" t="shared" si="218" ref="AS71">IF(C71=0,0,AP71/C71)</f>
        <v>0.11646586345381527</v>
      </c>
      <c r="AT71" s="151">
        <f aca="true" t="shared" si="219" ref="AT71">IF(D71=0,0,AQ71/D71)</f>
        <v>0.20673076923076922</v>
      </c>
      <c r="AU71" s="152">
        <f aca="true" t="shared" si="220" ref="AU71">IF(E71=0,0,AR71/E71)</f>
        <v>0.1575492341356674</v>
      </c>
      <c r="AV71" s="141">
        <f>SUM(AV63:AV70)</f>
        <v>5</v>
      </c>
      <c r="AW71" s="142">
        <f>SUM(AW63:AW70)</f>
        <v>2</v>
      </c>
      <c r="AX71" s="142">
        <f t="shared" si="162"/>
        <v>7</v>
      </c>
      <c r="AY71" s="153">
        <f aca="true" t="shared" si="221" ref="AY71">IF(C71=0,0,AV71/C71)</f>
        <v>0.020080321285140562</v>
      </c>
      <c r="AZ71" s="153">
        <f aca="true" t="shared" si="222" ref="AZ71">IF(D71=0,0,AW71/D71)</f>
        <v>0.009615384615384616</v>
      </c>
      <c r="BA71" s="153">
        <f aca="true" t="shared" si="223" ref="BA71">IF(E71=0,0,AX71/E71)</f>
        <v>0.015317286652078774</v>
      </c>
      <c r="BB71" s="142">
        <f>SUM(BB63:BB70)</f>
        <v>0</v>
      </c>
      <c r="BC71" s="142">
        <f>SUM(BC63:BC70)</f>
        <v>1</v>
      </c>
      <c r="BD71" s="142">
        <f t="shared" si="166"/>
        <v>1</v>
      </c>
      <c r="BE71" s="154">
        <f aca="true" t="shared" si="224" ref="BE71">IF(C71=0,0,BB71/C71)</f>
        <v>0</v>
      </c>
      <c r="BF71" s="154">
        <f aca="true" t="shared" si="225" ref="BF71">IF(D71=0,0,BC71/D71)</f>
        <v>0.004807692307692308</v>
      </c>
      <c r="BG71" s="155">
        <f aca="true" t="shared" si="226" ref="BG71">IF(E71=0,0,BD71/E71)</f>
        <v>0.002188183807439825</v>
      </c>
      <c r="BH71" s="141">
        <f>SUM(BH63:BH70)</f>
        <v>40</v>
      </c>
      <c r="BI71" s="142">
        <f>SUM(BI63:BI70)</f>
        <v>34</v>
      </c>
      <c r="BJ71" s="142">
        <f t="shared" si="170"/>
        <v>74</v>
      </c>
      <c r="BK71" s="153">
        <f aca="true" t="shared" si="227" ref="BK71">IF(C71=0,0,BH71/C71)</f>
        <v>0.1606425702811245</v>
      </c>
      <c r="BL71" s="153">
        <f aca="true" t="shared" si="228" ref="BL71">IF(D71=0,0,BI71/D71)</f>
        <v>0.16346153846153846</v>
      </c>
      <c r="BM71" s="153">
        <f aca="true" t="shared" si="229" ref="BM71">IF(E71=0,0,BJ71/E71)</f>
        <v>0.16192560175054704</v>
      </c>
      <c r="BN71" s="142">
        <f>SUM(BN63:BN70)</f>
        <v>18</v>
      </c>
      <c r="BO71" s="142">
        <f>SUM(BO63:BO70)</f>
        <v>8</v>
      </c>
      <c r="BP71" s="142">
        <f t="shared" si="174"/>
        <v>26</v>
      </c>
      <c r="BQ71" s="153">
        <f aca="true" t="shared" si="230" ref="BQ71">IF(C71=0,0,BN71/C71)</f>
        <v>0.07228915662650602</v>
      </c>
      <c r="BR71" s="153">
        <f aca="true" t="shared" si="231" ref="BR71">IF(D71=0,0,BO71/D71)</f>
        <v>0.038461538461538464</v>
      </c>
      <c r="BS71" s="156">
        <f aca="true" t="shared" si="232" ref="BS71">IF(E71=0,0,BP71/E71)</f>
        <v>0.05689277899343545</v>
      </c>
      <c r="BT71" s="141">
        <f>SUM(BT63:BT70)</f>
        <v>86</v>
      </c>
      <c r="BU71" s="142">
        <f>SUM(BU63:BU70)</f>
        <v>33</v>
      </c>
      <c r="BV71" s="142">
        <f t="shared" si="178"/>
        <v>119</v>
      </c>
      <c r="BW71" s="153">
        <f aca="true" t="shared" si="233" ref="BW71">IF(C71=0,0,BT71/C71)</f>
        <v>0.3453815261044177</v>
      </c>
      <c r="BX71" s="153">
        <f aca="true" t="shared" si="234" ref="BX71">IF(D71=0,0,BU71/D71)</f>
        <v>0.15865384615384615</v>
      </c>
      <c r="BY71" s="153">
        <f aca="true" t="shared" si="235" ref="BY71">IF(E71=0,0,BV71/E71)</f>
        <v>0.2603938730853392</v>
      </c>
      <c r="BZ71" s="142">
        <f>SUM(BZ63:BZ70)</f>
        <v>17</v>
      </c>
      <c r="CA71" s="142">
        <f>SUM(CA63:CA70)</f>
        <v>4</v>
      </c>
      <c r="CB71" s="142">
        <f t="shared" si="182"/>
        <v>21</v>
      </c>
      <c r="CC71" s="153">
        <f aca="true" t="shared" si="236" ref="CC71">IF(C71=0,0,BZ71/C71)</f>
        <v>0.06827309236947791</v>
      </c>
      <c r="CD71" s="153">
        <f aca="true" t="shared" si="237" ref="CD71">IF(D71=0,0,CA71/D71)</f>
        <v>0.019230769230769232</v>
      </c>
      <c r="CE71" s="156">
        <f aca="true" t="shared" si="238" ref="CE71">IF(E71=0,0,CB71/E71)</f>
        <v>0.045951859956236324</v>
      </c>
      <c r="CF71" s="141">
        <f>SUM(CF63:CF70)</f>
        <v>108</v>
      </c>
      <c r="CG71" s="142">
        <f>SUM(CG63:CG70)</f>
        <v>30</v>
      </c>
      <c r="CH71" s="142">
        <f t="shared" si="186"/>
        <v>138</v>
      </c>
      <c r="CI71" s="154">
        <f aca="true" t="shared" si="239" ref="CI71">IF(C71=0,0,CF71/C71)</f>
        <v>0.43373493975903615</v>
      </c>
      <c r="CJ71" s="154">
        <f aca="true" t="shared" si="240" ref="CJ71">IF(D71=0,0,CG71/D71)</f>
        <v>0.14423076923076922</v>
      </c>
      <c r="CK71" s="154">
        <f aca="true" t="shared" si="241" ref="CK71">IF(E71=0,0,CH71/E71)</f>
        <v>0.30196936542669583</v>
      </c>
      <c r="CL71" s="142">
        <f>SUM(CL63:CL70)</f>
        <v>18</v>
      </c>
      <c r="CM71" s="142">
        <f>SUM(CM63:CM70)</f>
        <v>2</v>
      </c>
      <c r="CN71" s="142">
        <f t="shared" si="190"/>
        <v>20</v>
      </c>
      <c r="CO71" s="154">
        <f aca="true" t="shared" si="242" ref="CO71">IF(C71=0,0,CL71/C71)</f>
        <v>0.07228915662650602</v>
      </c>
      <c r="CP71" s="154">
        <f aca="true" t="shared" si="243" ref="CP71">IF(D71=0,0,CM71/D71)</f>
        <v>0.009615384615384616</v>
      </c>
      <c r="CQ71" s="154">
        <f aca="true" t="shared" si="244" ref="CQ71">IF(E71=0,0,CN71/E71)</f>
        <v>0.0437636761487965</v>
      </c>
      <c r="CR71" s="142">
        <f aca="true" t="shared" si="245" ref="CR71">CF71+CL71</f>
        <v>126</v>
      </c>
      <c r="CS71" s="142">
        <f aca="true" t="shared" si="246" ref="CS71">CG71+CM71</f>
        <v>32</v>
      </c>
      <c r="CT71" s="142">
        <f aca="true" t="shared" si="247" ref="CT71">CH71+CN71</f>
        <v>158</v>
      </c>
      <c r="CU71" s="154">
        <f aca="true" t="shared" si="248" ref="CU71">IF(C71=0,0,CR71/C71)</f>
        <v>0.5060240963855421</v>
      </c>
      <c r="CV71" s="154">
        <f aca="true" t="shared" si="249" ref="CV71">IF(D71=0,0,CS71/D71)</f>
        <v>0.15384615384615385</v>
      </c>
      <c r="CW71" s="155">
        <f aca="true" t="shared" si="250" ref="CW71">IF(E71=0,0,CT71/E71)</f>
        <v>0.34573304157549234</v>
      </c>
    </row>
    <row r="72" spans="1:101" ht="9.75">
      <c r="A72" s="26" t="s">
        <v>35</v>
      </c>
      <c r="B72" s="112"/>
      <c r="C72" s="113"/>
      <c r="D72" s="114"/>
      <c r="E72" s="115"/>
      <c r="F72" s="113"/>
      <c r="G72" s="114"/>
      <c r="H72" s="115"/>
      <c r="I72" s="116"/>
      <c r="J72" s="117"/>
      <c r="K72" s="118"/>
      <c r="L72" s="113"/>
      <c r="M72" s="114"/>
      <c r="N72" s="115"/>
      <c r="O72" s="116"/>
      <c r="P72" s="117"/>
      <c r="Q72" s="118"/>
      <c r="R72" s="114"/>
      <c r="S72" s="114"/>
      <c r="T72" s="115"/>
      <c r="U72" s="113"/>
      <c r="V72" s="114"/>
      <c r="W72" s="115"/>
      <c r="X72" s="114"/>
      <c r="Y72" s="114"/>
      <c r="Z72" s="115"/>
      <c r="AA72" s="114"/>
      <c r="AB72" s="114"/>
      <c r="AC72" s="115"/>
      <c r="AD72" s="114"/>
      <c r="AE72" s="114"/>
      <c r="AF72" s="115"/>
      <c r="AG72" s="114"/>
      <c r="AH72" s="114"/>
      <c r="AI72" s="115"/>
      <c r="AJ72" s="114"/>
      <c r="AK72" s="114"/>
      <c r="AL72" s="115"/>
      <c r="AM72" s="114"/>
      <c r="AN72" s="114"/>
      <c r="AO72" s="115"/>
      <c r="AP72" s="114"/>
      <c r="AQ72" s="114"/>
      <c r="AR72" s="115"/>
      <c r="AS72" s="114"/>
      <c r="AT72" s="114"/>
      <c r="AU72" s="115"/>
      <c r="AV72" s="113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5"/>
      <c r="BH72" s="113"/>
      <c r="BI72" s="114"/>
      <c r="BJ72" s="114"/>
      <c r="BK72" s="114"/>
      <c r="BL72" s="114"/>
      <c r="BM72" s="114"/>
      <c r="BN72" s="114"/>
      <c r="BO72" s="114"/>
      <c r="BP72" s="114"/>
      <c r="BQ72" s="114"/>
      <c r="BR72" s="114"/>
      <c r="BS72" s="115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5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5"/>
    </row>
    <row r="73" spans="1:101" ht="9.75">
      <c r="A73" s="26"/>
      <c r="B73" s="27" t="s">
        <v>102</v>
      </c>
      <c r="C73" s="23">
        <v>6</v>
      </c>
      <c r="D73" s="16">
        <v>1</v>
      </c>
      <c r="E73" s="31">
        <f aca="true" t="shared" si="251" ref="E73:E88">C73+D73</f>
        <v>7</v>
      </c>
      <c r="F73" s="23">
        <v>2</v>
      </c>
      <c r="G73" s="16">
        <v>1</v>
      </c>
      <c r="H73" s="31">
        <f aca="true" t="shared" si="252" ref="H73:H88">F73+G73</f>
        <v>3</v>
      </c>
      <c r="I73" s="36">
        <f aca="true" t="shared" si="253" ref="I73:I86">IF(C73=0,0,F73/C73)</f>
        <v>0.3333333333333333</v>
      </c>
      <c r="J73" s="21">
        <f aca="true" t="shared" si="254" ref="J73:J86">IF(D73=0,0,G73/D73)</f>
        <v>1</v>
      </c>
      <c r="K73" s="39">
        <f aca="true" t="shared" si="255" ref="K73:K86">IF(E73=0,0,H73/E73)</f>
        <v>0.42857142857142855</v>
      </c>
      <c r="L73" s="23">
        <v>0</v>
      </c>
      <c r="M73" s="16">
        <v>1</v>
      </c>
      <c r="N73" s="31">
        <f aca="true" t="shared" si="256" ref="N73:N88">L73+M73</f>
        <v>1</v>
      </c>
      <c r="O73" s="35">
        <f aca="true" t="shared" si="257" ref="O73:O86">IF(F73=0,0,L73/F73)</f>
        <v>0</v>
      </c>
      <c r="P73" s="17">
        <f aca="true" t="shared" si="258" ref="P73:P86">IF(G73=0,0,M73/G73)</f>
        <v>1</v>
      </c>
      <c r="Q73" s="38">
        <f aca="true" t="shared" si="259" ref="Q73:Q86">IF(H73=0,0,N73/H73)</f>
        <v>0.3333333333333333</v>
      </c>
      <c r="R73" s="23">
        <v>2</v>
      </c>
      <c r="S73" s="16">
        <v>0</v>
      </c>
      <c r="T73" s="31">
        <f aca="true" t="shared" si="260" ref="T73:T88">R73+S73</f>
        <v>2</v>
      </c>
      <c r="U73" s="41">
        <f aca="true" t="shared" si="261" ref="U73:U86">IF(C73=0,0,R73/C73)</f>
        <v>0.3333333333333333</v>
      </c>
      <c r="V73" s="18">
        <f aca="true" t="shared" si="262" ref="V73:V86">IF(D73=0,0,S73/D73)</f>
        <v>0</v>
      </c>
      <c r="W73" s="42">
        <f aca="true" t="shared" si="263" ref="W73:W86">IF(E73=0,0,T73/E73)</f>
        <v>0.2857142857142857</v>
      </c>
      <c r="X73" s="23">
        <v>9</v>
      </c>
      <c r="Y73" s="16">
        <v>1</v>
      </c>
      <c r="Z73" s="31">
        <f aca="true" t="shared" si="264" ref="Z73:Z88">X73+Y73</f>
        <v>10</v>
      </c>
      <c r="AA73" s="41">
        <f aca="true" t="shared" si="265" ref="AA73:AA86">IF(C73=0,0,X73/C73)</f>
        <v>1.5</v>
      </c>
      <c r="AB73" s="18">
        <f aca="true" t="shared" si="266" ref="AB73:AB86">IF(D73=0,0,Y73/D73)</f>
        <v>1</v>
      </c>
      <c r="AC73" s="42">
        <f aca="true" t="shared" si="267" ref="AC73:AC86">IF(E73=0,0,Z73/E73)</f>
        <v>1.4285714285714286</v>
      </c>
      <c r="AD73" s="23">
        <v>0</v>
      </c>
      <c r="AE73" s="16">
        <v>4</v>
      </c>
      <c r="AF73" s="31">
        <f aca="true" t="shared" si="268" ref="AF73:AF88">AD73+AE73</f>
        <v>4</v>
      </c>
      <c r="AG73" s="41">
        <f aca="true" t="shared" si="269" ref="AG73:AG86">IF(C73=0,0,AD73/C73)</f>
        <v>0</v>
      </c>
      <c r="AH73" s="18">
        <f aca="true" t="shared" si="270" ref="AH73:AH86">IF(D73=0,0,AE73/D73)</f>
        <v>4</v>
      </c>
      <c r="AI73" s="42">
        <f aca="true" t="shared" si="271" ref="AI73:AI86">IF(E73=0,0,AF73/E73)</f>
        <v>0.5714285714285714</v>
      </c>
      <c r="AJ73" s="23">
        <v>11</v>
      </c>
      <c r="AK73" s="16">
        <v>5</v>
      </c>
      <c r="AL73" s="31">
        <f aca="true" t="shared" si="272" ref="AL73:AL88">AJ73+AK73</f>
        <v>16</v>
      </c>
      <c r="AM73" s="41">
        <f aca="true" t="shared" si="273" ref="AM73:AM86">IF(C73=0,0,AJ73/C73)</f>
        <v>1.8333333333333333</v>
      </c>
      <c r="AN73" s="18">
        <f aca="true" t="shared" si="274" ref="AN73:AN86">IF(D73=0,0,AK73/D73)</f>
        <v>5</v>
      </c>
      <c r="AO73" s="42">
        <f aca="true" t="shared" si="275" ref="AO73:AO86">IF(E73=0,0,AL73/E73)</f>
        <v>2.2857142857142856</v>
      </c>
      <c r="AP73" s="23">
        <v>0</v>
      </c>
      <c r="AQ73" s="16">
        <v>0</v>
      </c>
      <c r="AR73" s="31">
        <f aca="true" t="shared" si="276" ref="AR73:AR88">AP73+AQ73</f>
        <v>0</v>
      </c>
      <c r="AS73" s="41">
        <f aca="true" t="shared" si="277" ref="AS73:AS86">IF(C73=0,0,AP73/C73)</f>
        <v>0</v>
      </c>
      <c r="AT73" s="18">
        <f aca="true" t="shared" si="278" ref="AT73:AT86">IF(D73=0,0,AQ73/D73)</f>
        <v>0</v>
      </c>
      <c r="AU73" s="42">
        <f aca="true" t="shared" si="279" ref="AU73:AU86">IF(E73=0,0,AR73/E73)</f>
        <v>0</v>
      </c>
      <c r="AV73" s="23">
        <v>0</v>
      </c>
      <c r="AW73" s="16">
        <v>0</v>
      </c>
      <c r="AX73" s="16">
        <f aca="true" t="shared" si="280" ref="AX73:AX88">AV73+AW73</f>
        <v>0</v>
      </c>
      <c r="AY73" s="19">
        <f aca="true" t="shared" si="281" ref="AY73:AY86">IF(C73=0,0,AV73/C73)</f>
        <v>0</v>
      </c>
      <c r="AZ73" s="19">
        <f aca="true" t="shared" si="282" ref="AZ73:AZ86">IF(D73=0,0,AW73/D73)</f>
        <v>0</v>
      </c>
      <c r="BA73" s="19">
        <f aca="true" t="shared" si="283" ref="BA73:BA86">IF(E73=0,0,AX73/E73)</f>
        <v>0</v>
      </c>
      <c r="BB73" s="16">
        <v>0</v>
      </c>
      <c r="BC73" s="16">
        <v>0</v>
      </c>
      <c r="BD73" s="16">
        <f aca="true" t="shared" si="284" ref="BD73:BD88">BB73+BC73</f>
        <v>0</v>
      </c>
      <c r="BE73" s="20">
        <f aca="true" t="shared" si="285" ref="BE73:BE86">IF(C73=0,0,BB73/C73)</f>
        <v>0</v>
      </c>
      <c r="BF73" s="20">
        <f aca="true" t="shared" si="286" ref="BF73:BF86">IF(D73=0,0,BC73/D73)</f>
        <v>0</v>
      </c>
      <c r="BG73" s="45">
        <f aca="true" t="shared" si="287" ref="BG73:BG86">IF(E73=0,0,BD73/E73)</f>
        <v>0</v>
      </c>
      <c r="BH73" s="23">
        <v>1</v>
      </c>
      <c r="BI73" s="16">
        <v>0</v>
      </c>
      <c r="BJ73" s="16">
        <f aca="true" t="shared" si="288" ref="BJ73:BJ88">BH73+BI73</f>
        <v>1</v>
      </c>
      <c r="BK73" s="19">
        <f aca="true" t="shared" si="289" ref="BK73:BK86">IF(C73=0,0,BH73/C73)</f>
        <v>0.16666666666666666</v>
      </c>
      <c r="BL73" s="19">
        <f aca="true" t="shared" si="290" ref="BL73:BL86">IF(D73=0,0,BI73/D73)</f>
        <v>0</v>
      </c>
      <c r="BM73" s="19">
        <f aca="true" t="shared" si="291" ref="BM73:BM86">IF(E73=0,0,BJ73/E73)</f>
        <v>0.14285714285714285</v>
      </c>
      <c r="BN73" s="16">
        <v>0</v>
      </c>
      <c r="BO73" s="16">
        <v>1</v>
      </c>
      <c r="BP73" s="16">
        <f aca="true" t="shared" si="292" ref="BP73:BP88">BN73+BO73</f>
        <v>1</v>
      </c>
      <c r="BQ73" s="19">
        <f aca="true" t="shared" si="293" ref="BQ73:BQ86">IF(C73=0,0,BN73/C73)</f>
        <v>0</v>
      </c>
      <c r="BR73" s="19">
        <f aca="true" t="shared" si="294" ref="BR73:BR86">IF(D73=0,0,BO73/D73)</f>
        <v>1</v>
      </c>
      <c r="BS73" s="46">
        <f aca="true" t="shared" si="295" ref="BS73:BS86">IF(E73=0,0,BP73/E73)</f>
        <v>0.14285714285714285</v>
      </c>
      <c r="BT73" s="23">
        <v>2</v>
      </c>
      <c r="BU73" s="16">
        <v>0</v>
      </c>
      <c r="BV73" s="16">
        <f aca="true" t="shared" si="296" ref="BV73:BV88">BT73+BU73</f>
        <v>2</v>
      </c>
      <c r="BW73" s="19">
        <f aca="true" t="shared" si="297" ref="BW73:BW86">IF(C73=0,0,BT73/C73)</f>
        <v>0.3333333333333333</v>
      </c>
      <c r="BX73" s="19">
        <f aca="true" t="shared" si="298" ref="BX73:BX86">IF(D73=0,0,BU73/D73)</f>
        <v>0</v>
      </c>
      <c r="BY73" s="19">
        <f aca="true" t="shared" si="299" ref="BY73:BY86">IF(E73=0,0,BV73/E73)</f>
        <v>0.2857142857142857</v>
      </c>
      <c r="BZ73" s="16">
        <v>0</v>
      </c>
      <c r="CA73" s="16">
        <v>1</v>
      </c>
      <c r="CB73" s="16">
        <f aca="true" t="shared" si="300" ref="CB73:CB88">BZ73+CA73</f>
        <v>1</v>
      </c>
      <c r="CC73" s="19">
        <f aca="true" t="shared" si="301" ref="CC73:CC86">IF(C73=0,0,BZ73/C73)</f>
        <v>0</v>
      </c>
      <c r="CD73" s="19">
        <f aca="true" t="shared" si="302" ref="CD73:CD86">IF(D73=0,0,CA73/D73)</f>
        <v>1</v>
      </c>
      <c r="CE73" s="46">
        <f aca="true" t="shared" si="303" ref="CE73:CE86">IF(E73=0,0,CB73/E73)</f>
        <v>0.14285714285714285</v>
      </c>
      <c r="CF73" s="23">
        <v>1</v>
      </c>
      <c r="CG73" s="16">
        <v>0</v>
      </c>
      <c r="CH73" s="16">
        <f aca="true" t="shared" si="304" ref="CH73:CH88">CF73+CG73</f>
        <v>1</v>
      </c>
      <c r="CI73" s="20">
        <f aca="true" t="shared" si="305" ref="CI73:CI86">IF(C73=0,0,CF73/C73)</f>
        <v>0.16666666666666666</v>
      </c>
      <c r="CJ73" s="20">
        <f aca="true" t="shared" si="306" ref="CJ73:CJ86">IF(D73=0,0,CG73/D73)</f>
        <v>0</v>
      </c>
      <c r="CK73" s="20">
        <f aca="true" t="shared" si="307" ref="CK73:CK86">IF(E73=0,0,CH73/E73)</f>
        <v>0.14285714285714285</v>
      </c>
      <c r="CL73" s="16">
        <v>0</v>
      </c>
      <c r="CM73" s="16">
        <v>0</v>
      </c>
      <c r="CN73" s="16">
        <f aca="true" t="shared" si="308" ref="CN73:CN88">CL73+CM73</f>
        <v>0</v>
      </c>
      <c r="CO73" s="20">
        <f aca="true" t="shared" si="309" ref="CO73:CO86">IF(C73=0,0,CL73/C73)</f>
        <v>0</v>
      </c>
      <c r="CP73" s="20">
        <f aca="true" t="shared" si="310" ref="CP73:CP86">IF(D73=0,0,CM73/D73)</f>
        <v>0</v>
      </c>
      <c r="CQ73" s="20">
        <f aca="true" t="shared" si="311" ref="CQ73:CQ86">IF(E73=0,0,CN73/E73)</f>
        <v>0</v>
      </c>
      <c r="CR73" s="16">
        <f aca="true" t="shared" si="312" ref="CR73:CR86">CF73+CL73</f>
        <v>1</v>
      </c>
      <c r="CS73" s="16">
        <f aca="true" t="shared" si="313" ref="CS73:CS86">CG73+CM73</f>
        <v>0</v>
      </c>
      <c r="CT73" s="16">
        <f aca="true" t="shared" si="314" ref="CT73:CT86">CH73+CN73</f>
        <v>1</v>
      </c>
      <c r="CU73" s="20">
        <f aca="true" t="shared" si="315" ref="CU73:CU86">IF(C73=0,0,CR73/C73)</f>
        <v>0.16666666666666666</v>
      </c>
      <c r="CV73" s="20">
        <f aca="true" t="shared" si="316" ref="CV73:CV86">IF(D73=0,0,CS73/D73)</f>
        <v>0</v>
      </c>
      <c r="CW73" s="45">
        <f aca="true" t="shared" si="317" ref="CW73:CW86">IF(E73=0,0,CT73/E73)</f>
        <v>0.14285714285714285</v>
      </c>
    </row>
    <row r="74" spans="1:101" ht="9.75">
      <c r="A74" s="26"/>
      <c r="B74" s="27" t="s">
        <v>103</v>
      </c>
      <c r="C74" s="23">
        <v>3</v>
      </c>
      <c r="D74" s="16">
        <v>0</v>
      </c>
      <c r="E74" s="31">
        <f t="shared" si="251"/>
        <v>3</v>
      </c>
      <c r="F74" s="23">
        <v>3</v>
      </c>
      <c r="G74" s="16">
        <v>0</v>
      </c>
      <c r="H74" s="31">
        <f t="shared" si="252"/>
        <v>3</v>
      </c>
      <c r="I74" s="36">
        <f t="shared" si="253"/>
        <v>1</v>
      </c>
      <c r="J74" s="21">
        <f t="shared" si="254"/>
        <v>0</v>
      </c>
      <c r="K74" s="39">
        <f t="shared" si="255"/>
        <v>1</v>
      </c>
      <c r="L74" s="23">
        <v>1</v>
      </c>
      <c r="M74" s="16">
        <v>0</v>
      </c>
      <c r="N74" s="31">
        <f t="shared" si="256"/>
        <v>1</v>
      </c>
      <c r="O74" s="35">
        <f t="shared" si="257"/>
        <v>0.3333333333333333</v>
      </c>
      <c r="P74" s="17">
        <f t="shared" si="258"/>
        <v>0</v>
      </c>
      <c r="Q74" s="38">
        <f t="shared" si="259"/>
        <v>0.3333333333333333</v>
      </c>
      <c r="R74" s="23">
        <v>2</v>
      </c>
      <c r="S74" s="16">
        <v>0</v>
      </c>
      <c r="T74" s="31">
        <f t="shared" si="260"/>
        <v>2</v>
      </c>
      <c r="U74" s="41">
        <f t="shared" si="261"/>
        <v>0.6666666666666666</v>
      </c>
      <c r="V74" s="18">
        <f t="shared" si="262"/>
        <v>0</v>
      </c>
      <c r="W74" s="42">
        <f t="shared" si="263"/>
        <v>0.6666666666666666</v>
      </c>
      <c r="X74" s="23">
        <v>21</v>
      </c>
      <c r="Y74" s="16">
        <v>0</v>
      </c>
      <c r="Z74" s="31">
        <f t="shared" si="264"/>
        <v>21</v>
      </c>
      <c r="AA74" s="41">
        <f t="shared" si="265"/>
        <v>7</v>
      </c>
      <c r="AB74" s="18">
        <f t="shared" si="266"/>
        <v>0</v>
      </c>
      <c r="AC74" s="42">
        <f t="shared" si="267"/>
        <v>7</v>
      </c>
      <c r="AD74" s="23">
        <v>0</v>
      </c>
      <c r="AE74" s="16">
        <v>0</v>
      </c>
      <c r="AF74" s="31">
        <f t="shared" si="268"/>
        <v>0</v>
      </c>
      <c r="AG74" s="41">
        <f t="shared" si="269"/>
        <v>0</v>
      </c>
      <c r="AH74" s="18">
        <f t="shared" si="270"/>
        <v>0</v>
      </c>
      <c r="AI74" s="42">
        <f t="shared" si="271"/>
        <v>0</v>
      </c>
      <c r="AJ74" s="23">
        <v>23</v>
      </c>
      <c r="AK74" s="16">
        <v>0</v>
      </c>
      <c r="AL74" s="31">
        <f t="shared" si="272"/>
        <v>23</v>
      </c>
      <c r="AM74" s="41">
        <f t="shared" si="273"/>
        <v>7.666666666666667</v>
      </c>
      <c r="AN74" s="18">
        <f t="shared" si="274"/>
        <v>0</v>
      </c>
      <c r="AO74" s="42">
        <f t="shared" si="275"/>
        <v>7.666666666666667</v>
      </c>
      <c r="AP74" s="23">
        <v>21</v>
      </c>
      <c r="AQ74" s="16">
        <v>0</v>
      </c>
      <c r="AR74" s="31">
        <f t="shared" si="276"/>
        <v>21</v>
      </c>
      <c r="AS74" s="41">
        <f t="shared" si="277"/>
        <v>7</v>
      </c>
      <c r="AT74" s="18">
        <f t="shared" si="278"/>
        <v>0</v>
      </c>
      <c r="AU74" s="42">
        <f t="shared" si="279"/>
        <v>7</v>
      </c>
      <c r="AV74" s="23">
        <v>0</v>
      </c>
      <c r="AW74" s="16">
        <v>0</v>
      </c>
      <c r="AX74" s="16">
        <f t="shared" si="280"/>
        <v>0</v>
      </c>
      <c r="AY74" s="19">
        <f t="shared" si="281"/>
        <v>0</v>
      </c>
      <c r="AZ74" s="19">
        <f t="shared" si="282"/>
        <v>0</v>
      </c>
      <c r="BA74" s="19">
        <f t="shared" si="283"/>
        <v>0</v>
      </c>
      <c r="BB74" s="16">
        <v>0</v>
      </c>
      <c r="BC74" s="16">
        <v>0</v>
      </c>
      <c r="BD74" s="16">
        <f t="shared" si="284"/>
        <v>0</v>
      </c>
      <c r="BE74" s="20">
        <f t="shared" si="285"/>
        <v>0</v>
      </c>
      <c r="BF74" s="20">
        <f t="shared" si="286"/>
        <v>0</v>
      </c>
      <c r="BG74" s="45">
        <f t="shared" si="287"/>
        <v>0</v>
      </c>
      <c r="BH74" s="23">
        <v>0</v>
      </c>
      <c r="BI74" s="16">
        <v>0</v>
      </c>
      <c r="BJ74" s="16">
        <f t="shared" si="288"/>
        <v>0</v>
      </c>
      <c r="BK74" s="19">
        <f t="shared" si="289"/>
        <v>0</v>
      </c>
      <c r="BL74" s="19">
        <f t="shared" si="290"/>
        <v>0</v>
      </c>
      <c r="BM74" s="19">
        <f t="shared" si="291"/>
        <v>0</v>
      </c>
      <c r="BN74" s="16">
        <v>0</v>
      </c>
      <c r="BO74" s="16">
        <v>0</v>
      </c>
      <c r="BP74" s="16">
        <f t="shared" si="292"/>
        <v>0</v>
      </c>
      <c r="BQ74" s="19">
        <f t="shared" si="293"/>
        <v>0</v>
      </c>
      <c r="BR74" s="19">
        <f t="shared" si="294"/>
        <v>0</v>
      </c>
      <c r="BS74" s="46">
        <f t="shared" si="295"/>
        <v>0</v>
      </c>
      <c r="BT74" s="23">
        <v>0</v>
      </c>
      <c r="BU74" s="16">
        <v>0</v>
      </c>
      <c r="BV74" s="16">
        <f t="shared" si="296"/>
        <v>0</v>
      </c>
      <c r="BW74" s="19">
        <f t="shared" si="297"/>
        <v>0</v>
      </c>
      <c r="BX74" s="19">
        <f t="shared" si="298"/>
        <v>0</v>
      </c>
      <c r="BY74" s="19">
        <f t="shared" si="299"/>
        <v>0</v>
      </c>
      <c r="BZ74" s="16">
        <v>0</v>
      </c>
      <c r="CA74" s="16">
        <v>0</v>
      </c>
      <c r="CB74" s="16">
        <f t="shared" si="300"/>
        <v>0</v>
      </c>
      <c r="CC74" s="19">
        <f t="shared" si="301"/>
        <v>0</v>
      </c>
      <c r="CD74" s="19">
        <f t="shared" si="302"/>
        <v>0</v>
      </c>
      <c r="CE74" s="46">
        <f t="shared" si="303"/>
        <v>0</v>
      </c>
      <c r="CF74" s="23">
        <v>0</v>
      </c>
      <c r="CG74" s="16">
        <v>0</v>
      </c>
      <c r="CH74" s="16">
        <f t="shared" si="304"/>
        <v>0</v>
      </c>
      <c r="CI74" s="20">
        <f t="shared" si="305"/>
        <v>0</v>
      </c>
      <c r="CJ74" s="20">
        <f t="shared" si="306"/>
        <v>0</v>
      </c>
      <c r="CK74" s="20">
        <f t="shared" si="307"/>
        <v>0</v>
      </c>
      <c r="CL74" s="16">
        <v>0</v>
      </c>
      <c r="CM74" s="16">
        <v>0</v>
      </c>
      <c r="CN74" s="16">
        <f t="shared" si="308"/>
        <v>0</v>
      </c>
      <c r="CO74" s="20">
        <f t="shared" si="309"/>
        <v>0</v>
      </c>
      <c r="CP74" s="20">
        <f t="shared" si="310"/>
        <v>0</v>
      </c>
      <c r="CQ74" s="20">
        <f t="shared" si="311"/>
        <v>0</v>
      </c>
      <c r="CR74" s="16">
        <f t="shared" si="312"/>
        <v>0</v>
      </c>
      <c r="CS74" s="16">
        <f t="shared" si="313"/>
        <v>0</v>
      </c>
      <c r="CT74" s="16">
        <f t="shared" si="314"/>
        <v>0</v>
      </c>
      <c r="CU74" s="20">
        <f t="shared" si="315"/>
        <v>0</v>
      </c>
      <c r="CV74" s="20">
        <f t="shared" si="316"/>
        <v>0</v>
      </c>
      <c r="CW74" s="45">
        <f t="shared" si="317"/>
        <v>0</v>
      </c>
    </row>
    <row r="75" spans="1:101" ht="9.75">
      <c r="A75" s="26"/>
      <c r="B75" s="27" t="s">
        <v>104</v>
      </c>
      <c r="C75" s="23">
        <v>3</v>
      </c>
      <c r="D75" s="16">
        <v>1</v>
      </c>
      <c r="E75" s="31">
        <f t="shared" si="251"/>
        <v>4</v>
      </c>
      <c r="F75" s="23">
        <v>1</v>
      </c>
      <c r="G75" s="16">
        <v>0</v>
      </c>
      <c r="H75" s="31">
        <f t="shared" si="252"/>
        <v>1</v>
      </c>
      <c r="I75" s="36">
        <f t="shared" si="253"/>
        <v>0.3333333333333333</v>
      </c>
      <c r="J75" s="21">
        <f t="shared" si="254"/>
        <v>0</v>
      </c>
      <c r="K75" s="39">
        <f t="shared" si="255"/>
        <v>0.25</v>
      </c>
      <c r="L75" s="23">
        <v>1</v>
      </c>
      <c r="M75" s="16">
        <v>0</v>
      </c>
      <c r="N75" s="31">
        <f t="shared" si="256"/>
        <v>1</v>
      </c>
      <c r="O75" s="35">
        <f t="shared" si="257"/>
        <v>1</v>
      </c>
      <c r="P75" s="17">
        <f t="shared" si="258"/>
        <v>0</v>
      </c>
      <c r="Q75" s="38">
        <f t="shared" si="259"/>
        <v>1</v>
      </c>
      <c r="R75" s="23">
        <v>0</v>
      </c>
      <c r="S75" s="16">
        <v>0</v>
      </c>
      <c r="T75" s="31">
        <f t="shared" si="260"/>
        <v>0</v>
      </c>
      <c r="U75" s="41">
        <f t="shared" si="261"/>
        <v>0</v>
      </c>
      <c r="V75" s="18">
        <f t="shared" si="262"/>
        <v>0</v>
      </c>
      <c r="W75" s="42">
        <f t="shared" si="263"/>
        <v>0</v>
      </c>
      <c r="X75" s="23">
        <v>2</v>
      </c>
      <c r="Y75" s="16">
        <v>0</v>
      </c>
      <c r="Z75" s="31">
        <f t="shared" si="264"/>
        <v>2</v>
      </c>
      <c r="AA75" s="41">
        <f t="shared" si="265"/>
        <v>0.6666666666666666</v>
      </c>
      <c r="AB75" s="18">
        <f t="shared" si="266"/>
        <v>0</v>
      </c>
      <c r="AC75" s="42">
        <f t="shared" si="267"/>
        <v>0.5</v>
      </c>
      <c r="AD75" s="23">
        <v>0</v>
      </c>
      <c r="AE75" s="16">
        <v>0</v>
      </c>
      <c r="AF75" s="31">
        <f t="shared" si="268"/>
        <v>0</v>
      </c>
      <c r="AG75" s="41">
        <f t="shared" si="269"/>
        <v>0</v>
      </c>
      <c r="AH75" s="18">
        <f t="shared" si="270"/>
        <v>0</v>
      </c>
      <c r="AI75" s="42">
        <f t="shared" si="271"/>
        <v>0</v>
      </c>
      <c r="AJ75" s="23">
        <v>0</v>
      </c>
      <c r="AK75" s="16">
        <v>0</v>
      </c>
      <c r="AL75" s="31">
        <f t="shared" si="272"/>
        <v>0</v>
      </c>
      <c r="AM75" s="41">
        <f t="shared" si="273"/>
        <v>0</v>
      </c>
      <c r="AN75" s="18">
        <f t="shared" si="274"/>
        <v>0</v>
      </c>
      <c r="AO75" s="42">
        <f t="shared" si="275"/>
        <v>0</v>
      </c>
      <c r="AP75" s="23">
        <v>5</v>
      </c>
      <c r="AQ75" s="16">
        <v>0</v>
      </c>
      <c r="AR75" s="31">
        <f t="shared" si="276"/>
        <v>5</v>
      </c>
      <c r="AS75" s="41">
        <f t="shared" si="277"/>
        <v>1.6666666666666667</v>
      </c>
      <c r="AT75" s="18">
        <f t="shared" si="278"/>
        <v>0</v>
      </c>
      <c r="AU75" s="42">
        <f t="shared" si="279"/>
        <v>1.25</v>
      </c>
      <c r="AV75" s="23">
        <v>0</v>
      </c>
      <c r="AW75" s="16">
        <v>0</v>
      </c>
      <c r="AX75" s="16">
        <f t="shared" si="280"/>
        <v>0</v>
      </c>
      <c r="AY75" s="19">
        <f t="shared" si="281"/>
        <v>0</v>
      </c>
      <c r="AZ75" s="19">
        <f t="shared" si="282"/>
        <v>0</v>
      </c>
      <c r="BA75" s="19">
        <f t="shared" si="283"/>
        <v>0</v>
      </c>
      <c r="BB75" s="16">
        <v>0</v>
      </c>
      <c r="BC75" s="16">
        <v>0</v>
      </c>
      <c r="BD75" s="16">
        <f t="shared" si="284"/>
        <v>0</v>
      </c>
      <c r="BE75" s="20">
        <f t="shared" si="285"/>
        <v>0</v>
      </c>
      <c r="BF75" s="20">
        <f t="shared" si="286"/>
        <v>0</v>
      </c>
      <c r="BG75" s="45">
        <f t="shared" si="287"/>
        <v>0</v>
      </c>
      <c r="BH75" s="23">
        <v>1</v>
      </c>
      <c r="BI75" s="16">
        <v>1</v>
      </c>
      <c r="BJ75" s="16">
        <f t="shared" si="288"/>
        <v>2</v>
      </c>
      <c r="BK75" s="19">
        <f t="shared" si="289"/>
        <v>0.3333333333333333</v>
      </c>
      <c r="BL75" s="19">
        <f t="shared" si="290"/>
        <v>1</v>
      </c>
      <c r="BM75" s="19">
        <f t="shared" si="291"/>
        <v>0.5</v>
      </c>
      <c r="BN75" s="16">
        <v>0</v>
      </c>
      <c r="BO75" s="16">
        <v>0</v>
      </c>
      <c r="BP75" s="16">
        <f t="shared" si="292"/>
        <v>0</v>
      </c>
      <c r="BQ75" s="19">
        <f t="shared" si="293"/>
        <v>0</v>
      </c>
      <c r="BR75" s="19">
        <f t="shared" si="294"/>
        <v>0</v>
      </c>
      <c r="BS75" s="46">
        <f t="shared" si="295"/>
        <v>0</v>
      </c>
      <c r="BT75" s="23">
        <v>1</v>
      </c>
      <c r="BU75" s="16">
        <v>1</v>
      </c>
      <c r="BV75" s="16">
        <f t="shared" si="296"/>
        <v>2</v>
      </c>
      <c r="BW75" s="19">
        <f t="shared" si="297"/>
        <v>0.3333333333333333</v>
      </c>
      <c r="BX75" s="19">
        <f t="shared" si="298"/>
        <v>1</v>
      </c>
      <c r="BY75" s="19">
        <f t="shared" si="299"/>
        <v>0.5</v>
      </c>
      <c r="BZ75" s="16">
        <v>0</v>
      </c>
      <c r="CA75" s="16">
        <v>0</v>
      </c>
      <c r="CB75" s="16">
        <f t="shared" si="300"/>
        <v>0</v>
      </c>
      <c r="CC75" s="19">
        <f t="shared" si="301"/>
        <v>0</v>
      </c>
      <c r="CD75" s="19">
        <f t="shared" si="302"/>
        <v>0</v>
      </c>
      <c r="CE75" s="46">
        <f t="shared" si="303"/>
        <v>0</v>
      </c>
      <c r="CF75" s="23">
        <v>1</v>
      </c>
      <c r="CG75" s="16">
        <v>1</v>
      </c>
      <c r="CH75" s="16">
        <f t="shared" si="304"/>
        <v>2</v>
      </c>
      <c r="CI75" s="20">
        <f t="shared" si="305"/>
        <v>0.3333333333333333</v>
      </c>
      <c r="CJ75" s="20">
        <f t="shared" si="306"/>
        <v>1</v>
      </c>
      <c r="CK75" s="20">
        <f t="shared" si="307"/>
        <v>0.5</v>
      </c>
      <c r="CL75" s="16">
        <v>0</v>
      </c>
      <c r="CM75" s="16">
        <v>0</v>
      </c>
      <c r="CN75" s="16">
        <f t="shared" si="308"/>
        <v>0</v>
      </c>
      <c r="CO75" s="20">
        <f t="shared" si="309"/>
        <v>0</v>
      </c>
      <c r="CP75" s="20">
        <f t="shared" si="310"/>
        <v>0</v>
      </c>
      <c r="CQ75" s="20">
        <f t="shared" si="311"/>
        <v>0</v>
      </c>
      <c r="CR75" s="16">
        <f t="shared" si="312"/>
        <v>1</v>
      </c>
      <c r="CS75" s="16">
        <f t="shared" si="313"/>
        <v>1</v>
      </c>
      <c r="CT75" s="16">
        <f t="shared" si="314"/>
        <v>2</v>
      </c>
      <c r="CU75" s="20">
        <f t="shared" si="315"/>
        <v>0.3333333333333333</v>
      </c>
      <c r="CV75" s="20">
        <f t="shared" si="316"/>
        <v>1</v>
      </c>
      <c r="CW75" s="45">
        <f t="shared" si="317"/>
        <v>0.5</v>
      </c>
    </row>
    <row r="76" spans="1:101" ht="9.75">
      <c r="A76" s="26"/>
      <c r="B76" s="27" t="s">
        <v>105</v>
      </c>
      <c r="C76" s="23">
        <v>17</v>
      </c>
      <c r="D76" s="16">
        <v>14</v>
      </c>
      <c r="E76" s="31">
        <f t="shared" si="251"/>
        <v>31</v>
      </c>
      <c r="F76" s="23">
        <v>12</v>
      </c>
      <c r="G76" s="16">
        <v>7</v>
      </c>
      <c r="H76" s="31">
        <f t="shared" si="252"/>
        <v>19</v>
      </c>
      <c r="I76" s="36">
        <f t="shared" si="253"/>
        <v>0.7058823529411765</v>
      </c>
      <c r="J76" s="21">
        <f t="shared" si="254"/>
        <v>0.5</v>
      </c>
      <c r="K76" s="39">
        <f t="shared" si="255"/>
        <v>0.6129032258064516</v>
      </c>
      <c r="L76" s="23">
        <v>3</v>
      </c>
      <c r="M76" s="16">
        <v>1</v>
      </c>
      <c r="N76" s="31">
        <f t="shared" si="256"/>
        <v>4</v>
      </c>
      <c r="O76" s="35">
        <f t="shared" si="257"/>
        <v>0.25</v>
      </c>
      <c r="P76" s="17">
        <f t="shared" si="258"/>
        <v>0.14285714285714285</v>
      </c>
      <c r="Q76" s="38">
        <f t="shared" si="259"/>
        <v>0.21052631578947367</v>
      </c>
      <c r="R76" s="23">
        <v>35</v>
      </c>
      <c r="S76" s="16">
        <v>17</v>
      </c>
      <c r="T76" s="31">
        <f t="shared" si="260"/>
        <v>52</v>
      </c>
      <c r="U76" s="41">
        <f t="shared" si="261"/>
        <v>2.0588235294117645</v>
      </c>
      <c r="V76" s="18">
        <f t="shared" si="262"/>
        <v>1.2142857142857142</v>
      </c>
      <c r="W76" s="42">
        <f t="shared" si="263"/>
        <v>1.6774193548387097</v>
      </c>
      <c r="X76" s="23">
        <v>15</v>
      </c>
      <c r="Y76" s="16">
        <v>12</v>
      </c>
      <c r="Z76" s="31">
        <f t="shared" si="264"/>
        <v>27</v>
      </c>
      <c r="AA76" s="41">
        <f t="shared" si="265"/>
        <v>0.8823529411764706</v>
      </c>
      <c r="AB76" s="18">
        <f t="shared" si="266"/>
        <v>0.8571428571428571</v>
      </c>
      <c r="AC76" s="42">
        <f t="shared" si="267"/>
        <v>0.8709677419354839</v>
      </c>
      <c r="AD76" s="23">
        <v>0</v>
      </c>
      <c r="AE76" s="16">
        <v>1</v>
      </c>
      <c r="AF76" s="31">
        <f t="shared" si="268"/>
        <v>1</v>
      </c>
      <c r="AG76" s="41">
        <f t="shared" si="269"/>
        <v>0</v>
      </c>
      <c r="AH76" s="18">
        <f t="shared" si="270"/>
        <v>0.07142857142857142</v>
      </c>
      <c r="AI76" s="42">
        <f t="shared" si="271"/>
        <v>0.03225806451612903</v>
      </c>
      <c r="AJ76" s="23">
        <v>50</v>
      </c>
      <c r="AK76" s="16">
        <v>30</v>
      </c>
      <c r="AL76" s="31">
        <f t="shared" si="272"/>
        <v>80</v>
      </c>
      <c r="AM76" s="41">
        <f t="shared" si="273"/>
        <v>2.9411764705882355</v>
      </c>
      <c r="AN76" s="18">
        <f t="shared" si="274"/>
        <v>2.142857142857143</v>
      </c>
      <c r="AO76" s="42">
        <f t="shared" si="275"/>
        <v>2.5806451612903225</v>
      </c>
      <c r="AP76" s="23">
        <v>51</v>
      </c>
      <c r="AQ76" s="16">
        <v>31</v>
      </c>
      <c r="AR76" s="31">
        <f t="shared" si="276"/>
        <v>82</v>
      </c>
      <c r="AS76" s="41">
        <f t="shared" si="277"/>
        <v>3</v>
      </c>
      <c r="AT76" s="18">
        <f t="shared" si="278"/>
        <v>2.2142857142857144</v>
      </c>
      <c r="AU76" s="42">
        <f t="shared" si="279"/>
        <v>2.6451612903225805</v>
      </c>
      <c r="AV76" s="23">
        <v>0</v>
      </c>
      <c r="AW76" s="16">
        <v>0</v>
      </c>
      <c r="AX76" s="16">
        <f t="shared" si="280"/>
        <v>0</v>
      </c>
      <c r="AY76" s="19">
        <f t="shared" si="281"/>
        <v>0</v>
      </c>
      <c r="AZ76" s="19">
        <f t="shared" si="282"/>
        <v>0</v>
      </c>
      <c r="BA76" s="19">
        <f t="shared" si="283"/>
        <v>0</v>
      </c>
      <c r="BB76" s="16">
        <v>0</v>
      </c>
      <c r="BC76" s="16">
        <v>0</v>
      </c>
      <c r="BD76" s="16">
        <f t="shared" si="284"/>
        <v>0</v>
      </c>
      <c r="BE76" s="20">
        <f t="shared" si="285"/>
        <v>0</v>
      </c>
      <c r="BF76" s="20">
        <f t="shared" si="286"/>
        <v>0</v>
      </c>
      <c r="BG76" s="45">
        <f t="shared" si="287"/>
        <v>0</v>
      </c>
      <c r="BH76" s="23">
        <v>4</v>
      </c>
      <c r="BI76" s="16">
        <v>3</v>
      </c>
      <c r="BJ76" s="16">
        <f t="shared" si="288"/>
        <v>7</v>
      </c>
      <c r="BK76" s="19">
        <f t="shared" si="289"/>
        <v>0.23529411764705882</v>
      </c>
      <c r="BL76" s="19">
        <f t="shared" si="290"/>
        <v>0.21428571428571427</v>
      </c>
      <c r="BM76" s="19">
        <f t="shared" si="291"/>
        <v>0.22580645161290322</v>
      </c>
      <c r="BN76" s="16">
        <v>8</v>
      </c>
      <c r="BO76" s="16">
        <v>8</v>
      </c>
      <c r="BP76" s="16">
        <f t="shared" si="292"/>
        <v>16</v>
      </c>
      <c r="BQ76" s="19">
        <f t="shared" si="293"/>
        <v>0.47058823529411764</v>
      </c>
      <c r="BR76" s="19">
        <f t="shared" si="294"/>
        <v>0.5714285714285714</v>
      </c>
      <c r="BS76" s="46">
        <f t="shared" si="295"/>
        <v>0.5161290322580645</v>
      </c>
      <c r="BT76" s="23">
        <v>3</v>
      </c>
      <c r="BU76" s="16">
        <v>3</v>
      </c>
      <c r="BV76" s="16">
        <f t="shared" si="296"/>
        <v>6</v>
      </c>
      <c r="BW76" s="19">
        <f t="shared" si="297"/>
        <v>0.17647058823529413</v>
      </c>
      <c r="BX76" s="19">
        <f t="shared" si="298"/>
        <v>0.21428571428571427</v>
      </c>
      <c r="BY76" s="19">
        <f t="shared" si="299"/>
        <v>0.1935483870967742</v>
      </c>
      <c r="BZ76" s="16">
        <v>13</v>
      </c>
      <c r="CA76" s="16">
        <v>7</v>
      </c>
      <c r="CB76" s="16">
        <f t="shared" si="300"/>
        <v>20</v>
      </c>
      <c r="CC76" s="19">
        <f t="shared" si="301"/>
        <v>0.7647058823529411</v>
      </c>
      <c r="CD76" s="19">
        <f t="shared" si="302"/>
        <v>0.5</v>
      </c>
      <c r="CE76" s="46">
        <f t="shared" si="303"/>
        <v>0.6451612903225806</v>
      </c>
      <c r="CF76" s="23">
        <v>3</v>
      </c>
      <c r="CG76" s="16">
        <v>4</v>
      </c>
      <c r="CH76" s="16">
        <f t="shared" si="304"/>
        <v>7</v>
      </c>
      <c r="CI76" s="20">
        <f t="shared" si="305"/>
        <v>0.17647058823529413</v>
      </c>
      <c r="CJ76" s="20">
        <f t="shared" si="306"/>
        <v>0.2857142857142857</v>
      </c>
      <c r="CK76" s="20">
        <f t="shared" si="307"/>
        <v>0.22580645161290322</v>
      </c>
      <c r="CL76" s="16">
        <v>13</v>
      </c>
      <c r="CM76" s="16">
        <v>6</v>
      </c>
      <c r="CN76" s="16">
        <f t="shared" si="308"/>
        <v>19</v>
      </c>
      <c r="CO76" s="20">
        <f t="shared" si="309"/>
        <v>0.7647058823529411</v>
      </c>
      <c r="CP76" s="20">
        <f t="shared" si="310"/>
        <v>0.42857142857142855</v>
      </c>
      <c r="CQ76" s="20">
        <f t="shared" si="311"/>
        <v>0.6129032258064516</v>
      </c>
      <c r="CR76" s="16">
        <f t="shared" si="312"/>
        <v>16</v>
      </c>
      <c r="CS76" s="16">
        <f t="shared" si="313"/>
        <v>10</v>
      </c>
      <c r="CT76" s="16">
        <f t="shared" si="314"/>
        <v>26</v>
      </c>
      <c r="CU76" s="20">
        <f t="shared" si="315"/>
        <v>0.9411764705882353</v>
      </c>
      <c r="CV76" s="20">
        <f t="shared" si="316"/>
        <v>0.7142857142857143</v>
      </c>
      <c r="CW76" s="45">
        <f t="shared" si="317"/>
        <v>0.8387096774193549</v>
      </c>
    </row>
    <row r="77" spans="1:101" ht="9.75">
      <c r="A77" s="26"/>
      <c r="B77" s="27" t="s">
        <v>106</v>
      </c>
      <c r="C77" s="23">
        <v>15</v>
      </c>
      <c r="D77" s="16">
        <v>11</v>
      </c>
      <c r="E77" s="31">
        <f t="shared" si="251"/>
        <v>26</v>
      </c>
      <c r="F77" s="23">
        <v>9</v>
      </c>
      <c r="G77" s="16">
        <v>7</v>
      </c>
      <c r="H77" s="31">
        <f t="shared" si="252"/>
        <v>16</v>
      </c>
      <c r="I77" s="36">
        <f t="shared" si="253"/>
        <v>0.6</v>
      </c>
      <c r="J77" s="21">
        <f t="shared" si="254"/>
        <v>0.6363636363636364</v>
      </c>
      <c r="K77" s="39">
        <f t="shared" si="255"/>
        <v>0.6153846153846154</v>
      </c>
      <c r="L77" s="23">
        <v>5</v>
      </c>
      <c r="M77" s="16">
        <v>5</v>
      </c>
      <c r="N77" s="31">
        <f t="shared" si="256"/>
        <v>10</v>
      </c>
      <c r="O77" s="35">
        <f t="shared" si="257"/>
        <v>0.5555555555555556</v>
      </c>
      <c r="P77" s="17">
        <f t="shared" si="258"/>
        <v>0.7142857142857143</v>
      </c>
      <c r="Q77" s="38">
        <f t="shared" si="259"/>
        <v>0.625</v>
      </c>
      <c r="R77" s="23">
        <v>11</v>
      </c>
      <c r="S77" s="16">
        <v>3</v>
      </c>
      <c r="T77" s="31">
        <f t="shared" si="260"/>
        <v>14</v>
      </c>
      <c r="U77" s="41">
        <f t="shared" si="261"/>
        <v>0.7333333333333333</v>
      </c>
      <c r="V77" s="18">
        <f t="shared" si="262"/>
        <v>0.2727272727272727</v>
      </c>
      <c r="W77" s="42">
        <f t="shared" si="263"/>
        <v>0.5384615384615384</v>
      </c>
      <c r="X77" s="23">
        <v>24</v>
      </c>
      <c r="Y77" s="16">
        <v>19</v>
      </c>
      <c r="Z77" s="31">
        <f t="shared" si="264"/>
        <v>43</v>
      </c>
      <c r="AA77" s="41">
        <f t="shared" si="265"/>
        <v>1.6</v>
      </c>
      <c r="AB77" s="18">
        <f t="shared" si="266"/>
        <v>1.7272727272727273</v>
      </c>
      <c r="AC77" s="42">
        <f t="shared" si="267"/>
        <v>1.6538461538461537</v>
      </c>
      <c r="AD77" s="23">
        <v>0</v>
      </c>
      <c r="AE77" s="16">
        <v>0</v>
      </c>
      <c r="AF77" s="31">
        <f t="shared" si="268"/>
        <v>0</v>
      </c>
      <c r="AG77" s="41">
        <f t="shared" si="269"/>
        <v>0</v>
      </c>
      <c r="AH77" s="18">
        <f t="shared" si="270"/>
        <v>0</v>
      </c>
      <c r="AI77" s="42">
        <f t="shared" si="271"/>
        <v>0</v>
      </c>
      <c r="AJ77" s="23">
        <v>35</v>
      </c>
      <c r="AK77" s="16">
        <v>22</v>
      </c>
      <c r="AL77" s="31">
        <f t="shared" si="272"/>
        <v>57</v>
      </c>
      <c r="AM77" s="41">
        <f t="shared" si="273"/>
        <v>2.3333333333333335</v>
      </c>
      <c r="AN77" s="18">
        <f t="shared" si="274"/>
        <v>2</v>
      </c>
      <c r="AO77" s="42">
        <f t="shared" si="275"/>
        <v>2.1923076923076925</v>
      </c>
      <c r="AP77" s="23">
        <v>4</v>
      </c>
      <c r="AQ77" s="16">
        <v>2</v>
      </c>
      <c r="AR77" s="31">
        <f t="shared" si="276"/>
        <v>6</v>
      </c>
      <c r="AS77" s="41">
        <f t="shared" si="277"/>
        <v>0.26666666666666666</v>
      </c>
      <c r="AT77" s="18">
        <f t="shared" si="278"/>
        <v>0.18181818181818182</v>
      </c>
      <c r="AU77" s="42">
        <f t="shared" si="279"/>
        <v>0.23076923076923078</v>
      </c>
      <c r="AV77" s="23">
        <v>1</v>
      </c>
      <c r="AW77" s="16">
        <v>0</v>
      </c>
      <c r="AX77" s="16">
        <f t="shared" si="280"/>
        <v>1</v>
      </c>
      <c r="AY77" s="19">
        <f t="shared" si="281"/>
        <v>0.06666666666666667</v>
      </c>
      <c r="AZ77" s="19">
        <f t="shared" si="282"/>
        <v>0</v>
      </c>
      <c r="BA77" s="19">
        <f t="shared" si="283"/>
        <v>0.038461538461538464</v>
      </c>
      <c r="BB77" s="16">
        <v>0</v>
      </c>
      <c r="BC77" s="16">
        <v>0</v>
      </c>
      <c r="BD77" s="16">
        <f t="shared" si="284"/>
        <v>0</v>
      </c>
      <c r="BE77" s="20">
        <f t="shared" si="285"/>
        <v>0</v>
      </c>
      <c r="BF77" s="20">
        <f t="shared" si="286"/>
        <v>0</v>
      </c>
      <c r="BG77" s="45">
        <f t="shared" si="287"/>
        <v>0</v>
      </c>
      <c r="BH77" s="23">
        <v>0</v>
      </c>
      <c r="BI77" s="16">
        <v>0</v>
      </c>
      <c r="BJ77" s="16">
        <f t="shared" si="288"/>
        <v>0</v>
      </c>
      <c r="BK77" s="19">
        <f t="shared" si="289"/>
        <v>0</v>
      </c>
      <c r="BL77" s="19">
        <f t="shared" si="290"/>
        <v>0</v>
      </c>
      <c r="BM77" s="19">
        <f t="shared" si="291"/>
        <v>0</v>
      </c>
      <c r="BN77" s="16">
        <v>0</v>
      </c>
      <c r="BO77" s="16">
        <v>0</v>
      </c>
      <c r="BP77" s="16">
        <f t="shared" si="292"/>
        <v>0</v>
      </c>
      <c r="BQ77" s="19">
        <f t="shared" si="293"/>
        <v>0</v>
      </c>
      <c r="BR77" s="19">
        <f t="shared" si="294"/>
        <v>0</v>
      </c>
      <c r="BS77" s="46">
        <f t="shared" si="295"/>
        <v>0</v>
      </c>
      <c r="BT77" s="23">
        <v>4</v>
      </c>
      <c r="BU77" s="16">
        <v>3</v>
      </c>
      <c r="BV77" s="16">
        <f t="shared" si="296"/>
        <v>7</v>
      </c>
      <c r="BW77" s="19">
        <f t="shared" si="297"/>
        <v>0.26666666666666666</v>
      </c>
      <c r="BX77" s="19">
        <f t="shared" si="298"/>
        <v>0.2727272727272727</v>
      </c>
      <c r="BY77" s="19">
        <f t="shared" si="299"/>
        <v>0.2692307692307692</v>
      </c>
      <c r="BZ77" s="16">
        <v>0</v>
      </c>
      <c r="CA77" s="16">
        <v>0</v>
      </c>
      <c r="CB77" s="16">
        <f t="shared" si="300"/>
        <v>0</v>
      </c>
      <c r="CC77" s="19">
        <f t="shared" si="301"/>
        <v>0</v>
      </c>
      <c r="CD77" s="19">
        <f t="shared" si="302"/>
        <v>0</v>
      </c>
      <c r="CE77" s="46">
        <f t="shared" si="303"/>
        <v>0</v>
      </c>
      <c r="CF77" s="23">
        <v>4</v>
      </c>
      <c r="CG77" s="16">
        <v>3</v>
      </c>
      <c r="CH77" s="16">
        <f t="shared" si="304"/>
        <v>7</v>
      </c>
      <c r="CI77" s="20">
        <f t="shared" si="305"/>
        <v>0.26666666666666666</v>
      </c>
      <c r="CJ77" s="20">
        <f t="shared" si="306"/>
        <v>0.2727272727272727</v>
      </c>
      <c r="CK77" s="20">
        <f t="shared" si="307"/>
        <v>0.2692307692307692</v>
      </c>
      <c r="CL77" s="16">
        <v>0</v>
      </c>
      <c r="CM77" s="16">
        <v>0</v>
      </c>
      <c r="CN77" s="16">
        <f t="shared" si="308"/>
        <v>0</v>
      </c>
      <c r="CO77" s="20">
        <f t="shared" si="309"/>
        <v>0</v>
      </c>
      <c r="CP77" s="20">
        <f t="shared" si="310"/>
        <v>0</v>
      </c>
      <c r="CQ77" s="20">
        <f t="shared" si="311"/>
        <v>0</v>
      </c>
      <c r="CR77" s="16">
        <f t="shared" si="312"/>
        <v>4</v>
      </c>
      <c r="CS77" s="16">
        <f t="shared" si="313"/>
        <v>3</v>
      </c>
      <c r="CT77" s="16">
        <f t="shared" si="314"/>
        <v>7</v>
      </c>
      <c r="CU77" s="20">
        <f t="shared" si="315"/>
        <v>0.26666666666666666</v>
      </c>
      <c r="CV77" s="20">
        <f t="shared" si="316"/>
        <v>0.2727272727272727</v>
      </c>
      <c r="CW77" s="45">
        <f t="shared" si="317"/>
        <v>0.2692307692307692</v>
      </c>
    </row>
    <row r="78" spans="1:101" ht="9.75">
      <c r="A78" s="26"/>
      <c r="B78" s="27" t="s">
        <v>107</v>
      </c>
      <c r="C78" s="23">
        <v>31</v>
      </c>
      <c r="D78" s="16">
        <v>14</v>
      </c>
      <c r="E78" s="31">
        <f t="shared" si="251"/>
        <v>45</v>
      </c>
      <c r="F78" s="23">
        <v>16</v>
      </c>
      <c r="G78" s="16">
        <v>4</v>
      </c>
      <c r="H78" s="31">
        <f t="shared" si="252"/>
        <v>20</v>
      </c>
      <c r="I78" s="36">
        <f t="shared" si="253"/>
        <v>0.5161290322580645</v>
      </c>
      <c r="J78" s="21">
        <f t="shared" si="254"/>
        <v>0.2857142857142857</v>
      </c>
      <c r="K78" s="39">
        <f t="shared" si="255"/>
        <v>0.4444444444444444</v>
      </c>
      <c r="L78" s="23">
        <v>13</v>
      </c>
      <c r="M78" s="16">
        <v>1</v>
      </c>
      <c r="N78" s="31">
        <f t="shared" si="256"/>
        <v>14</v>
      </c>
      <c r="O78" s="35">
        <f t="shared" si="257"/>
        <v>0.8125</v>
      </c>
      <c r="P78" s="17">
        <f t="shared" si="258"/>
        <v>0.25</v>
      </c>
      <c r="Q78" s="38">
        <f t="shared" si="259"/>
        <v>0.7</v>
      </c>
      <c r="R78" s="23">
        <v>4</v>
      </c>
      <c r="S78" s="16">
        <v>14</v>
      </c>
      <c r="T78" s="31">
        <f t="shared" si="260"/>
        <v>18</v>
      </c>
      <c r="U78" s="41">
        <f t="shared" si="261"/>
        <v>0.12903225806451613</v>
      </c>
      <c r="V78" s="18">
        <f t="shared" si="262"/>
        <v>1</v>
      </c>
      <c r="W78" s="42">
        <f t="shared" si="263"/>
        <v>0.4</v>
      </c>
      <c r="X78" s="23">
        <v>64</v>
      </c>
      <c r="Y78" s="16">
        <v>15</v>
      </c>
      <c r="Z78" s="31">
        <f t="shared" si="264"/>
        <v>79</v>
      </c>
      <c r="AA78" s="41">
        <f t="shared" si="265"/>
        <v>2.064516129032258</v>
      </c>
      <c r="AB78" s="18">
        <f t="shared" si="266"/>
        <v>1.0714285714285714</v>
      </c>
      <c r="AC78" s="42">
        <f t="shared" si="267"/>
        <v>1.7555555555555555</v>
      </c>
      <c r="AD78" s="23">
        <v>2</v>
      </c>
      <c r="AE78" s="16">
        <v>0</v>
      </c>
      <c r="AF78" s="31">
        <f t="shared" si="268"/>
        <v>2</v>
      </c>
      <c r="AG78" s="41">
        <f t="shared" si="269"/>
        <v>0.06451612903225806</v>
      </c>
      <c r="AH78" s="18">
        <f t="shared" si="270"/>
        <v>0</v>
      </c>
      <c r="AI78" s="42">
        <f t="shared" si="271"/>
        <v>0.044444444444444446</v>
      </c>
      <c r="AJ78" s="23">
        <v>70</v>
      </c>
      <c r="AK78" s="16">
        <v>29</v>
      </c>
      <c r="AL78" s="31">
        <f t="shared" si="272"/>
        <v>99</v>
      </c>
      <c r="AM78" s="41">
        <f t="shared" si="273"/>
        <v>2.2580645161290325</v>
      </c>
      <c r="AN78" s="18">
        <f t="shared" si="274"/>
        <v>2.0714285714285716</v>
      </c>
      <c r="AO78" s="42">
        <f t="shared" si="275"/>
        <v>2.2</v>
      </c>
      <c r="AP78" s="23">
        <v>43</v>
      </c>
      <c r="AQ78" s="16">
        <v>21</v>
      </c>
      <c r="AR78" s="31">
        <f t="shared" si="276"/>
        <v>64</v>
      </c>
      <c r="AS78" s="41">
        <f t="shared" si="277"/>
        <v>1.3870967741935485</v>
      </c>
      <c r="AT78" s="18">
        <f t="shared" si="278"/>
        <v>1.5</v>
      </c>
      <c r="AU78" s="42">
        <f t="shared" si="279"/>
        <v>1.4222222222222223</v>
      </c>
      <c r="AV78" s="23">
        <v>2</v>
      </c>
      <c r="AW78" s="16">
        <v>0</v>
      </c>
      <c r="AX78" s="16">
        <f t="shared" si="280"/>
        <v>2</v>
      </c>
      <c r="AY78" s="19">
        <f t="shared" si="281"/>
        <v>0.06451612903225806</v>
      </c>
      <c r="AZ78" s="19">
        <f t="shared" si="282"/>
        <v>0</v>
      </c>
      <c r="BA78" s="19">
        <f t="shared" si="283"/>
        <v>0.044444444444444446</v>
      </c>
      <c r="BB78" s="16">
        <v>0</v>
      </c>
      <c r="BC78" s="16">
        <v>0</v>
      </c>
      <c r="BD78" s="16">
        <f t="shared" si="284"/>
        <v>0</v>
      </c>
      <c r="BE78" s="20">
        <f t="shared" si="285"/>
        <v>0</v>
      </c>
      <c r="BF78" s="20">
        <f t="shared" si="286"/>
        <v>0</v>
      </c>
      <c r="BG78" s="45">
        <f t="shared" si="287"/>
        <v>0</v>
      </c>
      <c r="BH78" s="23">
        <v>7</v>
      </c>
      <c r="BI78" s="16">
        <v>8</v>
      </c>
      <c r="BJ78" s="16">
        <f t="shared" si="288"/>
        <v>15</v>
      </c>
      <c r="BK78" s="19">
        <f t="shared" si="289"/>
        <v>0.22580645161290322</v>
      </c>
      <c r="BL78" s="19">
        <f t="shared" si="290"/>
        <v>0.5714285714285714</v>
      </c>
      <c r="BM78" s="19">
        <f t="shared" si="291"/>
        <v>0.3333333333333333</v>
      </c>
      <c r="BN78" s="16">
        <v>7</v>
      </c>
      <c r="BO78" s="16">
        <v>1</v>
      </c>
      <c r="BP78" s="16">
        <f t="shared" si="292"/>
        <v>8</v>
      </c>
      <c r="BQ78" s="19">
        <f t="shared" si="293"/>
        <v>0.22580645161290322</v>
      </c>
      <c r="BR78" s="19">
        <f t="shared" si="294"/>
        <v>0.07142857142857142</v>
      </c>
      <c r="BS78" s="46">
        <f t="shared" si="295"/>
        <v>0.17777777777777778</v>
      </c>
      <c r="BT78" s="23">
        <v>8</v>
      </c>
      <c r="BU78" s="16">
        <v>4</v>
      </c>
      <c r="BV78" s="16">
        <f t="shared" si="296"/>
        <v>12</v>
      </c>
      <c r="BW78" s="19">
        <f t="shared" si="297"/>
        <v>0.25806451612903225</v>
      </c>
      <c r="BX78" s="19">
        <f t="shared" si="298"/>
        <v>0.2857142857142857</v>
      </c>
      <c r="BY78" s="19">
        <f t="shared" si="299"/>
        <v>0.26666666666666666</v>
      </c>
      <c r="BZ78" s="16">
        <v>3</v>
      </c>
      <c r="CA78" s="16">
        <v>0</v>
      </c>
      <c r="CB78" s="16">
        <f t="shared" si="300"/>
        <v>3</v>
      </c>
      <c r="CC78" s="19">
        <f t="shared" si="301"/>
        <v>0.0967741935483871</v>
      </c>
      <c r="CD78" s="19">
        <f t="shared" si="302"/>
        <v>0</v>
      </c>
      <c r="CE78" s="46">
        <f t="shared" si="303"/>
        <v>0.06666666666666667</v>
      </c>
      <c r="CF78" s="23">
        <v>6</v>
      </c>
      <c r="CG78" s="16">
        <v>3</v>
      </c>
      <c r="CH78" s="16">
        <f t="shared" si="304"/>
        <v>9</v>
      </c>
      <c r="CI78" s="20">
        <f t="shared" si="305"/>
        <v>0.1935483870967742</v>
      </c>
      <c r="CJ78" s="20">
        <f t="shared" si="306"/>
        <v>0.21428571428571427</v>
      </c>
      <c r="CK78" s="20">
        <f t="shared" si="307"/>
        <v>0.2</v>
      </c>
      <c r="CL78" s="16">
        <v>2</v>
      </c>
      <c r="CM78" s="16">
        <v>0</v>
      </c>
      <c r="CN78" s="16">
        <f t="shared" si="308"/>
        <v>2</v>
      </c>
      <c r="CO78" s="20">
        <f t="shared" si="309"/>
        <v>0.06451612903225806</v>
      </c>
      <c r="CP78" s="20">
        <f t="shared" si="310"/>
        <v>0</v>
      </c>
      <c r="CQ78" s="20">
        <f t="shared" si="311"/>
        <v>0.044444444444444446</v>
      </c>
      <c r="CR78" s="16">
        <f t="shared" si="312"/>
        <v>8</v>
      </c>
      <c r="CS78" s="16">
        <f t="shared" si="313"/>
        <v>3</v>
      </c>
      <c r="CT78" s="16">
        <f t="shared" si="314"/>
        <v>11</v>
      </c>
      <c r="CU78" s="20">
        <f t="shared" si="315"/>
        <v>0.25806451612903225</v>
      </c>
      <c r="CV78" s="20">
        <f t="shared" si="316"/>
        <v>0.21428571428571427</v>
      </c>
      <c r="CW78" s="45">
        <f t="shared" si="317"/>
        <v>0.24444444444444444</v>
      </c>
    </row>
    <row r="79" spans="1:101" ht="9.75">
      <c r="A79" s="26"/>
      <c r="B79" s="27" t="s">
        <v>108</v>
      </c>
      <c r="C79" s="23">
        <v>17</v>
      </c>
      <c r="D79" s="16">
        <v>12</v>
      </c>
      <c r="E79" s="31">
        <f t="shared" si="251"/>
        <v>29</v>
      </c>
      <c r="F79" s="23">
        <v>4</v>
      </c>
      <c r="G79" s="16">
        <v>6</v>
      </c>
      <c r="H79" s="31">
        <f t="shared" si="252"/>
        <v>10</v>
      </c>
      <c r="I79" s="36">
        <f t="shared" si="253"/>
        <v>0.23529411764705882</v>
      </c>
      <c r="J79" s="21">
        <f t="shared" si="254"/>
        <v>0.5</v>
      </c>
      <c r="K79" s="39">
        <f t="shared" si="255"/>
        <v>0.3448275862068966</v>
      </c>
      <c r="L79" s="23">
        <v>1</v>
      </c>
      <c r="M79" s="16">
        <v>4</v>
      </c>
      <c r="N79" s="31">
        <f t="shared" si="256"/>
        <v>5</v>
      </c>
      <c r="O79" s="35">
        <f t="shared" si="257"/>
        <v>0.25</v>
      </c>
      <c r="P79" s="17">
        <f t="shared" si="258"/>
        <v>0.6666666666666666</v>
      </c>
      <c r="Q79" s="38">
        <f t="shared" si="259"/>
        <v>0.5</v>
      </c>
      <c r="R79" s="23">
        <v>3</v>
      </c>
      <c r="S79" s="16">
        <v>3</v>
      </c>
      <c r="T79" s="31">
        <f t="shared" si="260"/>
        <v>6</v>
      </c>
      <c r="U79" s="41">
        <f t="shared" si="261"/>
        <v>0.17647058823529413</v>
      </c>
      <c r="V79" s="18">
        <f t="shared" si="262"/>
        <v>0.25</v>
      </c>
      <c r="W79" s="42">
        <f t="shared" si="263"/>
        <v>0.20689655172413793</v>
      </c>
      <c r="X79" s="23">
        <v>8</v>
      </c>
      <c r="Y79" s="16">
        <v>23</v>
      </c>
      <c r="Z79" s="31">
        <f t="shared" si="264"/>
        <v>31</v>
      </c>
      <c r="AA79" s="41">
        <f t="shared" si="265"/>
        <v>0.47058823529411764</v>
      </c>
      <c r="AB79" s="18">
        <f t="shared" si="266"/>
        <v>1.9166666666666667</v>
      </c>
      <c r="AC79" s="42">
        <f t="shared" si="267"/>
        <v>1.0689655172413792</v>
      </c>
      <c r="AD79" s="23">
        <v>2</v>
      </c>
      <c r="AE79" s="16">
        <v>0</v>
      </c>
      <c r="AF79" s="31">
        <f t="shared" si="268"/>
        <v>2</v>
      </c>
      <c r="AG79" s="41">
        <f t="shared" si="269"/>
        <v>0.11764705882352941</v>
      </c>
      <c r="AH79" s="18">
        <f t="shared" si="270"/>
        <v>0</v>
      </c>
      <c r="AI79" s="42">
        <f t="shared" si="271"/>
        <v>0.06896551724137931</v>
      </c>
      <c r="AJ79" s="23">
        <v>13</v>
      </c>
      <c r="AK79" s="16">
        <v>26</v>
      </c>
      <c r="AL79" s="31">
        <f t="shared" si="272"/>
        <v>39</v>
      </c>
      <c r="AM79" s="41">
        <f t="shared" si="273"/>
        <v>0.7647058823529411</v>
      </c>
      <c r="AN79" s="18">
        <f t="shared" si="274"/>
        <v>2.1666666666666665</v>
      </c>
      <c r="AO79" s="42">
        <f t="shared" si="275"/>
        <v>1.3448275862068966</v>
      </c>
      <c r="AP79" s="23">
        <v>2</v>
      </c>
      <c r="AQ79" s="16">
        <v>0</v>
      </c>
      <c r="AR79" s="31">
        <f t="shared" si="276"/>
        <v>2</v>
      </c>
      <c r="AS79" s="41">
        <f t="shared" si="277"/>
        <v>0.11764705882352941</v>
      </c>
      <c r="AT79" s="18">
        <f t="shared" si="278"/>
        <v>0</v>
      </c>
      <c r="AU79" s="42">
        <f t="shared" si="279"/>
        <v>0.06896551724137931</v>
      </c>
      <c r="AV79" s="23">
        <v>0</v>
      </c>
      <c r="AW79" s="16">
        <v>0</v>
      </c>
      <c r="AX79" s="16">
        <f t="shared" si="280"/>
        <v>0</v>
      </c>
      <c r="AY79" s="19">
        <f t="shared" si="281"/>
        <v>0</v>
      </c>
      <c r="AZ79" s="19">
        <f t="shared" si="282"/>
        <v>0</v>
      </c>
      <c r="BA79" s="19">
        <f t="shared" si="283"/>
        <v>0</v>
      </c>
      <c r="BB79" s="16">
        <v>0</v>
      </c>
      <c r="BC79" s="16">
        <v>0</v>
      </c>
      <c r="BD79" s="16">
        <f t="shared" si="284"/>
        <v>0</v>
      </c>
      <c r="BE79" s="20">
        <f t="shared" si="285"/>
        <v>0</v>
      </c>
      <c r="BF79" s="20">
        <f t="shared" si="286"/>
        <v>0</v>
      </c>
      <c r="BG79" s="45">
        <f t="shared" si="287"/>
        <v>0</v>
      </c>
      <c r="BH79" s="23">
        <v>4</v>
      </c>
      <c r="BI79" s="16">
        <v>2</v>
      </c>
      <c r="BJ79" s="16">
        <f t="shared" si="288"/>
        <v>6</v>
      </c>
      <c r="BK79" s="19">
        <f t="shared" si="289"/>
        <v>0.23529411764705882</v>
      </c>
      <c r="BL79" s="19">
        <f t="shared" si="290"/>
        <v>0.16666666666666666</v>
      </c>
      <c r="BM79" s="19">
        <f t="shared" si="291"/>
        <v>0.20689655172413793</v>
      </c>
      <c r="BN79" s="16">
        <v>3</v>
      </c>
      <c r="BO79" s="16">
        <v>4</v>
      </c>
      <c r="BP79" s="16">
        <f t="shared" si="292"/>
        <v>7</v>
      </c>
      <c r="BQ79" s="19">
        <f t="shared" si="293"/>
        <v>0.17647058823529413</v>
      </c>
      <c r="BR79" s="19">
        <f t="shared" si="294"/>
        <v>0.3333333333333333</v>
      </c>
      <c r="BS79" s="46">
        <f t="shared" si="295"/>
        <v>0.2413793103448276</v>
      </c>
      <c r="BT79" s="23">
        <v>4</v>
      </c>
      <c r="BU79" s="16">
        <v>5</v>
      </c>
      <c r="BV79" s="16">
        <f t="shared" si="296"/>
        <v>9</v>
      </c>
      <c r="BW79" s="19">
        <f t="shared" si="297"/>
        <v>0.23529411764705882</v>
      </c>
      <c r="BX79" s="19">
        <f t="shared" si="298"/>
        <v>0.4166666666666667</v>
      </c>
      <c r="BY79" s="19">
        <f t="shared" si="299"/>
        <v>0.3103448275862069</v>
      </c>
      <c r="BZ79" s="16">
        <v>4</v>
      </c>
      <c r="CA79" s="16">
        <v>0</v>
      </c>
      <c r="CB79" s="16">
        <f t="shared" si="300"/>
        <v>4</v>
      </c>
      <c r="CC79" s="19">
        <f t="shared" si="301"/>
        <v>0.23529411764705882</v>
      </c>
      <c r="CD79" s="19">
        <f t="shared" si="302"/>
        <v>0</v>
      </c>
      <c r="CE79" s="46">
        <f t="shared" si="303"/>
        <v>0.13793103448275862</v>
      </c>
      <c r="CF79" s="23">
        <v>4</v>
      </c>
      <c r="CG79" s="16">
        <v>3</v>
      </c>
      <c r="CH79" s="16">
        <f t="shared" si="304"/>
        <v>7</v>
      </c>
      <c r="CI79" s="20">
        <f t="shared" si="305"/>
        <v>0.23529411764705882</v>
      </c>
      <c r="CJ79" s="20">
        <f t="shared" si="306"/>
        <v>0.25</v>
      </c>
      <c r="CK79" s="20">
        <f t="shared" si="307"/>
        <v>0.2413793103448276</v>
      </c>
      <c r="CL79" s="16">
        <v>1</v>
      </c>
      <c r="CM79" s="16">
        <v>1</v>
      </c>
      <c r="CN79" s="16">
        <f t="shared" si="308"/>
        <v>2</v>
      </c>
      <c r="CO79" s="20">
        <f t="shared" si="309"/>
        <v>0.058823529411764705</v>
      </c>
      <c r="CP79" s="20">
        <f t="shared" si="310"/>
        <v>0.08333333333333333</v>
      </c>
      <c r="CQ79" s="20">
        <f t="shared" si="311"/>
        <v>0.06896551724137931</v>
      </c>
      <c r="CR79" s="16">
        <f t="shared" si="312"/>
        <v>5</v>
      </c>
      <c r="CS79" s="16">
        <f t="shared" si="313"/>
        <v>4</v>
      </c>
      <c r="CT79" s="16">
        <f t="shared" si="314"/>
        <v>9</v>
      </c>
      <c r="CU79" s="20">
        <f t="shared" si="315"/>
        <v>0.29411764705882354</v>
      </c>
      <c r="CV79" s="20">
        <f t="shared" si="316"/>
        <v>0.3333333333333333</v>
      </c>
      <c r="CW79" s="45">
        <f t="shared" si="317"/>
        <v>0.3103448275862069</v>
      </c>
    </row>
    <row r="80" spans="1:101" ht="9.75">
      <c r="A80" s="26"/>
      <c r="B80" s="27" t="s">
        <v>109</v>
      </c>
      <c r="C80" s="23">
        <v>26</v>
      </c>
      <c r="D80" s="16">
        <v>12</v>
      </c>
      <c r="E80" s="31">
        <f t="shared" si="251"/>
        <v>38</v>
      </c>
      <c r="F80" s="23">
        <v>7</v>
      </c>
      <c r="G80" s="16">
        <v>8</v>
      </c>
      <c r="H80" s="31">
        <f t="shared" si="252"/>
        <v>15</v>
      </c>
      <c r="I80" s="36">
        <f t="shared" si="253"/>
        <v>0.2692307692307692</v>
      </c>
      <c r="J80" s="21">
        <f t="shared" si="254"/>
        <v>0.6666666666666666</v>
      </c>
      <c r="K80" s="39">
        <f t="shared" si="255"/>
        <v>0.39473684210526316</v>
      </c>
      <c r="L80" s="23">
        <v>6</v>
      </c>
      <c r="M80" s="16">
        <v>6</v>
      </c>
      <c r="N80" s="31">
        <f t="shared" si="256"/>
        <v>12</v>
      </c>
      <c r="O80" s="35">
        <f t="shared" si="257"/>
        <v>0.8571428571428571</v>
      </c>
      <c r="P80" s="17">
        <f t="shared" si="258"/>
        <v>0.75</v>
      </c>
      <c r="Q80" s="38">
        <f t="shared" si="259"/>
        <v>0.8</v>
      </c>
      <c r="R80" s="23">
        <v>4</v>
      </c>
      <c r="S80" s="16">
        <v>6</v>
      </c>
      <c r="T80" s="31">
        <f t="shared" si="260"/>
        <v>10</v>
      </c>
      <c r="U80" s="41">
        <f t="shared" si="261"/>
        <v>0.15384615384615385</v>
      </c>
      <c r="V80" s="18">
        <f t="shared" si="262"/>
        <v>0.5</v>
      </c>
      <c r="W80" s="42">
        <f t="shared" si="263"/>
        <v>0.2631578947368421</v>
      </c>
      <c r="X80" s="23">
        <v>24</v>
      </c>
      <c r="Y80" s="16">
        <v>16</v>
      </c>
      <c r="Z80" s="31">
        <f t="shared" si="264"/>
        <v>40</v>
      </c>
      <c r="AA80" s="41">
        <f t="shared" si="265"/>
        <v>0.9230769230769231</v>
      </c>
      <c r="AB80" s="18">
        <f t="shared" si="266"/>
        <v>1.3333333333333333</v>
      </c>
      <c r="AC80" s="42">
        <f t="shared" si="267"/>
        <v>1.0526315789473684</v>
      </c>
      <c r="AD80" s="23">
        <v>0</v>
      </c>
      <c r="AE80" s="16">
        <v>0</v>
      </c>
      <c r="AF80" s="31">
        <f t="shared" si="268"/>
        <v>0</v>
      </c>
      <c r="AG80" s="41">
        <f t="shared" si="269"/>
        <v>0</v>
      </c>
      <c r="AH80" s="18">
        <f t="shared" si="270"/>
        <v>0</v>
      </c>
      <c r="AI80" s="42">
        <f t="shared" si="271"/>
        <v>0</v>
      </c>
      <c r="AJ80" s="23">
        <v>4</v>
      </c>
      <c r="AK80" s="16">
        <v>6</v>
      </c>
      <c r="AL80" s="31">
        <f t="shared" si="272"/>
        <v>10</v>
      </c>
      <c r="AM80" s="41">
        <f t="shared" si="273"/>
        <v>0.15384615384615385</v>
      </c>
      <c r="AN80" s="18">
        <f t="shared" si="274"/>
        <v>0.5</v>
      </c>
      <c r="AO80" s="42">
        <f t="shared" si="275"/>
        <v>0.2631578947368421</v>
      </c>
      <c r="AP80" s="23">
        <v>1</v>
      </c>
      <c r="AQ80" s="16">
        <v>7</v>
      </c>
      <c r="AR80" s="31">
        <f t="shared" si="276"/>
        <v>8</v>
      </c>
      <c r="AS80" s="41">
        <f t="shared" si="277"/>
        <v>0.038461538461538464</v>
      </c>
      <c r="AT80" s="18">
        <f t="shared" si="278"/>
        <v>0.5833333333333334</v>
      </c>
      <c r="AU80" s="42">
        <f t="shared" si="279"/>
        <v>0.21052631578947367</v>
      </c>
      <c r="AV80" s="23">
        <v>1</v>
      </c>
      <c r="AW80" s="16">
        <v>0</v>
      </c>
      <c r="AX80" s="16">
        <f t="shared" si="280"/>
        <v>1</v>
      </c>
      <c r="AY80" s="19">
        <f t="shared" si="281"/>
        <v>0.038461538461538464</v>
      </c>
      <c r="AZ80" s="19">
        <f t="shared" si="282"/>
        <v>0</v>
      </c>
      <c r="BA80" s="19">
        <f t="shared" si="283"/>
        <v>0.02631578947368421</v>
      </c>
      <c r="BB80" s="16">
        <v>0</v>
      </c>
      <c r="BC80" s="16">
        <v>0</v>
      </c>
      <c r="BD80" s="16">
        <f t="shared" si="284"/>
        <v>0</v>
      </c>
      <c r="BE80" s="20">
        <f t="shared" si="285"/>
        <v>0</v>
      </c>
      <c r="BF80" s="20">
        <f t="shared" si="286"/>
        <v>0</v>
      </c>
      <c r="BG80" s="45">
        <f t="shared" si="287"/>
        <v>0</v>
      </c>
      <c r="BH80" s="23">
        <v>5</v>
      </c>
      <c r="BI80" s="16">
        <v>0</v>
      </c>
      <c r="BJ80" s="16">
        <f t="shared" si="288"/>
        <v>5</v>
      </c>
      <c r="BK80" s="19">
        <f t="shared" si="289"/>
        <v>0.19230769230769232</v>
      </c>
      <c r="BL80" s="19">
        <f t="shared" si="290"/>
        <v>0</v>
      </c>
      <c r="BM80" s="19">
        <f t="shared" si="291"/>
        <v>0.13157894736842105</v>
      </c>
      <c r="BN80" s="16">
        <v>0</v>
      </c>
      <c r="BO80" s="16">
        <v>0</v>
      </c>
      <c r="BP80" s="16">
        <f t="shared" si="292"/>
        <v>0</v>
      </c>
      <c r="BQ80" s="19">
        <f t="shared" si="293"/>
        <v>0</v>
      </c>
      <c r="BR80" s="19">
        <f t="shared" si="294"/>
        <v>0</v>
      </c>
      <c r="BS80" s="46">
        <f t="shared" si="295"/>
        <v>0</v>
      </c>
      <c r="BT80" s="23">
        <v>3</v>
      </c>
      <c r="BU80" s="16">
        <v>0</v>
      </c>
      <c r="BV80" s="16">
        <f t="shared" si="296"/>
        <v>3</v>
      </c>
      <c r="BW80" s="19">
        <f t="shared" si="297"/>
        <v>0.11538461538461539</v>
      </c>
      <c r="BX80" s="19">
        <f t="shared" si="298"/>
        <v>0</v>
      </c>
      <c r="BY80" s="19">
        <f t="shared" si="299"/>
        <v>0.07894736842105263</v>
      </c>
      <c r="BZ80" s="16">
        <v>0</v>
      </c>
      <c r="CA80" s="16">
        <v>0</v>
      </c>
      <c r="CB80" s="16">
        <f t="shared" si="300"/>
        <v>0</v>
      </c>
      <c r="CC80" s="19">
        <f t="shared" si="301"/>
        <v>0</v>
      </c>
      <c r="CD80" s="19">
        <f t="shared" si="302"/>
        <v>0</v>
      </c>
      <c r="CE80" s="46">
        <f t="shared" si="303"/>
        <v>0</v>
      </c>
      <c r="CF80" s="23">
        <v>3</v>
      </c>
      <c r="CG80" s="16">
        <v>0</v>
      </c>
      <c r="CH80" s="16">
        <f t="shared" si="304"/>
        <v>3</v>
      </c>
      <c r="CI80" s="20">
        <f t="shared" si="305"/>
        <v>0.11538461538461539</v>
      </c>
      <c r="CJ80" s="20">
        <f t="shared" si="306"/>
        <v>0</v>
      </c>
      <c r="CK80" s="20">
        <f t="shared" si="307"/>
        <v>0.07894736842105263</v>
      </c>
      <c r="CL80" s="16">
        <v>0</v>
      </c>
      <c r="CM80" s="16">
        <v>0</v>
      </c>
      <c r="CN80" s="16">
        <f t="shared" si="308"/>
        <v>0</v>
      </c>
      <c r="CO80" s="20">
        <f t="shared" si="309"/>
        <v>0</v>
      </c>
      <c r="CP80" s="20">
        <f t="shared" si="310"/>
        <v>0</v>
      </c>
      <c r="CQ80" s="20">
        <f t="shared" si="311"/>
        <v>0</v>
      </c>
      <c r="CR80" s="16">
        <f t="shared" si="312"/>
        <v>3</v>
      </c>
      <c r="CS80" s="16">
        <f t="shared" si="313"/>
        <v>0</v>
      </c>
      <c r="CT80" s="16">
        <f t="shared" si="314"/>
        <v>3</v>
      </c>
      <c r="CU80" s="20">
        <f t="shared" si="315"/>
        <v>0.11538461538461539</v>
      </c>
      <c r="CV80" s="20">
        <f t="shared" si="316"/>
        <v>0</v>
      </c>
      <c r="CW80" s="45">
        <f t="shared" si="317"/>
        <v>0.07894736842105263</v>
      </c>
    </row>
    <row r="81" spans="1:101" ht="9.75">
      <c r="A81" s="26"/>
      <c r="B81" s="27" t="s">
        <v>110</v>
      </c>
      <c r="C81" s="23">
        <v>25</v>
      </c>
      <c r="D81" s="16">
        <v>19</v>
      </c>
      <c r="E81" s="31">
        <f t="shared" si="251"/>
        <v>44</v>
      </c>
      <c r="F81" s="23">
        <v>13</v>
      </c>
      <c r="G81" s="16">
        <v>11</v>
      </c>
      <c r="H81" s="31">
        <f t="shared" si="252"/>
        <v>24</v>
      </c>
      <c r="I81" s="36">
        <f t="shared" si="253"/>
        <v>0.52</v>
      </c>
      <c r="J81" s="21">
        <f t="shared" si="254"/>
        <v>0.5789473684210527</v>
      </c>
      <c r="K81" s="39">
        <f t="shared" si="255"/>
        <v>0.5454545454545454</v>
      </c>
      <c r="L81" s="23">
        <v>6</v>
      </c>
      <c r="M81" s="16">
        <v>4</v>
      </c>
      <c r="N81" s="31">
        <f t="shared" si="256"/>
        <v>10</v>
      </c>
      <c r="O81" s="35">
        <f t="shared" si="257"/>
        <v>0.46153846153846156</v>
      </c>
      <c r="P81" s="17">
        <f t="shared" si="258"/>
        <v>0.36363636363636365</v>
      </c>
      <c r="Q81" s="38">
        <f t="shared" si="259"/>
        <v>0.4166666666666667</v>
      </c>
      <c r="R81" s="23">
        <v>39</v>
      </c>
      <c r="S81" s="16">
        <v>53</v>
      </c>
      <c r="T81" s="31">
        <f t="shared" si="260"/>
        <v>92</v>
      </c>
      <c r="U81" s="41">
        <f t="shared" si="261"/>
        <v>1.56</v>
      </c>
      <c r="V81" s="18">
        <f t="shared" si="262"/>
        <v>2.789473684210526</v>
      </c>
      <c r="W81" s="42">
        <f t="shared" si="263"/>
        <v>2.090909090909091</v>
      </c>
      <c r="X81" s="23">
        <v>23</v>
      </c>
      <c r="Y81" s="16">
        <v>24</v>
      </c>
      <c r="Z81" s="31">
        <f t="shared" si="264"/>
        <v>47</v>
      </c>
      <c r="AA81" s="41">
        <f t="shared" si="265"/>
        <v>0.92</v>
      </c>
      <c r="AB81" s="18">
        <f t="shared" si="266"/>
        <v>1.263157894736842</v>
      </c>
      <c r="AC81" s="42">
        <f t="shared" si="267"/>
        <v>1.0681818181818181</v>
      </c>
      <c r="AD81" s="23">
        <v>9</v>
      </c>
      <c r="AE81" s="16">
        <v>2</v>
      </c>
      <c r="AF81" s="31">
        <f t="shared" si="268"/>
        <v>11</v>
      </c>
      <c r="AG81" s="41">
        <f t="shared" si="269"/>
        <v>0.36</v>
      </c>
      <c r="AH81" s="18">
        <f t="shared" si="270"/>
        <v>0.10526315789473684</v>
      </c>
      <c r="AI81" s="42">
        <f t="shared" si="271"/>
        <v>0.25</v>
      </c>
      <c r="AJ81" s="23">
        <v>39</v>
      </c>
      <c r="AK81" s="16">
        <v>53</v>
      </c>
      <c r="AL81" s="31">
        <f t="shared" si="272"/>
        <v>92</v>
      </c>
      <c r="AM81" s="41">
        <f t="shared" si="273"/>
        <v>1.56</v>
      </c>
      <c r="AN81" s="18">
        <f t="shared" si="274"/>
        <v>2.789473684210526</v>
      </c>
      <c r="AO81" s="42">
        <f t="shared" si="275"/>
        <v>2.090909090909091</v>
      </c>
      <c r="AP81" s="23">
        <v>0</v>
      </c>
      <c r="AQ81" s="16">
        <v>0</v>
      </c>
      <c r="AR81" s="31">
        <f t="shared" si="276"/>
        <v>0</v>
      </c>
      <c r="AS81" s="41">
        <f t="shared" si="277"/>
        <v>0</v>
      </c>
      <c r="AT81" s="18">
        <f t="shared" si="278"/>
        <v>0</v>
      </c>
      <c r="AU81" s="42">
        <f t="shared" si="279"/>
        <v>0</v>
      </c>
      <c r="AV81" s="23">
        <v>2</v>
      </c>
      <c r="AW81" s="16">
        <v>1</v>
      </c>
      <c r="AX81" s="16">
        <f t="shared" si="280"/>
        <v>3</v>
      </c>
      <c r="AY81" s="19">
        <f t="shared" si="281"/>
        <v>0.08</v>
      </c>
      <c r="AZ81" s="19">
        <f t="shared" si="282"/>
        <v>0.05263157894736842</v>
      </c>
      <c r="BA81" s="19">
        <f t="shared" si="283"/>
        <v>0.06818181818181818</v>
      </c>
      <c r="BB81" s="16">
        <v>2</v>
      </c>
      <c r="BC81" s="16">
        <v>2</v>
      </c>
      <c r="BD81" s="16">
        <f t="shared" si="284"/>
        <v>4</v>
      </c>
      <c r="BE81" s="20">
        <f t="shared" si="285"/>
        <v>0.08</v>
      </c>
      <c r="BF81" s="20">
        <f t="shared" si="286"/>
        <v>0.10526315789473684</v>
      </c>
      <c r="BG81" s="45">
        <f t="shared" si="287"/>
        <v>0.09090909090909091</v>
      </c>
      <c r="BH81" s="23">
        <v>3</v>
      </c>
      <c r="BI81" s="16">
        <v>4</v>
      </c>
      <c r="BJ81" s="16">
        <f t="shared" si="288"/>
        <v>7</v>
      </c>
      <c r="BK81" s="19">
        <f t="shared" si="289"/>
        <v>0.12</v>
      </c>
      <c r="BL81" s="19">
        <f t="shared" si="290"/>
        <v>0.21052631578947367</v>
      </c>
      <c r="BM81" s="19">
        <f t="shared" si="291"/>
        <v>0.1590909090909091</v>
      </c>
      <c r="BN81" s="16">
        <v>1</v>
      </c>
      <c r="BO81" s="16">
        <v>3</v>
      </c>
      <c r="BP81" s="16">
        <f t="shared" si="292"/>
        <v>4</v>
      </c>
      <c r="BQ81" s="19">
        <f t="shared" si="293"/>
        <v>0.04</v>
      </c>
      <c r="BR81" s="19">
        <f t="shared" si="294"/>
        <v>0.15789473684210525</v>
      </c>
      <c r="BS81" s="46">
        <f t="shared" si="295"/>
        <v>0.09090909090909091</v>
      </c>
      <c r="BT81" s="23">
        <v>0</v>
      </c>
      <c r="BU81" s="16">
        <v>3</v>
      </c>
      <c r="BV81" s="16">
        <f t="shared" si="296"/>
        <v>3</v>
      </c>
      <c r="BW81" s="19">
        <f t="shared" si="297"/>
        <v>0</v>
      </c>
      <c r="BX81" s="19">
        <f t="shared" si="298"/>
        <v>0.15789473684210525</v>
      </c>
      <c r="BY81" s="19">
        <f t="shared" si="299"/>
        <v>0.06818181818181818</v>
      </c>
      <c r="BZ81" s="16">
        <v>3</v>
      </c>
      <c r="CA81" s="16">
        <v>2</v>
      </c>
      <c r="CB81" s="16">
        <f t="shared" si="300"/>
        <v>5</v>
      </c>
      <c r="CC81" s="19">
        <f t="shared" si="301"/>
        <v>0.12</v>
      </c>
      <c r="CD81" s="19">
        <f t="shared" si="302"/>
        <v>0.10526315789473684</v>
      </c>
      <c r="CE81" s="46">
        <f t="shared" si="303"/>
        <v>0.11363636363636363</v>
      </c>
      <c r="CF81" s="23">
        <v>2</v>
      </c>
      <c r="CG81" s="16">
        <v>2</v>
      </c>
      <c r="CH81" s="16">
        <f t="shared" si="304"/>
        <v>4</v>
      </c>
      <c r="CI81" s="20">
        <f t="shared" si="305"/>
        <v>0.08</v>
      </c>
      <c r="CJ81" s="20">
        <f t="shared" si="306"/>
        <v>0.10526315789473684</v>
      </c>
      <c r="CK81" s="20">
        <f t="shared" si="307"/>
        <v>0.09090909090909091</v>
      </c>
      <c r="CL81" s="16">
        <v>2</v>
      </c>
      <c r="CM81" s="16">
        <v>2</v>
      </c>
      <c r="CN81" s="16">
        <f t="shared" si="308"/>
        <v>4</v>
      </c>
      <c r="CO81" s="20">
        <f t="shared" si="309"/>
        <v>0.08</v>
      </c>
      <c r="CP81" s="20">
        <f t="shared" si="310"/>
        <v>0.10526315789473684</v>
      </c>
      <c r="CQ81" s="20">
        <f t="shared" si="311"/>
        <v>0.09090909090909091</v>
      </c>
      <c r="CR81" s="16">
        <f t="shared" si="312"/>
        <v>4</v>
      </c>
      <c r="CS81" s="16">
        <f t="shared" si="313"/>
        <v>4</v>
      </c>
      <c r="CT81" s="16">
        <f t="shared" si="314"/>
        <v>8</v>
      </c>
      <c r="CU81" s="20">
        <f t="shared" si="315"/>
        <v>0.16</v>
      </c>
      <c r="CV81" s="20">
        <f t="shared" si="316"/>
        <v>0.21052631578947367</v>
      </c>
      <c r="CW81" s="45">
        <f t="shared" si="317"/>
        <v>0.18181818181818182</v>
      </c>
    </row>
    <row r="82" spans="1:101" ht="9.75">
      <c r="A82" s="26"/>
      <c r="B82" s="27" t="s">
        <v>111</v>
      </c>
      <c r="C82" s="23">
        <v>13</v>
      </c>
      <c r="D82" s="16">
        <v>8</v>
      </c>
      <c r="E82" s="31">
        <f t="shared" si="251"/>
        <v>21</v>
      </c>
      <c r="F82" s="23">
        <v>8</v>
      </c>
      <c r="G82" s="16">
        <v>4</v>
      </c>
      <c r="H82" s="31">
        <f t="shared" si="252"/>
        <v>12</v>
      </c>
      <c r="I82" s="36">
        <f t="shared" si="253"/>
        <v>0.6153846153846154</v>
      </c>
      <c r="J82" s="21">
        <f t="shared" si="254"/>
        <v>0.5</v>
      </c>
      <c r="K82" s="39">
        <f t="shared" si="255"/>
        <v>0.5714285714285714</v>
      </c>
      <c r="L82" s="23">
        <v>2</v>
      </c>
      <c r="M82" s="16">
        <v>2</v>
      </c>
      <c r="N82" s="31">
        <f t="shared" si="256"/>
        <v>4</v>
      </c>
      <c r="O82" s="35">
        <f t="shared" si="257"/>
        <v>0.25</v>
      </c>
      <c r="P82" s="17">
        <f t="shared" si="258"/>
        <v>0.5</v>
      </c>
      <c r="Q82" s="38">
        <f t="shared" si="259"/>
        <v>0.3333333333333333</v>
      </c>
      <c r="R82" s="23">
        <v>17</v>
      </c>
      <c r="S82" s="16">
        <v>2</v>
      </c>
      <c r="T82" s="31">
        <f t="shared" si="260"/>
        <v>19</v>
      </c>
      <c r="U82" s="41">
        <f t="shared" si="261"/>
        <v>1.3076923076923077</v>
      </c>
      <c r="V82" s="18">
        <f t="shared" si="262"/>
        <v>0.25</v>
      </c>
      <c r="W82" s="42">
        <f t="shared" si="263"/>
        <v>0.9047619047619048</v>
      </c>
      <c r="X82" s="23">
        <v>14</v>
      </c>
      <c r="Y82" s="16">
        <v>12</v>
      </c>
      <c r="Z82" s="31">
        <f t="shared" si="264"/>
        <v>26</v>
      </c>
      <c r="AA82" s="41">
        <f t="shared" si="265"/>
        <v>1.0769230769230769</v>
      </c>
      <c r="AB82" s="18">
        <f t="shared" si="266"/>
        <v>1.5</v>
      </c>
      <c r="AC82" s="42">
        <f t="shared" si="267"/>
        <v>1.2380952380952381</v>
      </c>
      <c r="AD82" s="23">
        <v>0</v>
      </c>
      <c r="AE82" s="16">
        <v>0</v>
      </c>
      <c r="AF82" s="31">
        <f t="shared" si="268"/>
        <v>0</v>
      </c>
      <c r="AG82" s="41">
        <f t="shared" si="269"/>
        <v>0</v>
      </c>
      <c r="AH82" s="18">
        <f t="shared" si="270"/>
        <v>0</v>
      </c>
      <c r="AI82" s="42">
        <f t="shared" si="271"/>
        <v>0</v>
      </c>
      <c r="AJ82" s="23">
        <v>31</v>
      </c>
      <c r="AK82" s="16">
        <v>14</v>
      </c>
      <c r="AL82" s="31">
        <f t="shared" si="272"/>
        <v>45</v>
      </c>
      <c r="AM82" s="41">
        <f t="shared" si="273"/>
        <v>2.3846153846153846</v>
      </c>
      <c r="AN82" s="18">
        <f t="shared" si="274"/>
        <v>1.75</v>
      </c>
      <c r="AO82" s="42">
        <f t="shared" si="275"/>
        <v>2.142857142857143</v>
      </c>
      <c r="AP82" s="23">
        <v>0</v>
      </c>
      <c r="AQ82" s="16">
        <v>0</v>
      </c>
      <c r="AR82" s="31">
        <f t="shared" si="276"/>
        <v>0</v>
      </c>
      <c r="AS82" s="41">
        <f t="shared" si="277"/>
        <v>0</v>
      </c>
      <c r="AT82" s="18">
        <f t="shared" si="278"/>
        <v>0</v>
      </c>
      <c r="AU82" s="42">
        <f t="shared" si="279"/>
        <v>0</v>
      </c>
      <c r="AV82" s="23">
        <v>0</v>
      </c>
      <c r="AW82" s="16">
        <v>0</v>
      </c>
      <c r="AX82" s="16">
        <f t="shared" si="280"/>
        <v>0</v>
      </c>
      <c r="AY82" s="19">
        <f t="shared" si="281"/>
        <v>0</v>
      </c>
      <c r="AZ82" s="19">
        <f t="shared" si="282"/>
        <v>0</v>
      </c>
      <c r="BA82" s="19">
        <f t="shared" si="283"/>
        <v>0</v>
      </c>
      <c r="BB82" s="16">
        <v>0</v>
      </c>
      <c r="BC82" s="16">
        <v>0</v>
      </c>
      <c r="BD82" s="16">
        <f t="shared" si="284"/>
        <v>0</v>
      </c>
      <c r="BE82" s="20">
        <f t="shared" si="285"/>
        <v>0</v>
      </c>
      <c r="BF82" s="20">
        <f t="shared" si="286"/>
        <v>0</v>
      </c>
      <c r="BG82" s="45">
        <f t="shared" si="287"/>
        <v>0</v>
      </c>
      <c r="BH82" s="23">
        <v>0</v>
      </c>
      <c r="BI82" s="16">
        <v>1</v>
      </c>
      <c r="BJ82" s="16">
        <f t="shared" si="288"/>
        <v>1</v>
      </c>
      <c r="BK82" s="19">
        <f t="shared" si="289"/>
        <v>0</v>
      </c>
      <c r="BL82" s="19">
        <f t="shared" si="290"/>
        <v>0.125</v>
      </c>
      <c r="BM82" s="19">
        <f t="shared" si="291"/>
        <v>0.047619047619047616</v>
      </c>
      <c r="BN82" s="16">
        <v>0</v>
      </c>
      <c r="BO82" s="16">
        <v>1</v>
      </c>
      <c r="BP82" s="16">
        <f t="shared" si="292"/>
        <v>1</v>
      </c>
      <c r="BQ82" s="19">
        <f t="shared" si="293"/>
        <v>0</v>
      </c>
      <c r="BR82" s="19">
        <f t="shared" si="294"/>
        <v>0.125</v>
      </c>
      <c r="BS82" s="46">
        <f t="shared" si="295"/>
        <v>0.047619047619047616</v>
      </c>
      <c r="BT82" s="23">
        <v>0</v>
      </c>
      <c r="BU82" s="16">
        <v>0</v>
      </c>
      <c r="BV82" s="16">
        <f t="shared" si="296"/>
        <v>0</v>
      </c>
      <c r="BW82" s="19">
        <f t="shared" si="297"/>
        <v>0</v>
      </c>
      <c r="BX82" s="19">
        <f t="shared" si="298"/>
        <v>0</v>
      </c>
      <c r="BY82" s="19">
        <f t="shared" si="299"/>
        <v>0</v>
      </c>
      <c r="BZ82" s="16">
        <v>0</v>
      </c>
      <c r="CA82" s="16">
        <v>0</v>
      </c>
      <c r="CB82" s="16">
        <f t="shared" si="300"/>
        <v>0</v>
      </c>
      <c r="CC82" s="19">
        <f t="shared" si="301"/>
        <v>0</v>
      </c>
      <c r="CD82" s="19">
        <f t="shared" si="302"/>
        <v>0</v>
      </c>
      <c r="CE82" s="46">
        <f t="shared" si="303"/>
        <v>0</v>
      </c>
      <c r="CF82" s="23">
        <v>2</v>
      </c>
      <c r="CG82" s="16">
        <v>1</v>
      </c>
      <c r="CH82" s="16">
        <f t="shared" si="304"/>
        <v>3</v>
      </c>
      <c r="CI82" s="20">
        <f t="shared" si="305"/>
        <v>0.15384615384615385</v>
      </c>
      <c r="CJ82" s="20">
        <f t="shared" si="306"/>
        <v>0.125</v>
      </c>
      <c r="CK82" s="20">
        <f t="shared" si="307"/>
        <v>0.14285714285714285</v>
      </c>
      <c r="CL82" s="16">
        <v>0</v>
      </c>
      <c r="CM82" s="16">
        <v>0</v>
      </c>
      <c r="CN82" s="16">
        <f t="shared" si="308"/>
        <v>0</v>
      </c>
      <c r="CO82" s="20">
        <f t="shared" si="309"/>
        <v>0</v>
      </c>
      <c r="CP82" s="20">
        <f t="shared" si="310"/>
        <v>0</v>
      </c>
      <c r="CQ82" s="20">
        <f t="shared" si="311"/>
        <v>0</v>
      </c>
      <c r="CR82" s="16">
        <f t="shared" si="312"/>
        <v>2</v>
      </c>
      <c r="CS82" s="16">
        <f t="shared" si="313"/>
        <v>1</v>
      </c>
      <c r="CT82" s="16">
        <f t="shared" si="314"/>
        <v>3</v>
      </c>
      <c r="CU82" s="20">
        <f t="shared" si="315"/>
        <v>0.15384615384615385</v>
      </c>
      <c r="CV82" s="20">
        <f t="shared" si="316"/>
        <v>0.125</v>
      </c>
      <c r="CW82" s="45">
        <f t="shared" si="317"/>
        <v>0.14285714285714285</v>
      </c>
    </row>
    <row r="83" spans="1:101" ht="9.75">
      <c r="A83" s="26"/>
      <c r="B83" s="27" t="s">
        <v>112</v>
      </c>
      <c r="C83" s="23">
        <v>4</v>
      </c>
      <c r="D83" s="16">
        <v>4</v>
      </c>
      <c r="E83" s="31">
        <f t="shared" si="251"/>
        <v>8</v>
      </c>
      <c r="F83" s="23">
        <v>3</v>
      </c>
      <c r="G83" s="16">
        <v>4</v>
      </c>
      <c r="H83" s="31">
        <f t="shared" si="252"/>
        <v>7</v>
      </c>
      <c r="I83" s="36">
        <f t="shared" si="253"/>
        <v>0.75</v>
      </c>
      <c r="J83" s="21">
        <f t="shared" si="254"/>
        <v>1</v>
      </c>
      <c r="K83" s="39">
        <f t="shared" si="255"/>
        <v>0.875</v>
      </c>
      <c r="L83" s="23">
        <v>1</v>
      </c>
      <c r="M83" s="16">
        <v>3</v>
      </c>
      <c r="N83" s="31">
        <f t="shared" si="256"/>
        <v>4</v>
      </c>
      <c r="O83" s="35">
        <f t="shared" si="257"/>
        <v>0.3333333333333333</v>
      </c>
      <c r="P83" s="17">
        <f t="shared" si="258"/>
        <v>0.75</v>
      </c>
      <c r="Q83" s="38">
        <f t="shared" si="259"/>
        <v>0.5714285714285714</v>
      </c>
      <c r="R83" s="23">
        <v>4</v>
      </c>
      <c r="S83" s="16">
        <v>4</v>
      </c>
      <c r="T83" s="31">
        <f t="shared" si="260"/>
        <v>8</v>
      </c>
      <c r="U83" s="41">
        <f t="shared" si="261"/>
        <v>1</v>
      </c>
      <c r="V83" s="18">
        <f t="shared" si="262"/>
        <v>1</v>
      </c>
      <c r="W83" s="42">
        <f t="shared" si="263"/>
        <v>1</v>
      </c>
      <c r="X83" s="23">
        <v>3</v>
      </c>
      <c r="Y83" s="16">
        <v>17</v>
      </c>
      <c r="Z83" s="31">
        <f t="shared" si="264"/>
        <v>20</v>
      </c>
      <c r="AA83" s="41">
        <f t="shared" si="265"/>
        <v>0.75</v>
      </c>
      <c r="AB83" s="18">
        <f t="shared" si="266"/>
        <v>4.25</v>
      </c>
      <c r="AC83" s="42">
        <f t="shared" si="267"/>
        <v>2.5</v>
      </c>
      <c r="AD83" s="23">
        <v>0</v>
      </c>
      <c r="AE83" s="16">
        <v>0</v>
      </c>
      <c r="AF83" s="31">
        <f t="shared" si="268"/>
        <v>0</v>
      </c>
      <c r="AG83" s="41">
        <f t="shared" si="269"/>
        <v>0</v>
      </c>
      <c r="AH83" s="18">
        <f t="shared" si="270"/>
        <v>0</v>
      </c>
      <c r="AI83" s="42">
        <f t="shared" si="271"/>
        <v>0</v>
      </c>
      <c r="AJ83" s="23">
        <v>7</v>
      </c>
      <c r="AK83" s="16">
        <v>21</v>
      </c>
      <c r="AL83" s="31">
        <f t="shared" si="272"/>
        <v>28</v>
      </c>
      <c r="AM83" s="41">
        <f t="shared" si="273"/>
        <v>1.75</v>
      </c>
      <c r="AN83" s="18">
        <f t="shared" si="274"/>
        <v>5.25</v>
      </c>
      <c r="AO83" s="42">
        <f t="shared" si="275"/>
        <v>3.5</v>
      </c>
      <c r="AP83" s="23">
        <v>0</v>
      </c>
      <c r="AQ83" s="16">
        <v>4</v>
      </c>
      <c r="AR83" s="31">
        <f t="shared" si="276"/>
        <v>4</v>
      </c>
      <c r="AS83" s="41">
        <f t="shared" si="277"/>
        <v>0</v>
      </c>
      <c r="AT83" s="18">
        <f t="shared" si="278"/>
        <v>1</v>
      </c>
      <c r="AU83" s="42">
        <f t="shared" si="279"/>
        <v>0.5</v>
      </c>
      <c r="AV83" s="23">
        <v>0</v>
      </c>
      <c r="AW83" s="16">
        <v>0</v>
      </c>
      <c r="AX83" s="16">
        <f t="shared" si="280"/>
        <v>0</v>
      </c>
      <c r="AY83" s="19">
        <f t="shared" si="281"/>
        <v>0</v>
      </c>
      <c r="AZ83" s="19">
        <f t="shared" si="282"/>
        <v>0</v>
      </c>
      <c r="BA83" s="19">
        <f t="shared" si="283"/>
        <v>0</v>
      </c>
      <c r="BB83" s="16">
        <v>0</v>
      </c>
      <c r="BC83" s="16">
        <v>0</v>
      </c>
      <c r="BD83" s="16">
        <f t="shared" si="284"/>
        <v>0</v>
      </c>
      <c r="BE83" s="20">
        <f t="shared" si="285"/>
        <v>0</v>
      </c>
      <c r="BF83" s="20">
        <f t="shared" si="286"/>
        <v>0</v>
      </c>
      <c r="BG83" s="45">
        <f t="shared" si="287"/>
        <v>0</v>
      </c>
      <c r="BH83" s="23">
        <v>0</v>
      </c>
      <c r="BI83" s="16">
        <v>0</v>
      </c>
      <c r="BJ83" s="16">
        <f t="shared" si="288"/>
        <v>0</v>
      </c>
      <c r="BK83" s="19">
        <f t="shared" si="289"/>
        <v>0</v>
      </c>
      <c r="BL83" s="19">
        <f t="shared" si="290"/>
        <v>0</v>
      </c>
      <c r="BM83" s="19">
        <f t="shared" si="291"/>
        <v>0</v>
      </c>
      <c r="BN83" s="16">
        <v>0</v>
      </c>
      <c r="BO83" s="16">
        <v>0</v>
      </c>
      <c r="BP83" s="16">
        <f t="shared" si="292"/>
        <v>0</v>
      </c>
      <c r="BQ83" s="19">
        <f t="shared" si="293"/>
        <v>0</v>
      </c>
      <c r="BR83" s="19">
        <f t="shared" si="294"/>
        <v>0</v>
      </c>
      <c r="BS83" s="46">
        <f t="shared" si="295"/>
        <v>0</v>
      </c>
      <c r="BT83" s="23">
        <v>1</v>
      </c>
      <c r="BU83" s="16">
        <v>0</v>
      </c>
      <c r="BV83" s="16">
        <f t="shared" si="296"/>
        <v>1</v>
      </c>
      <c r="BW83" s="19">
        <f t="shared" si="297"/>
        <v>0.25</v>
      </c>
      <c r="BX83" s="19">
        <f t="shared" si="298"/>
        <v>0</v>
      </c>
      <c r="BY83" s="19">
        <f t="shared" si="299"/>
        <v>0.125</v>
      </c>
      <c r="BZ83" s="16">
        <v>0</v>
      </c>
      <c r="CA83" s="16">
        <v>0</v>
      </c>
      <c r="CB83" s="16">
        <f t="shared" si="300"/>
        <v>0</v>
      </c>
      <c r="CC83" s="19">
        <f t="shared" si="301"/>
        <v>0</v>
      </c>
      <c r="CD83" s="19">
        <f t="shared" si="302"/>
        <v>0</v>
      </c>
      <c r="CE83" s="46">
        <f t="shared" si="303"/>
        <v>0</v>
      </c>
      <c r="CF83" s="23">
        <v>1</v>
      </c>
      <c r="CG83" s="16">
        <v>0</v>
      </c>
      <c r="CH83" s="16">
        <f t="shared" si="304"/>
        <v>1</v>
      </c>
      <c r="CI83" s="20">
        <f t="shared" si="305"/>
        <v>0.25</v>
      </c>
      <c r="CJ83" s="20">
        <f t="shared" si="306"/>
        <v>0</v>
      </c>
      <c r="CK83" s="20">
        <f t="shared" si="307"/>
        <v>0.125</v>
      </c>
      <c r="CL83" s="16">
        <v>0</v>
      </c>
      <c r="CM83" s="16">
        <v>0</v>
      </c>
      <c r="CN83" s="16">
        <f t="shared" si="308"/>
        <v>0</v>
      </c>
      <c r="CO83" s="20">
        <f t="shared" si="309"/>
        <v>0</v>
      </c>
      <c r="CP83" s="20">
        <f t="shared" si="310"/>
        <v>0</v>
      </c>
      <c r="CQ83" s="20">
        <f t="shared" si="311"/>
        <v>0</v>
      </c>
      <c r="CR83" s="16">
        <f t="shared" si="312"/>
        <v>1</v>
      </c>
      <c r="CS83" s="16">
        <f t="shared" si="313"/>
        <v>0</v>
      </c>
      <c r="CT83" s="16">
        <f t="shared" si="314"/>
        <v>1</v>
      </c>
      <c r="CU83" s="20">
        <f t="shared" si="315"/>
        <v>0.25</v>
      </c>
      <c r="CV83" s="20">
        <f t="shared" si="316"/>
        <v>0</v>
      </c>
      <c r="CW83" s="45">
        <f t="shared" si="317"/>
        <v>0.125</v>
      </c>
    </row>
    <row r="84" spans="1:101" ht="9.75">
      <c r="A84" s="26"/>
      <c r="B84" s="27" t="s">
        <v>113</v>
      </c>
      <c r="C84" s="23">
        <v>9</v>
      </c>
      <c r="D84" s="16">
        <v>3</v>
      </c>
      <c r="E84" s="31">
        <f t="shared" si="251"/>
        <v>12</v>
      </c>
      <c r="F84" s="23">
        <v>3</v>
      </c>
      <c r="G84" s="16">
        <v>0</v>
      </c>
      <c r="H84" s="31">
        <f t="shared" si="252"/>
        <v>3</v>
      </c>
      <c r="I84" s="36">
        <f t="shared" si="253"/>
        <v>0.3333333333333333</v>
      </c>
      <c r="J84" s="21">
        <f t="shared" si="254"/>
        <v>0</v>
      </c>
      <c r="K84" s="39">
        <f t="shared" si="255"/>
        <v>0.25</v>
      </c>
      <c r="L84" s="23">
        <v>1</v>
      </c>
      <c r="M84" s="16">
        <v>0</v>
      </c>
      <c r="N84" s="31">
        <f t="shared" si="256"/>
        <v>1</v>
      </c>
      <c r="O84" s="35">
        <f t="shared" si="257"/>
        <v>0.3333333333333333</v>
      </c>
      <c r="P84" s="17">
        <f t="shared" si="258"/>
        <v>0</v>
      </c>
      <c r="Q84" s="38">
        <f t="shared" si="259"/>
        <v>0.3333333333333333</v>
      </c>
      <c r="R84" s="23">
        <v>7</v>
      </c>
      <c r="S84" s="16">
        <v>0</v>
      </c>
      <c r="T84" s="31">
        <f t="shared" si="260"/>
        <v>7</v>
      </c>
      <c r="U84" s="41">
        <f t="shared" si="261"/>
        <v>0.7777777777777778</v>
      </c>
      <c r="V84" s="18">
        <f t="shared" si="262"/>
        <v>0</v>
      </c>
      <c r="W84" s="42">
        <f t="shared" si="263"/>
        <v>0.5833333333333334</v>
      </c>
      <c r="X84" s="23">
        <v>5</v>
      </c>
      <c r="Y84" s="16">
        <v>0</v>
      </c>
      <c r="Z84" s="31">
        <f t="shared" si="264"/>
        <v>5</v>
      </c>
      <c r="AA84" s="41">
        <f t="shared" si="265"/>
        <v>0.5555555555555556</v>
      </c>
      <c r="AB84" s="18">
        <f t="shared" si="266"/>
        <v>0</v>
      </c>
      <c r="AC84" s="42">
        <f t="shared" si="267"/>
        <v>0.4166666666666667</v>
      </c>
      <c r="AD84" s="23">
        <v>0</v>
      </c>
      <c r="AE84" s="16">
        <v>0</v>
      </c>
      <c r="AF84" s="31">
        <f t="shared" si="268"/>
        <v>0</v>
      </c>
      <c r="AG84" s="41">
        <f t="shared" si="269"/>
        <v>0</v>
      </c>
      <c r="AH84" s="18">
        <f t="shared" si="270"/>
        <v>0</v>
      </c>
      <c r="AI84" s="42">
        <f t="shared" si="271"/>
        <v>0</v>
      </c>
      <c r="AJ84" s="23">
        <v>12</v>
      </c>
      <c r="AK84" s="16">
        <v>0</v>
      </c>
      <c r="AL84" s="31">
        <f t="shared" si="272"/>
        <v>12</v>
      </c>
      <c r="AM84" s="41">
        <f t="shared" si="273"/>
        <v>1.3333333333333333</v>
      </c>
      <c r="AN84" s="18">
        <f t="shared" si="274"/>
        <v>0</v>
      </c>
      <c r="AO84" s="42">
        <f t="shared" si="275"/>
        <v>1</v>
      </c>
      <c r="AP84" s="23">
        <v>1</v>
      </c>
      <c r="AQ84" s="16">
        <v>0</v>
      </c>
      <c r="AR84" s="31">
        <f t="shared" si="276"/>
        <v>1</v>
      </c>
      <c r="AS84" s="41">
        <f t="shared" si="277"/>
        <v>0.1111111111111111</v>
      </c>
      <c r="AT84" s="18">
        <f t="shared" si="278"/>
        <v>0</v>
      </c>
      <c r="AU84" s="42">
        <f t="shared" si="279"/>
        <v>0.08333333333333333</v>
      </c>
      <c r="AV84" s="23">
        <v>0</v>
      </c>
      <c r="AW84" s="16">
        <v>0</v>
      </c>
      <c r="AX84" s="16">
        <f t="shared" si="280"/>
        <v>0</v>
      </c>
      <c r="AY84" s="19">
        <f t="shared" si="281"/>
        <v>0</v>
      </c>
      <c r="AZ84" s="19">
        <f t="shared" si="282"/>
        <v>0</v>
      </c>
      <c r="BA84" s="19">
        <f t="shared" si="283"/>
        <v>0</v>
      </c>
      <c r="BB84" s="16">
        <v>0</v>
      </c>
      <c r="BC84" s="16">
        <v>0</v>
      </c>
      <c r="BD84" s="16">
        <f t="shared" si="284"/>
        <v>0</v>
      </c>
      <c r="BE84" s="20">
        <f t="shared" si="285"/>
        <v>0</v>
      </c>
      <c r="BF84" s="20">
        <f t="shared" si="286"/>
        <v>0</v>
      </c>
      <c r="BG84" s="45">
        <f t="shared" si="287"/>
        <v>0</v>
      </c>
      <c r="BH84" s="23">
        <v>2</v>
      </c>
      <c r="BI84" s="16">
        <v>1</v>
      </c>
      <c r="BJ84" s="16">
        <f t="shared" si="288"/>
        <v>3</v>
      </c>
      <c r="BK84" s="19">
        <f t="shared" si="289"/>
        <v>0.2222222222222222</v>
      </c>
      <c r="BL84" s="19">
        <f t="shared" si="290"/>
        <v>0.3333333333333333</v>
      </c>
      <c r="BM84" s="19">
        <f t="shared" si="291"/>
        <v>0.25</v>
      </c>
      <c r="BN84" s="16">
        <v>0</v>
      </c>
      <c r="BO84" s="16">
        <v>0</v>
      </c>
      <c r="BP84" s="16">
        <f t="shared" si="292"/>
        <v>0</v>
      </c>
      <c r="BQ84" s="19">
        <f t="shared" si="293"/>
        <v>0</v>
      </c>
      <c r="BR84" s="19">
        <f t="shared" si="294"/>
        <v>0</v>
      </c>
      <c r="BS84" s="46">
        <f t="shared" si="295"/>
        <v>0</v>
      </c>
      <c r="BT84" s="23">
        <v>3</v>
      </c>
      <c r="BU84" s="16">
        <v>1</v>
      </c>
      <c r="BV84" s="16">
        <f t="shared" si="296"/>
        <v>4</v>
      </c>
      <c r="BW84" s="19">
        <f t="shared" si="297"/>
        <v>0.3333333333333333</v>
      </c>
      <c r="BX84" s="19">
        <f t="shared" si="298"/>
        <v>0.3333333333333333</v>
      </c>
      <c r="BY84" s="19">
        <f t="shared" si="299"/>
        <v>0.3333333333333333</v>
      </c>
      <c r="BZ84" s="16">
        <v>0</v>
      </c>
      <c r="CA84" s="16">
        <v>0</v>
      </c>
      <c r="CB84" s="16">
        <f t="shared" si="300"/>
        <v>0</v>
      </c>
      <c r="CC84" s="19">
        <f t="shared" si="301"/>
        <v>0</v>
      </c>
      <c r="CD84" s="19">
        <f t="shared" si="302"/>
        <v>0</v>
      </c>
      <c r="CE84" s="46">
        <f t="shared" si="303"/>
        <v>0</v>
      </c>
      <c r="CF84" s="23">
        <v>3</v>
      </c>
      <c r="CG84" s="16">
        <v>1</v>
      </c>
      <c r="CH84" s="16">
        <f t="shared" si="304"/>
        <v>4</v>
      </c>
      <c r="CI84" s="20">
        <f t="shared" si="305"/>
        <v>0.3333333333333333</v>
      </c>
      <c r="CJ84" s="20">
        <f t="shared" si="306"/>
        <v>0.3333333333333333</v>
      </c>
      <c r="CK84" s="20">
        <f t="shared" si="307"/>
        <v>0.3333333333333333</v>
      </c>
      <c r="CL84" s="16">
        <v>0</v>
      </c>
      <c r="CM84" s="16">
        <v>0</v>
      </c>
      <c r="CN84" s="16">
        <f t="shared" si="308"/>
        <v>0</v>
      </c>
      <c r="CO84" s="20">
        <f t="shared" si="309"/>
        <v>0</v>
      </c>
      <c r="CP84" s="20">
        <f t="shared" si="310"/>
        <v>0</v>
      </c>
      <c r="CQ84" s="20">
        <f t="shared" si="311"/>
        <v>0</v>
      </c>
      <c r="CR84" s="16">
        <f t="shared" si="312"/>
        <v>3</v>
      </c>
      <c r="CS84" s="16">
        <f t="shared" si="313"/>
        <v>1</v>
      </c>
      <c r="CT84" s="16">
        <f t="shared" si="314"/>
        <v>4</v>
      </c>
      <c r="CU84" s="20">
        <f t="shared" si="315"/>
        <v>0.3333333333333333</v>
      </c>
      <c r="CV84" s="20">
        <f t="shared" si="316"/>
        <v>0.3333333333333333</v>
      </c>
      <c r="CW84" s="45">
        <f t="shared" si="317"/>
        <v>0.3333333333333333</v>
      </c>
    </row>
    <row r="85" spans="1:101" ht="9.75">
      <c r="A85" s="26"/>
      <c r="B85" s="27" t="s">
        <v>114</v>
      </c>
      <c r="C85" s="23">
        <v>9</v>
      </c>
      <c r="D85" s="16">
        <v>8</v>
      </c>
      <c r="E85" s="31">
        <f t="shared" si="251"/>
        <v>17</v>
      </c>
      <c r="F85" s="23">
        <v>6</v>
      </c>
      <c r="G85" s="16">
        <v>7</v>
      </c>
      <c r="H85" s="31">
        <f t="shared" si="252"/>
        <v>13</v>
      </c>
      <c r="I85" s="36">
        <f t="shared" si="253"/>
        <v>0.6666666666666666</v>
      </c>
      <c r="J85" s="21">
        <f t="shared" si="254"/>
        <v>0.875</v>
      </c>
      <c r="K85" s="39">
        <f t="shared" si="255"/>
        <v>0.7647058823529411</v>
      </c>
      <c r="L85" s="23">
        <v>4</v>
      </c>
      <c r="M85" s="16">
        <v>6</v>
      </c>
      <c r="N85" s="31">
        <f t="shared" si="256"/>
        <v>10</v>
      </c>
      <c r="O85" s="35">
        <f t="shared" si="257"/>
        <v>0.6666666666666666</v>
      </c>
      <c r="P85" s="17">
        <f t="shared" si="258"/>
        <v>0.8571428571428571</v>
      </c>
      <c r="Q85" s="38">
        <f t="shared" si="259"/>
        <v>0.7692307692307693</v>
      </c>
      <c r="R85" s="23">
        <v>3</v>
      </c>
      <c r="S85" s="16">
        <v>1</v>
      </c>
      <c r="T85" s="31">
        <f t="shared" si="260"/>
        <v>4</v>
      </c>
      <c r="U85" s="41">
        <f t="shared" si="261"/>
        <v>0.3333333333333333</v>
      </c>
      <c r="V85" s="18">
        <f t="shared" si="262"/>
        <v>0.125</v>
      </c>
      <c r="W85" s="42">
        <f t="shared" si="263"/>
        <v>0.23529411764705882</v>
      </c>
      <c r="X85" s="23">
        <v>26</v>
      </c>
      <c r="Y85" s="16">
        <v>37</v>
      </c>
      <c r="Z85" s="31">
        <f t="shared" si="264"/>
        <v>63</v>
      </c>
      <c r="AA85" s="41">
        <f t="shared" si="265"/>
        <v>2.888888888888889</v>
      </c>
      <c r="AB85" s="18">
        <f t="shared" si="266"/>
        <v>4.625</v>
      </c>
      <c r="AC85" s="42">
        <f t="shared" si="267"/>
        <v>3.7058823529411766</v>
      </c>
      <c r="AD85" s="23">
        <v>0</v>
      </c>
      <c r="AE85" s="16">
        <v>2</v>
      </c>
      <c r="AF85" s="31">
        <f t="shared" si="268"/>
        <v>2</v>
      </c>
      <c r="AG85" s="41">
        <f t="shared" si="269"/>
        <v>0</v>
      </c>
      <c r="AH85" s="18">
        <f t="shared" si="270"/>
        <v>0.25</v>
      </c>
      <c r="AI85" s="42">
        <f t="shared" si="271"/>
        <v>0.11764705882352941</v>
      </c>
      <c r="AJ85" s="23">
        <v>29</v>
      </c>
      <c r="AK85" s="16">
        <v>40</v>
      </c>
      <c r="AL85" s="31">
        <f t="shared" si="272"/>
        <v>69</v>
      </c>
      <c r="AM85" s="41">
        <f t="shared" si="273"/>
        <v>3.2222222222222223</v>
      </c>
      <c r="AN85" s="18">
        <f t="shared" si="274"/>
        <v>5</v>
      </c>
      <c r="AO85" s="42">
        <f t="shared" si="275"/>
        <v>4.0588235294117645</v>
      </c>
      <c r="AP85" s="23">
        <v>16</v>
      </c>
      <c r="AQ85" s="16">
        <v>17</v>
      </c>
      <c r="AR85" s="31">
        <f t="shared" si="276"/>
        <v>33</v>
      </c>
      <c r="AS85" s="41">
        <f t="shared" si="277"/>
        <v>1.7777777777777777</v>
      </c>
      <c r="AT85" s="18">
        <f t="shared" si="278"/>
        <v>2.125</v>
      </c>
      <c r="AU85" s="42">
        <f t="shared" si="279"/>
        <v>1.9411764705882353</v>
      </c>
      <c r="AV85" s="23">
        <v>1</v>
      </c>
      <c r="AW85" s="16">
        <v>0</v>
      </c>
      <c r="AX85" s="16">
        <f t="shared" si="280"/>
        <v>1</v>
      </c>
      <c r="AY85" s="19">
        <f t="shared" si="281"/>
        <v>0.1111111111111111</v>
      </c>
      <c r="AZ85" s="19">
        <f t="shared" si="282"/>
        <v>0</v>
      </c>
      <c r="BA85" s="19">
        <f t="shared" si="283"/>
        <v>0.058823529411764705</v>
      </c>
      <c r="BB85" s="16">
        <v>0</v>
      </c>
      <c r="BC85" s="16">
        <v>0</v>
      </c>
      <c r="BD85" s="16">
        <f t="shared" si="284"/>
        <v>0</v>
      </c>
      <c r="BE85" s="20">
        <f t="shared" si="285"/>
        <v>0</v>
      </c>
      <c r="BF85" s="20">
        <f t="shared" si="286"/>
        <v>0</v>
      </c>
      <c r="BG85" s="45">
        <f t="shared" si="287"/>
        <v>0</v>
      </c>
      <c r="BH85" s="23">
        <v>2</v>
      </c>
      <c r="BI85" s="16">
        <v>6</v>
      </c>
      <c r="BJ85" s="16">
        <f t="shared" si="288"/>
        <v>8</v>
      </c>
      <c r="BK85" s="19">
        <f t="shared" si="289"/>
        <v>0.2222222222222222</v>
      </c>
      <c r="BL85" s="19">
        <f t="shared" si="290"/>
        <v>0.75</v>
      </c>
      <c r="BM85" s="19">
        <f t="shared" si="291"/>
        <v>0.47058823529411764</v>
      </c>
      <c r="BN85" s="16">
        <v>0</v>
      </c>
      <c r="BO85" s="16">
        <v>0</v>
      </c>
      <c r="BP85" s="16">
        <f t="shared" si="292"/>
        <v>0</v>
      </c>
      <c r="BQ85" s="19">
        <f t="shared" si="293"/>
        <v>0</v>
      </c>
      <c r="BR85" s="19">
        <f t="shared" si="294"/>
        <v>0</v>
      </c>
      <c r="BS85" s="46">
        <f t="shared" si="295"/>
        <v>0</v>
      </c>
      <c r="BT85" s="23">
        <v>3</v>
      </c>
      <c r="BU85" s="16">
        <v>2</v>
      </c>
      <c r="BV85" s="16">
        <f t="shared" si="296"/>
        <v>5</v>
      </c>
      <c r="BW85" s="19">
        <f t="shared" si="297"/>
        <v>0.3333333333333333</v>
      </c>
      <c r="BX85" s="19">
        <f t="shared" si="298"/>
        <v>0.25</v>
      </c>
      <c r="BY85" s="19">
        <f t="shared" si="299"/>
        <v>0.29411764705882354</v>
      </c>
      <c r="BZ85" s="16">
        <v>1</v>
      </c>
      <c r="CA85" s="16">
        <v>0</v>
      </c>
      <c r="CB85" s="16">
        <f t="shared" si="300"/>
        <v>1</v>
      </c>
      <c r="CC85" s="19">
        <f t="shared" si="301"/>
        <v>0.1111111111111111</v>
      </c>
      <c r="CD85" s="19">
        <f t="shared" si="302"/>
        <v>0</v>
      </c>
      <c r="CE85" s="46">
        <f t="shared" si="303"/>
        <v>0.058823529411764705</v>
      </c>
      <c r="CF85" s="23">
        <v>5</v>
      </c>
      <c r="CG85" s="16">
        <v>7</v>
      </c>
      <c r="CH85" s="16">
        <f t="shared" si="304"/>
        <v>12</v>
      </c>
      <c r="CI85" s="20">
        <f t="shared" si="305"/>
        <v>0.5555555555555556</v>
      </c>
      <c r="CJ85" s="20">
        <f t="shared" si="306"/>
        <v>0.875</v>
      </c>
      <c r="CK85" s="20">
        <f t="shared" si="307"/>
        <v>0.7058823529411765</v>
      </c>
      <c r="CL85" s="16">
        <v>0</v>
      </c>
      <c r="CM85" s="16">
        <v>0</v>
      </c>
      <c r="CN85" s="16">
        <f t="shared" si="308"/>
        <v>0</v>
      </c>
      <c r="CO85" s="20">
        <f t="shared" si="309"/>
        <v>0</v>
      </c>
      <c r="CP85" s="20">
        <f t="shared" si="310"/>
        <v>0</v>
      </c>
      <c r="CQ85" s="20">
        <f t="shared" si="311"/>
        <v>0</v>
      </c>
      <c r="CR85" s="16">
        <f t="shared" si="312"/>
        <v>5</v>
      </c>
      <c r="CS85" s="16">
        <f t="shared" si="313"/>
        <v>7</v>
      </c>
      <c r="CT85" s="16">
        <f t="shared" si="314"/>
        <v>12</v>
      </c>
      <c r="CU85" s="20">
        <f t="shared" si="315"/>
        <v>0.5555555555555556</v>
      </c>
      <c r="CV85" s="20">
        <f t="shared" si="316"/>
        <v>0.875</v>
      </c>
      <c r="CW85" s="45">
        <f t="shared" si="317"/>
        <v>0.7058823529411765</v>
      </c>
    </row>
    <row r="86" spans="1:101" ht="9.75">
      <c r="A86" s="28"/>
      <c r="B86" s="29" t="s">
        <v>115</v>
      </c>
      <c r="C86" s="32">
        <v>14</v>
      </c>
      <c r="D86" s="33">
        <v>9</v>
      </c>
      <c r="E86" s="34">
        <f t="shared" si="251"/>
        <v>23</v>
      </c>
      <c r="F86" s="32">
        <v>7</v>
      </c>
      <c r="G86" s="33">
        <v>6</v>
      </c>
      <c r="H86" s="34">
        <f t="shared" si="252"/>
        <v>13</v>
      </c>
      <c r="I86" s="58">
        <f t="shared" si="253"/>
        <v>0.5</v>
      </c>
      <c r="J86" s="59">
        <f t="shared" si="254"/>
        <v>0.6666666666666666</v>
      </c>
      <c r="K86" s="60">
        <f t="shared" si="255"/>
        <v>0.5652173913043478</v>
      </c>
      <c r="L86" s="32">
        <v>7</v>
      </c>
      <c r="M86" s="33">
        <v>4</v>
      </c>
      <c r="N86" s="34">
        <f t="shared" si="256"/>
        <v>11</v>
      </c>
      <c r="O86" s="61">
        <f t="shared" si="257"/>
        <v>1</v>
      </c>
      <c r="P86" s="62">
        <f t="shared" si="258"/>
        <v>0.6666666666666666</v>
      </c>
      <c r="Q86" s="63">
        <f t="shared" si="259"/>
        <v>0.8461538461538461</v>
      </c>
      <c r="R86" s="32">
        <v>0</v>
      </c>
      <c r="S86" s="33">
        <v>6</v>
      </c>
      <c r="T86" s="34">
        <f t="shared" si="260"/>
        <v>6</v>
      </c>
      <c r="U86" s="64">
        <f t="shared" si="261"/>
        <v>0</v>
      </c>
      <c r="V86" s="65">
        <f t="shared" si="262"/>
        <v>0.6666666666666666</v>
      </c>
      <c r="W86" s="66">
        <f t="shared" si="263"/>
        <v>0.2608695652173913</v>
      </c>
      <c r="X86" s="32">
        <v>20</v>
      </c>
      <c r="Y86" s="33">
        <v>13</v>
      </c>
      <c r="Z86" s="34">
        <f t="shared" si="264"/>
        <v>33</v>
      </c>
      <c r="AA86" s="64">
        <f t="shared" si="265"/>
        <v>1.4285714285714286</v>
      </c>
      <c r="AB86" s="65">
        <f t="shared" si="266"/>
        <v>1.4444444444444444</v>
      </c>
      <c r="AC86" s="66">
        <f t="shared" si="267"/>
        <v>1.434782608695652</v>
      </c>
      <c r="AD86" s="32">
        <v>0</v>
      </c>
      <c r="AE86" s="33">
        <v>0</v>
      </c>
      <c r="AF86" s="34">
        <f t="shared" si="268"/>
        <v>0</v>
      </c>
      <c r="AG86" s="64">
        <f t="shared" si="269"/>
        <v>0</v>
      </c>
      <c r="AH86" s="65">
        <f t="shared" si="270"/>
        <v>0</v>
      </c>
      <c r="AI86" s="66">
        <f t="shared" si="271"/>
        <v>0</v>
      </c>
      <c r="AJ86" s="32">
        <v>20</v>
      </c>
      <c r="AK86" s="33">
        <v>19</v>
      </c>
      <c r="AL86" s="34">
        <f t="shared" si="272"/>
        <v>39</v>
      </c>
      <c r="AM86" s="64">
        <f t="shared" si="273"/>
        <v>1.4285714285714286</v>
      </c>
      <c r="AN86" s="65">
        <f t="shared" si="274"/>
        <v>2.111111111111111</v>
      </c>
      <c r="AO86" s="66">
        <f t="shared" si="275"/>
        <v>1.6956521739130435</v>
      </c>
      <c r="AP86" s="32">
        <v>7</v>
      </c>
      <c r="AQ86" s="33">
        <v>0</v>
      </c>
      <c r="AR86" s="34">
        <f t="shared" si="276"/>
        <v>7</v>
      </c>
      <c r="AS86" s="64">
        <f t="shared" si="277"/>
        <v>0.5</v>
      </c>
      <c r="AT86" s="65">
        <f t="shared" si="278"/>
        <v>0</v>
      </c>
      <c r="AU86" s="66">
        <f t="shared" si="279"/>
        <v>0.30434782608695654</v>
      </c>
      <c r="AV86" s="32">
        <v>2</v>
      </c>
      <c r="AW86" s="33">
        <v>0</v>
      </c>
      <c r="AX86" s="33">
        <f t="shared" si="280"/>
        <v>2</v>
      </c>
      <c r="AY86" s="67">
        <f t="shared" si="281"/>
        <v>0.14285714285714285</v>
      </c>
      <c r="AZ86" s="67">
        <f t="shared" si="282"/>
        <v>0</v>
      </c>
      <c r="BA86" s="67">
        <f t="shared" si="283"/>
        <v>0.08695652173913043</v>
      </c>
      <c r="BB86" s="33">
        <v>0</v>
      </c>
      <c r="BC86" s="33">
        <v>0</v>
      </c>
      <c r="BD86" s="33">
        <f t="shared" si="284"/>
        <v>0</v>
      </c>
      <c r="BE86" s="68">
        <f t="shared" si="285"/>
        <v>0</v>
      </c>
      <c r="BF86" s="68">
        <f t="shared" si="286"/>
        <v>0</v>
      </c>
      <c r="BG86" s="69">
        <f t="shared" si="287"/>
        <v>0</v>
      </c>
      <c r="BH86" s="32">
        <v>3</v>
      </c>
      <c r="BI86" s="33">
        <v>2</v>
      </c>
      <c r="BJ86" s="33">
        <f t="shared" si="288"/>
        <v>5</v>
      </c>
      <c r="BK86" s="67">
        <f t="shared" si="289"/>
        <v>0.21428571428571427</v>
      </c>
      <c r="BL86" s="67">
        <f t="shared" si="290"/>
        <v>0.2222222222222222</v>
      </c>
      <c r="BM86" s="67">
        <f t="shared" si="291"/>
        <v>0.21739130434782608</v>
      </c>
      <c r="BN86" s="33">
        <v>0</v>
      </c>
      <c r="BO86" s="33">
        <v>0</v>
      </c>
      <c r="BP86" s="33">
        <f t="shared" si="292"/>
        <v>0</v>
      </c>
      <c r="BQ86" s="67">
        <f t="shared" si="293"/>
        <v>0</v>
      </c>
      <c r="BR86" s="67">
        <f t="shared" si="294"/>
        <v>0</v>
      </c>
      <c r="BS86" s="70">
        <f t="shared" si="295"/>
        <v>0</v>
      </c>
      <c r="BT86" s="32">
        <v>4</v>
      </c>
      <c r="BU86" s="33">
        <v>4</v>
      </c>
      <c r="BV86" s="33">
        <f t="shared" si="296"/>
        <v>8</v>
      </c>
      <c r="BW86" s="67">
        <f t="shared" si="297"/>
        <v>0.2857142857142857</v>
      </c>
      <c r="BX86" s="67">
        <f t="shared" si="298"/>
        <v>0.4444444444444444</v>
      </c>
      <c r="BY86" s="67">
        <f t="shared" si="299"/>
        <v>0.34782608695652173</v>
      </c>
      <c r="BZ86" s="33">
        <v>0</v>
      </c>
      <c r="CA86" s="33">
        <v>0</v>
      </c>
      <c r="CB86" s="33">
        <f t="shared" si="300"/>
        <v>0</v>
      </c>
      <c r="CC86" s="67">
        <f t="shared" si="301"/>
        <v>0</v>
      </c>
      <c r="CD86" s="67">
        <f t="shared" si="302"/>
        <v>0</v>
      </c>
      <c r="CE86" s="70">
        <f t="shared" si="303"/>
        <v>0</v>
      </c>
      <c r="CF86" s="32">
        <v>0</v>
      </c>
      <c r="CG86" s="33">
        <v>2</v>
      </c>
      <c r="CH86" s="33">
        <f t="shared" si="304"/>
        <v>2</v>
      </c>
      <c r="CI86" s="68">
        <f t="shared" si="305"/>
        <v>0</v>
      </c>
      <c r="CJ86" s="68">
        <f t="shared" si="306"/>
        <v>0.2222222222222222</v>
      </c>
      <c r="CK86" s="68">
        <f t="shared" si="307"/>
        <v>0.08695652173913043</v>
      </c>
      <c r="CL86" s="33">
        <v>2</v>
      </c>
      <c r="CM86" s="33">
        <v>0</v>
      </c>
      <c r="CN86" s="33">
        <f t="shared" si="308"/>
        <v>2</v>
      </c>
      <c r="CO86" s="68">
        <f t="shared" si="309"/>
        <v>0.14285714285714285</v>
      </c>
      <c r="CP86" s="68">
        <f t="shared" si="310"/>
        <v>0</v>
      </c>
      <c r="CQ86" s="68">
        <f t="shared" si="311"/>
        <v>0.08695652173913043</v>
      </c>
      <c r="CR86" s="33">
        <f t="shared" si="312"/>
        <v>2</v>
      </c>
      <c r="CS86" s="33">
        <f t="shared" si="313"/>
        <v>2</v>
      </c>
      <c r="CT86" s="33">
        <f t="shared" si="314"/>
        <v>4</v>
      </c>
      <c r="CU86" s="68">
        <f t="shared" si="315"/>
        <v>0.14285714285714285</v>
      </c>
      <c r="CV86" s="68">
        <f t="shared" si="316"/>
        <v>0.2222222222222222</v>
      </c>
      <c r="CW86" s="69">
        <f t="shared" si="317"/>
        <v>0.17391304347826086</v>
      </c>
    </row>
    <row r="87" spans="1:101" ht="10.5" thickBot="1">
      <c r="A87" s="127" t="s">
        <v>118</v>
      </c>
      <c r="B87" s="128"/>
      <c r="C87" s="157">
        <f>SUM(C73:C86)</f>
        <v>192</v>
      </c>
      <c r="D87" s="129">
        <f>SUM(D73:D86)</f>
        <v>116</v>
      </c>
      <c r="E87" s="130">
        <f aca="true" t="shared" si="318" ref="E87">C87+D87</f>
        <v>308</v>
      </c>
      <c r="F87" s="157">
        <f>SUM(F73:F86)</f>
        <v>94</v>
      </c>
      <c r="G87" s="129">
        <f>SUM(G73:G86)</f>
        <v>65</v>
      </c>
      <c r="H87" s="130">
        <f t="shared" si="252"/>
        <v>159</v>
      </c>
      <c r="I87" s="158">
        <f aca="true" t="shared" si="319" ref="I87">IF(C87=0,0,F87/C87)</f>
        <v>0.4895833333333333</v>
      </c>
      <c r="J87" s="131">
        <f aca="true" t="shared" si="320" ref="J87">IF(D87=0,0,G87/D87)</f>
        <v>0.5603448275862069</v>
      </c>
      <c r="K87" s="132">
        <f aca="true" t="shared" si="321" ref="K87">IF(E87=0,0,H87/E87)</f>
        <v>0.5162337662337663</v>
      </c>
      <c r="L87" s="157">
        <f>SUM(L73:L86)</f>
        <v>51</v>
      </c>
      <c r="M87" s="129">
        <f>SUM(M73:M86)</f>
        <v>37</v>
      </c>
      <c r="N87" s="130">
        <f t="shared" si="256"/>
        <v>88</v>
      </c>
      <c r="O87" s="159">
        <f aca="true" t="shared" si="322" ref="O87">IF(F87=0,0,L87/F87)</f>
        <v>0.5425531914893617</v>
      </c>
      <c r="P87" s="133">
        <f aca="true" t="shared" si="323" ref="P87">IF(G87=0,0,M87/G87)</f>
        <v>0.5692307692307692</v>
      </c>
      <c r="Q87" s="134">
        <f aca="true" t="shared" si="324" ref="Q87">IF(H87=0,0,N87/H87)</f>
        <v>0.5534591194968553</v>
      </c>
      <c r="R87" s="157">
        <f>SUM(R73:R86)</f>
        <v>131</v>
      </c>
      <c r="S87" s="129">
        <f>SUM(S73:S86)</f>
        <v>109</v>
      </c>
      <c r="T87" s="130">
        <f t="shared" si="260"/>
        <v>240</v>
      </c>
      <c r="U87" s="160">
        <f aca="true" t="shared" si="325" ref="U87">IF(C87=0,0,R87/C87)</f>
        <v>0.6822916666666666</v>
      </c>
      <c r="V87" s="135">
        <f aca="true" t="shared" si="326" ref="V87">IF(D87=0,0,S87/D87)</f>
        <v>0.9396551724137931</v>
      </c>
      <c r="W87" s="136">
        <f aca="true" t="shared" si="327" ref="W87">IF(E87=0,0,T87/E87)</f>
        <v>0.7792207792207793</v>
      </c>
      <c r="X87" s="157">
        <f>SUM(X73:X86)</f>
        <v>258</v>
      </c>
      <c r="Y87" s="129">
        <f>SUM(Y73:Y86)</f>
        <v>189</v>
      </c>
      <c r="Z87" s="130">
        <f t="shared" si="264"/>
        <v>447</v>
      </c>
      <c r="AA87" s="160">
        <f aca="true" t="shared" si="328" ref="AA87">IF(C87=0,0,X87/C87)</f>
        <v>1.34375</v>
      </c>
      <c r="AB87" s="135">
        <f aca="true" t="shared" si="329" ref="AB87">IF(D87=0,0,Y87/D87)</f>
        <v>1.6293103448275863</v>
      </c>
      <c r="AC87" s="136">
        <f aca="true" t="shared" si="330" ref="AC87">IF(E87=0,0,Z87/E87)</f>
        <v>1.4512987012987013</v>
      </c>
      <c r="AD87" s="157">
        <f>SUM(AD73:AD86)</f>
        <v>13</v>
      </c>
      <c r="AE87" s="129">
        <f>SUM(AE73:AE86)</f>
        <v>9</v>
      </c>
      <c r="AF87" s="130">
        <f t="shared" si="268"/>
        <v>22</v>
      </c>
      <c r="AG87" s="160">
        <f aca="true" t="shared" si="331" ref="AG87">IF(C87=0,0,AD87/C87)</f>
        <v>0.06770833333333333</v>
      </c>
      <c r="AH87" s="135">
        <f aca="true" t="shared" si="332" ref="AH87">IF(D87=0,0,AE87/D87)</f>
        <v>0.07758620689655173</v>
      </c>
      <c r="AI87" s="136">
        <f aca="true" t="shared" si="333" ref="AI87">IF(E87=0,0,AF87/E87)</f>
        <v>0.07142857142857142</v>
      </c>
      <c r="AJ87" s="157">
        <f>SUM(AJ73:AJ86)</f>
        <v>344</v>
      </c>
      <c r="AK87" s="129">
        <f>SUM(AK73:AK86)</f>
        <v>265</v>
      </c>
      <c r="AL87" s="130">
        <f t="shared" si="272"/>
        <v>609</v>
      </c>
      <c r="AM87" s="160">
        <f aca="true" t="shared" si="334" ref="AM87">IF(C87=0,0,AJ87/C87)</f>
        <v>1.7916666666666667</v>
      </c>
      <c r="AN87" s="135">
        <f aca="true" t="shared" si="335" ref="AN87">IF(D87=0,0,AK87/D87)</f>
        <v>2.2844827586206895</v>
      </c>
      <c r="AO87" s="136">
        <f aca="true" t="shared" si="336" ref="AO87">IF(E87=0,0,AL87/E87)</f>
        <v>1.9772727272727273</v>
      </c>
      <c r="AP87" s="157">
        <f>SUM(AP73:AP86)</f>
        <v>151</v>
      </c>
      <c r="AQ87" s="129">
        <f>SUM(AQ73:AQ86)</f>
        <v>82</v>
      </c>
      <c r="AR87" s="130">
        <f t="shared" si="276"/>
        <v>233</v>
      </c>
      <c r="AS87" s="160">
        <f aca="true" t="shared" si="337" ref="AS87">IF(C87=0,0,AP87/C87)</f>
        <v>0.7864583333333334</v>
      </c>
      <c r="AT87" s="135">
        <f aca="true" t="shared" si="338" ref="AT87">IF(D87=0,0,AQ87/D87)</f>
        <v>0.7068965517241379</v>
      </c>
      <c r="AU87" s="136">
        <f aca="true" t="shared" si="339" ref="AU87">IF(E87=0,0,AR87/E87)</f>
        <v>0.7564935064935064</v>
      </c>
      <c r="AV87" s="157">
        <f>SUM(AV73:AV86)</f>
        <v>9</v>
      </c>
      <c r="AW87" s="129">
        <f>SUM(AW73:AW86)</f>
        <v>1</v>
      </c>
      <c r="AX87" s="129">
        <f t="shared" si="280"/>
        <v>10</v>
      </c>
      <c r="AY87" s="137">
        <f aca="true" t="shared" si="340" ref="AY87">IF(C87=0,0,AV87/C87)</f>
        <v>0.046875</v>
      </c>
      <c r="AZ87" s="137">
        <f aca="true" t="shared" si="341" ref="AZ87">IF(D87=0,0,AW87/D87)</f>
        <v>0.008620689655172414</v>
      </c>
      <c r="BA87" s="137">
        <f aca="true" t="shared" si="342" ref="BA87">IF(E87=0,0,AX87/E87)</f>
        <v>0.032467532467532464</v>
      </c>
      <c r="BB87" s="129">
        <f>SUM(BB73:BB86)</f>
        <v>2</v>
      </c>
      <c r="BC87" s="129">
        <f>SUM(BC73:BC86)</f>
        <v>2</v>
      </c>
      <c r="BD87" s="129">
        <f t="shared" si="284"/>
        <v>4</v>
      </c>
      <c r="BE87" s="138">
        <f aca="true" t="shared" si="343" ref="BE87">IF(C87=0,0,BB87/C87)</f>
        <v>0.010416666666666666</v>
      </c>
      <c r="BF87" s="138">
        <f aca="true" t="shared" si="344" ref="BF87">IF(D87=0,0,BC87/D87)</f>
        <v>0.017241379310344827</v>
      </c>
      <c r="BG87" s="139">
        <f aca="true" t="shared" si="345" ref="BG87">IF(E87=0,0,BD87/E87)</f>
        <v>0.012987012987012988</v>
      </c>
      <c r="BH87" s="157">
        <f>SUM(BH73:BH86)</f>
        <v>32</v>
      </c>
      <c r="BI87" s="129">
        <f>SUM(BI73:BI86)</f>
        <v>28</v>
      </c>
      <c r="BJ87" s="129">
        <f t="shared" si="288"/>
        <v>60</v>
      </c>
      <c r="BK87" s="137">
        <f aca="true" t="shared" si="346" ref="BK87">IF(C87=0,0,BH87/C87)</f>
        <v>0.16666666666666666</v>
      </c>
      <c r="BL87" s="137">
        <f aca="true" t="shared" si="347" ref="BL87">IF(D87=0,0,BI87/D87)</f>
        <v>0.2413793103448276</v>
      </c>
      <c r="BM87" s="137">
        <f aca="true" t="shared" si="348" ref="BM87">IF(E87=0,0,BJ87/E87)</f>
        <v>0.19480519480519481</v>
      </c>
      <c r="BN87" s="129">
        <f>SUM(BN73:BN86)</f>
        <v>19</v>
      </c>
      <c r="BO87" s="129">
        <f>SUM(BO73:BO86)</f>
        <v>18</v>
      </c>
      <c r="BP87" s="129">
        <f t="shared" si="292"/>
        <v>37</v>
      </c>
      <c r="BQ87" s="137">
        <f aca="true" t="shared" si="349" ref="BQ87">IF(C87=0,0,BN87/C87)</f>
        <v>0.09895833333333333</v>
      </c>
      <c r="BR87" s="137">
        <f aca="true" t="shared" si="350" ref="BR87">IF(D87=0,0,BO87/D87)</f>
        <v>0.15517241379310345</v>
      </c>
      <c r="BS87" s="140">
        <f aca="true" t="shared" si="351" ref="BS87">IF(E87=0,0,BP87/E87)</f>
        <v>0.12012987012987013</v>
      </c>
      <c r="BT87" s="157">
        <f>SUM(BT73:BT86)</f>
        <v>36</v>
      </c>
      <c r="BU87" s="129">
        <f>SUM(BU73:BU86)</f>
        <v>26</v>
      </c>
      <c r="BV87" s="129">
        <f t="shared" si="296"/>
        <v>62</v>
      </c>
      <c r="BW87" s="137">
        <f aca="true" t="shared" si="352" ref="BW87">IF(C87=0,0,BT87/C87)</f>
        <v>0.1875</v>
      </c>
      <c r="BX87" s="137">
        <f aca="true" t="shared" si="353" ref="BX87">IF(D87=0,0,BU87/D87)</f>
        <v>0.22413793103448276</v>
      </c>
      <c r="BY87" s="137">
        <f aca="true" t="shared" si="354" ref="BY87">IF(E87=0,0,BV87/E87)</f>
        <v>0.2012987012987013</v>
      </c>
      <c r="BZ87" s="129">
        <f>SUM(BZ73:BZ86)</f>
        <v>24</v>
      </c>
      <c r="CA87" s="129">
        <f>SUM(CA73:CA86)</f>
        <v>10</v>
      </c>
      <c r="CB87" s="129">
        <f t="shared" si="300"/>
        <v>34</v>
      </c>
      <c r="CC87" s="137">
        <f aca="true" t="shared" si="355" ref="CC87">IF(C87=0,0,BZ87/C87)</f>
        <v>0.125</v>
      </c>
      <c r="CD87" s="137">
        <f aca="true" t="shared" si="356" ref="CD87">IF(D87=0,0,CA87/D87)</f>
        <v>0.08620689655172414</v>
      </c>
      <c r="CE87" s="140">
        <f aca="true" t="shared" si="357" ref="CE87">IF(E87=0,0,CB87/E87)</f>
        <v>0.11038961038961038</v>
      </c>
      <c r="CF87" s="157">
        <f>SUM(CF73:CF86)</f>
        <v>35</v>
      </c>
      <c r="CG87" s="129">
        <f>SUM(CG73:CG86)</f>
        <v>27</v>
      </c>
      <c r="CH87" s="129">
        <f t="shared" si="304"/>
        <v>62</v>
      </c>
      <c r="CI87" s="138">
        <f aca="true" t="shared" si="358" ref="CI87">IF(C87=0,0,CF87/C87)</f>
        <v>0.18229166666666666</v>
      </c>
      <c r="CJ87" s="138">
        <f aca="true" t="shared" si="359" ref="CJ87">IF(D87=0,0,CG87/D87)</f>
        <v>0.23275862068965517</v>
      </c>
      <c r="CK87" s="138">
        <f aca="true" t="shared" si="360" ref="CK87">IF(E87=0,0,CH87/E87)</f>
        <v>0.2012987012987013</v>
      </c>
      <c r="CL87" s="129">
        <f>SUM(CL73:CL86)</f>
        <v>20</v>
      </c>
      <c r="CM87" s="129">
        <f>SUM(CM73:CM86)</f>
        <v>9</v>
      </c>
      <c r="CN87" s="129">
        <f t="shared" si="308"/>
        <v>29</v>
      </c>
      <c r="CO87" s="138">
        <f aca="true" t="shared" si="361" ref="CO87">IF(C87=0,0,CL87/C87)</f>
        <v>0.10416666666666667</v>
      </c>
      <c r="CP87" s="138">
        <f aca="true" t="shared" si="362" ref="CP87">IF(D87=0,0,CM87/D87)</f>
        <v>0.07758620689655173</v>
      </c>
      <c r="CQ87" s="138">
        <f aca="true" t="shared" si="363" ref="CQ87">IF(E87=0,0,CN87/E87)</f>
        <v>0.09415584415584416</v>
      </c>
      <c r="CR87" s="129">
        <f aca="true" t="shared" si="364" ref="CR87">CF87+CL87</f>
        <v>55</v>
      </c>
      <c r="CS87" s="129">
        <f aca="true" t="shared" si="365" ref="CS87">CG87+CM87</f>
        <v>36</v>
      </c>
      <c r="CT87" s="129">
        <f aca="true" t="shared" si="366" ref="CT87">CH87+CN87</f>
        <v>91</v>
      </c>
      <c r="CU87" s="138">
        <f aca="true" t="shared" si="367" ref="CU87">IF(C87=0,0,CR87/C87)</f>
        <v>0.2864583333333333</v>
      </c>
      <c r="CV87" s="138">
        <f aca="true" t="shared" si="368" ref="CV87">IF(D87=0,0,CS87/D87)</f>
        <v>0.3103448275862069</v>
      </c>
      <c r="CW87" s="139">
        <f aca="true" t="shared" si="369" ref="CW87">IF(E87=0,0,CT87/E87)</f>
        <v>0.29545454545454547</v>
      </c>
    </row>
    <row r="88" spans="1:101" ht="10.5" thickTop="1">
      <c r="A88" s="28" t="s">
        <v>36</v>
      </c>
      <c r="B88" s="54"/>
      <c r="C88" s="77">
        <f>C61+C71+C87</f>
        <v>6317</v>
      </c>
      <c r="D88" s="78">
        <f>D61+D71+D87</f>
        <v>6239</v>
      </c>
      <c r="E88" s="79">
        <f t="shared" si="251"/>
        <v>12556</v>
      </c>
      <c r="F88" s="77">
        <f>F61+F71+F87</f>
        <v>3130</v>
      </c>
      <c r="G88" s="78">
        <f>G61+G71+G87</f>
        <v>3172</v>
      </c>
      <c r="H88" s="79">
        <f t="shared" si="252"/>
        <v>6302</v>
      </c>
      <c r="I88" s="80">
        <f aca="true" t="shared" si="370" ref="I88">IF(C88=0,0,F88/C88)</f>
        <v>0.4954883647300934</v>
      </c>
      <c r="J88" s="81">
        <f aca="true" t="shared" si="371" ref="J88">IF(D88=0,0,G88/D88)</f>
        <v>0.5084148100657156</v>
      </c>
      <c r="K88" s="82">
        <f aca="true" t="shared" si="372" ref="K88">IF(E88=0,0,H88/E88)</f>
        <v>0.5019114367633004</v>
      </c>
      <c r="L88" s="77">
        <f>L61+L71+L87</f>
        <v>1710</v>
      </c>
      <c r="M88" s="78">
        <f>M61+M71+M87</f>
        <v>1943</v>
      </c>
      <c r="N88" s="79">
        <f t="shared" si="256"/>
        <v>3653</v>
      </c>
      <c r="O88" s="80">
        <f aca="true" t="shared" si="373" ref="O88">IF(F88=0,0,L88/F88)</f>
        <v>0.5463258785942492</v>
      </c>
      <c r="P88" s="81">
        <f aca="true" t="shared" si="374" ref="P88">IF(G88=0,0,M88/G88)</f>
        <v>0.612547288776797</v>
      </c>
      <c r="Q88" s="82">
        <f aca="true" t="shared" si="375" ref="Q88">IF(H88=0,0,N88/H88)</f>
        <v>0.5796572516661377</v>
      </c>
      <c r="R88" s="77">
        <f>R61+R71+R87</f>
        <v>4134</v>
      </c>
      <c r="S88" s="78">
        <f>S61+S71+S87</f>
        <v>3099</v>
      </c>
      <c r="T88" s="79">
        <f t="shared" si="260"/>
        <v>7233</v>
      </c>
      <c r="U88" s="83">
        <f aca="true" t="shared" si="376" ref="U88">IF(C88=0,0,R88/C88)</f>
        <v>0.654424568624347</v>
      </c>
      <c r="V88" s="84">
        <f aca="true" t="shared" si="377" ref="V88">IF(D88=0,0,S88/D88)</f>
        <v>0.49671421702195867</v>
      </c>
      <c r="W88" s="85">
        <f aca="true" t="shared" si="378" ref="W88">IF(E88=0,0,T88/E88)</f>
        <v>0.5760592545396623</v>
      </c>
      <c r="X88" s="77">
        <f>X61+X71+X87</f>
        <v>8398</v>
      </c>
      <c r="Y88" s="78">
        <f>Y61+Y71+Y87</f>
        <v>10260</v>
      </c>
      <c r="Z88" s="79">
        <f t="shared" si="264"/>
        <v>18658</v>
      </c>
      <c r="AA88" s="120">
        <f aca="true" t="shared" si="379" ref="AA88">IF(C88=0,0,X88/C88)</f>
        <v>1.3294285261991452</v>
      </c>
      <c r="AB88" s="121">
        <f aca="true" t="shared" si="380" ref="AB88">IF(D88=0,0,Y88/D88)</f>
        <v>1.6444943099855747</v>
      </c>
      <c r="AC88" s="122">
        <f aca="true" t="shared" si="381" ref="AC88">IF(E88=0,0,Z88/E88)</f>
        <v>1.4859827970691304</v>
      </c>
      <c r="AD88" s="55">
        <f>AD61+AD71+AD87</f>
        <v>318</v>
      </c>
      <c r="AE88" s="56">
        <f>AE61+AE71+AE87</f>
        <v>545</v>
      </c>
      <c r="AF88" s="57">
        <f t="shared" si="268"/>
        <v>863</v>
      </c>
      <c r="AG88" s="120">
        <f aca="true" t="shared" si="382" ref="AG88">IF(C88=0,0,AD88/C88)</f>
        <v>0.05034035143264208</v>
      </c>
      <c r="AH88" s="121">
        <f aca="true" t="shared" si="383" ref="AH88">IF(D88=0,0,AE88/D88)</f>
        <v>0.08735374258695304</v>
      </c>
      <c r="AI88" s="122">
        <f aca="true" t="shared" si="384" ref="AI88">IF(E88=0,0,AF88/E88)</f>
        <v>0.06873208028034405</v>
      </c>
      <c r="AJ88" s="77">
        <f>AJ61+AJ71+AJ87</f>
        <v>11909</v>
      </c>
      <c r="AK88" s="78">
        <f>AK61+AK71+AK87</f>
        <v>12522</v>
      </c>
      <c r="AL88" s="79">
        <f t="shared" si="272"/>
        <v>24431</v>
      </c>
      <c r="AM88" s="120">
        <f aca="true" t="shared" si="385" ref="AM88">IF(C88=0,0,AJ88/C88)</f>
        <v>1.8852303308532532</v>
      </c>
      <c r="AN88" s="121">
        <f aca="true" t="shared" si="386" ref="AN88">IF(D88=0,0,AK88/D88)</f>
        <v>2.007052412245552</v>
      </c>
      <c r="AO88" s="122">
        <f aca="true" t="shared" si="387" ref="AO88">IF(E88=0,0,AL88/E88)</f>
        <v>1.9457629818413507</v>
      </c>
      <c r="AP88" s="55">
        <f>AP61+AP71+AP87</f>
        <v>2689</v>
      </c>
      <c r="AQ88" s="56">
        <f>AQ61+AQ71+AQ87</f>
        <v>3496</v>
      </c>
      <c r="AR88" s="57">
        <f t="shared" si="276"/>
        <v>6185</v>
      </c>
      <c r="AS88" s="120">
        <f aca="true" t="shared" si="388" ref="AS88">IF(C88=0,0,AP88/C88)</f>
        <v>0.425676745290486</v>
      </c>
      <c r="AT88" s="121">
        <f aca="true" t="shared" si="389" ref="AT88">IF(D88=0,0,AQ88/D88)</f>
        <v>0.560346209328418</v>
      </c>
      <c r="AU88" s="122">
        <f aca="true" t="shared" si="390" ref="AU88">IF(E88=0,0,AR88/E88)</f>
        <v>0.4925931825422109</v>
      </c>
      <c r="AV88" s="55">
        <f>AV61+AV71+AV87</f>
        <v>315</v>
      </c>
      <c r="AW88" s="56">
        <f>AW61+AW71+AW87</f>
        <v>297</v>
      </c>
      <c r="AX88" s="56">
        <f t="shared" si="280"/>
        <v>612</v>
      </c>
      <c r="AY88" s="123">
        <f aca="true" t="shared" si="391" ref="AY88">IF(C88=0,0,AV88/C88)</f>
        <v>0.04986544245686243</v>
      </c>
      <c r="AZ88" s="123">
        <f aca="true" t="shared" si="392" ref="AZ88">IF(D88=0,0,AW88/D88)</f>
        <v>0.04760378265747716</v>
      </c>
      <c r="BA88" s="123">
        <f aca="true" t="shared" si="393" ref="BA88">IF(E88=0,0,AX88/E88)</f>
        <v>0.04874163746416056</v>
      </c>
      <c r="BB88" s="56">
        <f>BB61+BB71+BB87</f>
        <v>30</v>
      </c>
      <c r="BC88" s="56">
        <f>BC61+BC71+BC87</f>
        <v>35</v>
      </c>
      <c r="BD88" s="56">
        <f t="shared" si="284"/>
        <v>65</v>
      </c>
      <c r="BE88" s="124">
        <f aca="true" t="shared" si="394" ref="BE88">IF(C88=0,0,BB88/C88)</f>
        <v>0.004749089757796423</v>
      </c>
      <c r="BF88" s="124">
        <f aca="true" t="shared" si="395" ref="BF88">IF(D88=0,0,BC88/D88)</f>
        <v>0.005609873377143773</v>
      </c>
      <c r="BG88" s="125">
        <f aca="true" t="shared" si="396" ref="BG88">IF(E88=0,0,BD88/E88)</f>
        <v>0.0051768079006052885</v>
      </c>
      <c r="BH88" s="55">
        <f>BH61+BH71+BH87</f>
        <v>1028</v>
      </c>
      <c r="BI88" s="56">
        <f>BI61+BI71+BI87</f>
        <v>1144</v>
      </c>
      <c r="BJ88" s="56">
        <f t="shared" si="288"/>
        <v>2172</v>
      </c>
      <c r="BK88" s="123">
        <f aca="true" t="shared" si="397" ref="BK88">IF(C88=0,0,BH88/C88)</f>
        <v>0.16273547570049074</v>
      </c>
      <c r="BL88" s="123">
        <f aca="true" t="shared" si="398" ref="BL88">IF(D88=0,0,BI88/D88)</f>
        <v>0.18336271838435647</v>
      </c>
      <c r="BM88" s="123">
        <f aca="true" t="shared" si="399" ref="BM88">IF(E88=0,0,BJ88/E88)</f>
        <v>0.1729850270786875</v>
      </c>
      <c r="BN88" s="56">
        <f>BN61+BN71+BN87</f>
        <v>354</v>
      </c>
      <c r="BO88" s="56">
        <f>BO61+BO71+BO87</f>
        <v>310</v>
      </c>
      <c r="BP88" s="56">
        <f t="shared" si="292"/>
        <v>664</v>
      </c>
      <c r="BQ88" s="123">
        <f aca="true" t="shared" si="400" ref="BQ88">IF(C88=0,0,BN88/C88)</f>
        <v>0.05603925914199778</v>
      </c>
      <c r="BR88" s="123">
        <f aca="true" t="shared" si="401" ref="BR88">IF(D88=0,0,BO88/D88)</f>
        <v>0.049687449911844844</v>
      </c>
      <c r="BS88" s="126">
        <f aca="true" t="shared" si="402" ref="BS88">IF(E88=0,0,BP88/E88)</f>
        <v>0.05288308378464479</v>
      </c>
      <c r="BT88" s="55">
        <f>BT61+BT71+BT87</f>
        <v>1230</v>
      </c>
      <c r="BU88" s="56">
        <f>BU61+BU71+BU87</f>
        <v>884</v>
      </c>
      <c r="BV88" s="56">
        <f t="shared" si="296"/>
        <v>2114</v>
      </c>
      <c r="BW88" s="123">
        <f aca="true" t="shared" si="403" ref="BW88">IF(C88=0,0,BT88/C88)</f>
        <v>0.1947126800696533</v>
      </c>
      <c r="BX88" s="123">
        <f aca="true" t="shared" si="404" ref="BX88">IF(D88=0,0,BU88/D88)</f>
        <v>0.14168937329700274</v>
      </c>
      <c r="BY88" s="123">
        <f aca="true" t="shared" si="405" ref="BY88">IF(E88=0,0,BV88/E88)</f>
        <v>0.16836572156737814</v>
      </c>
      <c r="BZ88" s="56">
        <f>BZ61+BZ71+BZ87</f>
        <v>500</v>
      </c>
      <c r="CA88" s="56">
        <f>CA61+CA71+CA87</f>
        <v>300</v>
      </c>
      <c r="CB88" s="56">
        <f t="shared" si="300"/>
        <v>800</v>
      </c>
      <c r="CC88" s="123">
        <f aca="true" t="shared" si="406" ref="CC88">IF(C88=0,0,BZ88/C88)</f>
        <v>0.0791514959632737</v>
      </c>
      <c r="CD88" s="123">
        <f aca="true" t="shared" si="407" ref="CD88">IF(D88=0,0,CA88/D88)</f>
        <v>0.04808462894694662</v>
      </c>
      <c r="CE88" s="126">
        <f aca="true" t="shared" si="408" ref="CE88">IF(E88=0,0,CB88/E88)</f>
        <v>0.06371455877668047</v>
      </c>
      <c r="CF88" s="55">
        <f>CF61+CF71+CF87</f>
        <v>1312</v>
      </c>
      <c r="CG88" s="56">
        <f>CG61+CG71+CG87</f>
        <v>796</v>
      </c>
      <c r="CH88" s="56">
        <f t="shared" si="304"/>
        <v>2108</v>
      </c>
      <c r="CI88" s="124">
        <f aca="true" t="shared" si="409" ref="CI88">IF(C88=0,0,CF88/C88)</f>
        <v>0.2076935254076302</v>
      </c>
      <c r="CJ88" s="124">
        <f aca="true" t="shared" si="410" ref="CJ88">IF(D88=0,0,CG88/D88)</f>
        <v>0.12758454880589837</v>
      </c>
      <c r="CK88" s="124">
        <f aca="true" t="shared" si="411" ref="CK88">IF(E88=0,0,CH88/E88)</f>
        <v>0.16788786237655304</v>
      </c>
      <c r="CL88" s="56">
        <f>CL61+CL71+CL87</f>
        <v>353</v>
      </c>
      <c r="CM88" s="56">
        <f>CM61+CM71+CM87</f>
        <v>125</v>
      </c>
      <c r="CN88" s="56">
        <f t="shared" si="308"/>
        <v>478</v>
      </c>
      <c r="CO88" s="124">
        <f aca="true" t="shared" si="412" ref="CO88">IF(C88=0,0,CL88/C88)</f>
        <v>0.055880956150071236</v>
      </c>
      <c r="CP88" s="124">
        <f aca="true" t="shared" si="413" ref="CP88">IF(D88=0,0,CM88/D88)</f>
        <v>0.02003526206122776</v>
      </c>
      <c r="CQ88" s="124">
        <f aca="true" t="shared" si="414" ref="CQ88">IF(E88=0,0,CN88/E88)</f>
        <v>0.03806944886906658</v>
      </c>
      <c r="CR88" s="56">
        <f>CR61+CR71+CR87</f>
        <v>1665</v>
      </c>
      <c r="CS88" s="56">
        <f>CS61+CS71+CS87</f>
        <v>921</v>
      </c>
      <c r="CT88" s="56">
        <f aca="true" t="shared" si="415" ref="CT88">CR88+CS88</f>
        <v>2586</v>
      </c>
      <c r="CU88" s="124">
        <f aca="true" t="shared" si="416" ref="CU88">IF(C88=0,0,CR88/C88)</f>
        <v>0.26357448155770147</v>
      </c>
      <c r="CV88" s="124">
        <f aca="true" t="shared" si="417" ref="CV88">IF(D88=0,0,CS88/D88)</f>
        <v>0.14761981086712614</v>
      </c>
      <c r="CW88" s="125">
        <f aca="true" t="shared" si="418" ref="CW88">IF(E88=0,0,CT88/E88)</f>
        <v>0.2059573112456196</v>
      </c>
    </row>
  </sheetData>
  <mergeCells count="83">
    <mergeCell ref="CR3:CT3"/>
    <mergeCell ref="A2:B4"/>
    <mergeCell ref="CU3:CW3"/>
    <mergeCell ref="CF2:CW2"/>
    <mergeCell ref="C2:E2"/>
    <mergeCell ref="F2:H2"/>
    <mergeCell ref="U2:W2"/>
    <mergeCell ref="T3:T4"/>
    <mergeCell ref="AF3:AF4"/>
    <mergeCell ref="AG3:AG4"/>
    <mergeCell ref="AH3:AH4"/>
    <mergeCell ref="AI3:AI4"/>
    <mergeCell ref="AS2:AU2"/>
    <mergeCell ref="AQ3:AQ4"/>
    <mergeCell ref="AR3:AR4"/>
    <mergeCell ref="AS3:AS4"/>
    <mergeCell ref="AT3:AT4"/>
    <mergeCell ref="AO3:AO4"/>
    <mergeCell ref="AP3:AP4"/>
    <mergeCell ref="AU3:AU4"/>
    <mergeCell ref="AJ3:AJ4"/>
    <mergeCell ref="AK3:AK4"/>
    <mergeCell ref="AL3:AL4"/>
    <mergeCell ref="AM3:AM4"/>
    <mergeCell ref="AN3:AN4"/>
    <mergeCell ref="O3:O4"/>
    <mergeCell ref="AB3:AB4"/>
    <mergeCell ref="AC3:AC4"/>
    <mergeCell ref="AD3:AD4"/>
    <mergeCell ref="AE3:AE4"/>
    <mergeCell ref="X3:X4"/>
    <mergeCell ref="Y3:Y4"/>
    <mergeCell ref="Z3:Z4"/>
    <mergeCell ref="AA3:AA4"/>
    <mergeCell ref="U3:U4"/>
    <mergeCell ref="V3:V4"/>
    <mergeCell ref="W3:W4"/>
    <mergeCell ref="P3:P4"/>
    <mergeCell ref="Q3:Q4"/>
    <mergeCell ref="AD2:AF2"/>
    <mergeCell ref="AA2:AC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L3:L4"/>
    <mergeCell ref="M3:M4"/>
    <mergeCell ref="N3:N4"/>
    <mergeCell ref="I2:K2"/>
    <mergeCell ref="L2:N2"/>
    <mergeCell ref="O2:Q2"/>
    <mergeCell ref="R2:T2"/>
    <mergeCell ref="X2:Z2"/>
    <mergeCell ref="BT2:CE2"/>
    <mergeCell ref="AG2:AI2"/>
    <mergeCell ref="AJ2:AL2"/>
    <mergeCell ref="AM2:AO2"/>
    <mergeCell ref="AP2:AR2"/>
    <mergeCell ref="AV2:BG2"/>
    <mergeCell ref="BH2:BS2"/>
    <mergeCell ref="AV3:AX3"/>
    <mergeCell ref="AY3:BA3"/>
    <mergeCell ref="BB3:BD3"/>
    <mergeCell ref="BE3:BG3"/>
    <mergeCell ref="BH3:BJ3"/>
    <mergeCell ref="BK3:BM3"/>
    <mergeCell ref="BN3:BP3"/>
    <mergeCell ref="BQ3:BS3"/>
    <mergeCell ref="BT3:BV3"/>
    <mergeCell ref="BW3:BY3"/>
    <mergeCell ref="CO3:CQ3"/>
    <mergeCell ref="BZ3:CB3"/>
    <mergeCell ref="CC3:CE3"/>
    <mergeCell ref="CF3:CH3"/>
    <mergeCell ref="CI3:CK3"/>
    <mergeCell ref="CL3:CN3"/>
  </mergeCells>
  <printOptions horizontalCentered="1" verticalCentered="1"/>
  <pageMargins left="0.7086614173228347" right="0.4724409448818898" top="0.3937007874015748" bottom="0.35433070866141736" header="0.31496062992125984" footer="0.31496062992125984"/>
  <pageSetup horizontalDpi="600" verticalDpi="600" orientation="landscape" pageOrder="overThenDown" paperSize="9" r:id="rId1"/>
  <headerFooter alignWithMargins="0">
    <oddHeader>&amp;C
</oddHead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住吉　由加</dc:creator>
  <cp:keywords/>
  <dc:description/>
  <cp:lastModifiedBy>w</cp:lastModifiedBy>
  <cp:lastPrinted>2018-05-28T00:21:10Z</cp:lastPrinted>
  <dcterms:created xsi:type="dcterms:W3CDTF">2001-09-03T00:54:18Z</dcterms:created>
  <dcterms:modified xsi:type="dcterms:W3CDTF">2018-05-29T00:32:54Z</dcterms:modified>
  <cp:category/>
  <cp:version/>
  <cp:contentType/>
  <cp:contentStatus/>
</cp:coreProperties>
</file>