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360" windowWidth="10065" windowHeight="8625" tabRatio="734" activeTab="0"/>
  </bookViews>
  <sheets>
    <sheet name="22保育所＋22幼稚園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<sst xmlns="http://schemas.openxmlformats.org/spreadsheetml/2006/main" count="144" uniqueCount="85">
  <si>
    <t>受診者数</t>
  </si>
  <si>
    <t>う蝕有病者数</t>
  </si>
  <si>
    <t>う蝕有病者率</t>
  </si>
  <si>
    <t>う蝕処置完了者数</t>
  </si>
  <si>
    <t>う蝕処置完了者率</t>
  </si>
  <si>
    <t>一人あたりの平均う歯数</t>
  </si>
  <si>
    <t>CO総本数</t>
  </si>
  <si>
    <t>永久歯う歯有病者数</t>
  </si>
  <si>
    <t>永久歯う歯有病者率</t>
  </si>
  <si>
    <t>永久歯う歯処置完了者数</t>
  </si>
  <si>
    <t>永久歯う歯処置完了者率</t>
  </si>
  <si>
    <t>永久歯う歯総本数</t>
  </si>
  <si>
    <t>永久歯一人平均う歯数</t>
  </si>
  <si>
    <t>永久歯CO総本数</t>
  </si>
  <si>
    <t>男</t>
  </si>
  <si>
    <t>女</t>
  </si>
  <si>
    <t>計</t>
  </si>
  <si>
    <t>う蝕総本数</t>
  </si>
  <si>
    <t>計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</si>
  <si>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</si>
  <si>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</si>
  <si>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</si>
  <si>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</si>
  <si>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</si>
  <si>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</si>
  <si>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</si>
  <si>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</si>
  <si>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</si>
  <si>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</si>
  <si>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</si>
  <si>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</si>
  <si>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</si>
  <si>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</si>
  <si>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</si>
  <si>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</si>
  <si>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</si>
  <si>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</si>
  <si>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</si>
  <si>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</si>
  <si>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</si>
  <si>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</si>
  <si>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</si>
  <si>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</si>
  <si>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</si>
  <si>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</si>
  <si>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</si>
  <si>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</si>
  <si>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</si>
  <si>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</si>
  <si>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</si>
  <si>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</si>
  <si>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</si>
  <si>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</si>
  <si>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</si>
  <si>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</si>
  <si>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</si>
  <si>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</si>
  <si>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</si>
  <si>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</si>
  <si>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</si>
  <si>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</si>
  <si>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</si>
  <si>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</si>
  <si>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</si>
  <si>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</si>
  <si>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</si>
  <si>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</si>
  <si>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</si>
  <si>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</si>
  <si>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</si>
  <si>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</si>
  <si>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総計</t>
  </si>
  <si>
    <t>市町立計</t>
  </si>
  <si>
    <t>国立</t>
  </si>
  <si>
    <t>私立計</t>
  </si>
  <si>
    <t>特別支援学校計</t>
  </si>
  <si>
    <t>旧虎姫町</t>
  </si>
  <si>
    <t>旧湖北町</t>
  </si>
  <si>
    <t>旧高月町</t>
  </si>
  <si>
    <t>旧木之本町</t>
  </si>
  <si>
    <t>旧余呉町</t>
  </si>
  <si>
    <t>旧西浅井町</t>
  </si>
  <si>
    <t>近江八幡市</t>
  </si>
  <si>
    <t>旧近江八幡市</t>
  </si>
  <si>
    <t>旧安土町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</si>
</sst>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_ "/>
    <numFmt numFmtId="179" formatCode="0.0_ "/>
    <numFmt numFmtId="180" formatCode="#,##0.0;[Red]\-#,##0.0"/>
    <numFmt numFmtId="181" formatCode="0.000"/>
    <numFmt numFmtId="182" formatCode="0.00000"/>
    <numFmt numFmtId="183" formatCode="0.0000"/>
    <numFmt numFmtId="184" formatCode="#,##0_);[Red]\(#,##0\)"/>
    <numFmt numFmtId="185" formatCode="0.0_);[Red]\(0.0\)"/>
    <numFmt numFmtId="186" formatCode="0_);[Red]\(0\)"/>
    <numFmt numFmtId="187" formatCode="0.00000000"/>
    <numFmt numFmtId="188" formatCode="0.0000000"/>
    <numFmt numFmtId="189" formatCode="0.000000"/>
    <numFmt numFmtId="190" formatCode="0_ "/>
    <numFmt numFmtId="191" formatCode="#,##0_ "/>
    <numFmt numFmtId="192" formatCode="#,##0_ ;[Red]\-#,##0\ "/>
    <numFmt numFmtId="193" formatCode="#,##0.0_ 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7"/>
      <name val="ＭＳ Ｐゴシック"/>
      <family val="3"/>
    </font>
    <font>
      <b/>
      <sz val="7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 shrinkToFit="1"/>
    </xf>
    <xf numFmtId="1" fontId="5" fillId="0" borderId="2" xfId="0" applyNumberFormat="1" applyFont="1" applyBorder="1" applyAlignment="1">
      <alignment horizontal="centerContinuous" vertical="center" wrapText="1"/>
    </xf>
    <xf numFmtId="1" fontId="5" fillId="0" borderId="3" xfId="0" applyNumberFormat="1" applyFont="1" applyBorder="1" applyAlignment="1">
      <alignment horizontal="centerContinuous" vertical="center" wrapText="1"/>
    </xf>
    <xf numFmtId="1" fontId="5" fillId="0" borderId="4" xfId="0" applyNumberFormat="1" applyFont="1" applyBorder="1" applyAlignment="1">
      <alignment horizontal="centerContinuous" vertical="center" wrapText="1"/>
    </xf>
    <xf numFmtId="2" fontId="5" fillId="0" borderId="2" xfId="0" applyNumberFormat="1" applyFont="1" applyBorder="1" applyAlignment="1">
      <alignment horizontal="centerContinuous" vertical="center" wrapText="1"/>
    </xf>
    <xf numFmtId="2" fontId="5" fillId="0" borderId="3" xfId="0" applyNumberFormat="1" applyFont="1" applyBorder="1" applyAlignment="1">
      <alignment horizontal="centerContinuous" vertical="center" wrapText="1"/>
    </xf>
    <xf numFmtId="2" fontId="5" fillId="0" borderId="4" xfId="0" applyNumberFormat="1" applyFont="1" applyBorder="1" applyAlignment="1">
      <alignment horizontal="centerContinuous" vertical="center" wrapText="1"/>
    </xf>
    <xf numFmtId="0" fontId="5" fillId="0" borderId="2" xfId="0" applyNumberFormat="1" applyFont="1" applyBorder="1" applyAlignment="1">
      <alignment horizontal="centerContinuous" vertical="center" wrapText="1"/>
    </xf>
    <xf numFmtId="0" fontId="5" fillId="0" borderId="3" xfId="0" applyNumberFormat="1" applyFont="1" applyBorder="1" applyAlignment="1">
      <alignment horizontal="centerContinuous" vertical="center" wrapText="1"/>
    </xf>
    <xf numFmtId="0" fontId="5" fillId="0" borderId="4" xfId="0" applyNumberFormat="1" applyFont="1" applyBorder="1" applyAlignment="1">
      <alignment horizontal="centerContinuous" vertical="center" wrapText="1"/>
    </xf>
    <xf numFmtId="176" fontId="5" fillId="0" borderId="2" xfId="0" applyNumberFormat="1" applyFont="1" applyBorder="1" applyAlignment="1">
      <alignment horizontal="centerContinuous" vertical="center" wrapText="1"/>
    </xf>
    <xf numFmtId="176" fontId="5" fillId="0" borderId="3" xfId="0" applyNumberFormat="1" applyFont="1" applyBorder="1" applyAlignment="1">
      <alignment horizontal="centerContinuous" vertical="center" wrapText="1"/>
    </xf>
    <xf numFmtId="176" fontId="5" fillId="0" borderId="4" xfId="0" applyNumberFormat="1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left" vertical="center" shrinkToFit="1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vertical="center" shrinkToFit="1"/>
    </xf>
    <xf numFmtId="1" fontId="5" fillId="0" borderId="10" xfId="0" applyNumberFormat="1" applyFont="1" applyBorder="1" applyAlignment="1">
      <alignment vertical="center" shrinkToFit="1"/>
    </xf>
    <xf numFmtId="1" fontId="5" fillId="0" borderId="11" xfId="0" applyNumberFormat="1" applyFont="1" applyBorder="1" applyAlignment="1">
      <alignment vertical="center" shrinkToFit="1"/>
    </xf>
    <xf numFmtId="2" fontId="5" fillId="0" borderId="9" xfId="0" applyNumberFormat="1" applyFont="1" applyBorder="1" applyAlignment="1">
      <alignment vertical="center" shrinkToFit="1"/>
    </xf>
    <xf numFmtId="2" fontId="5" fillId="0" borderId="10" xfId="0" applyNumberFormat="1" applyFont="1" applyBorder="1" applyAlignment="1">
      <alignment vertical="center" shrinkToFit="1"/>
    </xf>
    <xf numFmtId="2" fontId="5" fillId="0" borderId="11" xfId="0" applyNumberFormat="1" applyFont="1" applyBorder="1" applyAlignment="1">
      <alignment vertical="center" shrinkToFit="1"/>
    </xf>
    <xf numFmtId="176" fontId="5" fillId="0" borderId="9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1" fontId="5" fillId="0" borderId="16" xfId="0" applyNumberFormat="1" applyFont="1" applyFill="1" applyBorder="1" applyAlignment="1">
      <alignment vertical="center" shrinkToFit="1"/>
    </xf>
    <xf numFmtId="1" fontId="5" fillId="0" borderId="18" xfId="0" applyNumberFormat="1" applyFont="1" applyFill="1" applyBorder="1" applyAlignment="1">
      <alignment vertical="center" shrinkToFit="1"/>
    </xf>
    <xf numFmtId="1" fontId="5" fillId="0" borderId="17" xfId="0" applyNumberFormat="1" applyFont="1" applyFill="1" applyBorder="1" applyAlignment="1">
      <alignment vertical="center" shrinkToFit="1"/>
    </xf>
    <xf numFmtId="2" fontId="5" fillId="0" borderId="16" xfId="0" applyNumberFormat="1" applyFont="1" applyFill="1" applyBorder="1" applyAlignment="1">
      <alignment vertical="center" shrinkToFit="1"/>
    </xf>
    <xf numFmtId="2" fontId="5" fillId="0" borderId="18" xfId="0" applyNumberFormat="1" applyFont="1" applyFill="1" applyBorder="1" applyAlignment="1">
      <alignment vertical="center" shrinkToFit="1"/>
    </xf>
    <xf numFmtId="2" fontId="5" fillId="0" borderId="17" xfId="0" applyNumberFormat="1" applyFont="1" applyFill="1" applyBorder="1" applyAlignment="1">
      <alignment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17" xfId="0" applyNumberFormat="1" applyFont="1" applyFill="1" applyBorder="1" applyAlignment="1">
      <alignment vertical="center" shrinkToFit="1"/>
    </xf>
    <xf numFmtId="0" fontId="0" fillId="0" borderId="0" xfId="0" applyFill="1" applyAlignment="1">
      <alignment/>
    </xf>
    <xf numFmtId="1" fontId="5" fillId="0" borderId="19" xfId="0" applyNumberFormat="1" applyFont="1" applyFill="1" applyBorder="1" applyAlignment="1">
      <alignment vertical="center" shrinkToFit="1"/>
    </xf>
    <xf numFmtId="1" fontId="5" fillId="0" borderId="20" xfId="0" applyNumberFormat="1" applyFont="1" applyFill="1" applyBorder="1" applyAlignment="1">
      <alignment vertical="center" shrinkToFit="1"/>
    </xf>
    <xf numFmtId="1" fontId="5" fillId="0" borderId="21" xfId="0" applyNumberFormat="1" applyFont="1" applyFill="1" applyBorder="1" applyAlignment="1">
      <alignment vertical="center" shrinkToFit="1"/>
    </xf>
    <xf numFmtId="1" fontId="5" fillId="0" borderId="22" xfId="0" applyNumberFormat="1" applyFont="1" applyFill="1" applyBorder="1" applyAlignment="1">
      <alignment vertical="center" shrinkToFit="1"/>
    </xf>
    <xf numFmtId="2" fontId="5" fillId="0" borderId="20" xfId="0" applyNumberFormat="1" applyFont="1" applyFill="1" applyBorder="1" applyAlignment="1">
      <alignment vertical="center" shrinkToFit="1"/>
    </xf>
    <xf numFmtId="2" fontId="5" fillId="0" borderId="21" xfId="0" applyNumberFormat="1" applyFont="1" applyFill="1" applyBorder="1" applyAlignment="1">
      <alignment vertical="center" shrinkToFit="1"/>
    </xf>
    <xf numFmtId="2" fontId="5" fillId="0" borderId="22" xfId="0" applyNumberFormat="1" applyFont="1" applyFill="1" applyBorder="1" applyAlignment="1">
      <alignment vertical="center" shrinkToFit="1"/>
    </xf>
    <xf numFmtId="1" fontId="5" fillId="0" borderId="23" xfId="0" applyNumberFormat="1" applyFont="1" applyFill="1" applyBorder="1" applyAlignment="1">
      <alignment vertical="center" shrinkToFit="1"/>
    </xf>
    <xf numFmtId="1" fontId="5" fillId="0" borderId="24" xfId="0" applyNumberFormat="1" applyFont="1" applyFill="1" applyBorder="1" applyAlignment="1">
      <alignment vertical="center" shrinkToFit="1"/>
    </xf>
    <xf numFmtId="1" fontId="5" fillId="0" borderId="25" xfId="0" applyNumberFormat="1" applyFont="1" applyFill="1" applyBorder="1" applyAlignment="1">
      <alignment vertical="center" shrinkToFit="1"/>
    </xf>
    <xf numFmtId="176" fontId="5" fillId="0" borderId="26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1" fontId="5" fillId="0" borderId="28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 shrinkToFit="1"/>
    </xf>
    <xf numFmtId="1" fontId="5" fillId="0" borderId="29" xfId="0" applyNumberFormat="1" applyFont="1" applyFill="1" applyBorder="1" applyAlignment="1">
      <alignment vertical="center" shrinkToFit="1"/>
    </xf>
    <xf numFmtId="1" fontId="5" fillId="0" borderId="27" xfId="0" applyNumberFormat="1" applyFont="1" applyFill="1" applyBorder="1" applyAlignment="1">
      <alignment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85" fontId="5" fillId="0" borderId="26" xfId="0" applyNumberFormat="1" applyFont="1" applyFill="1" applyBorder="1" applyAlignment="1">
      <alignment vertical="center" shrinkToFit="1"/>
    </xf>
    <xf numFmtId="185" fontId="5" fillId="0" borderId="27" xfId="0" applyNumberFormat="1" applyFont="1" applyFill="1" applyBorder="1" applyAlignment="1">
      <alignment vertical="center" shrinkToFit="1"/>
    </xf>
    <xf numFmtId="185" fontId="5" fillId="0" borderId="19" xfId="0" applyNumberFormat="1" applyFont="1" applyFill="1" applyBorder="1" applyAlignment="1">
      <alignment vertical="center" shrinkToFit="1"/>
    </xf>
    <xf numFmtId="185" fontId="5" fillId="0" borderId="16" xfId="0" applyNumberFormat="1" applyFont="1" applyFill="1" applyBorder="1" applyAlignment="1">
      <alignment vertical="center" shrinkToFit="1"/>
    </xf>
    <xf numFmtId="185" fontId="5" fillId="0" borderId="18" xfId="0" applyNumberFormat="1" applyFont="1" applyFill="1" applyBorder="1" applyAlignment="1">
      <alignment vertical="center" shrinkToFit="1"/>
    </xf>
    <xf numFmtId="185" fontId="5" fillId="0" borderId="17" xfId="0" applyNumberFormat="1" applyFont="1" applyFill="1" applyBorder="1" applyAlignment="1">
      <alignment vertical="center" shrinkToFit="1"/>
    </xf>
    <xf numFmtId="184" fontId="5" fillId="0" borderId="34" xfId="0" applyNumberFormat="1" applyFont="1" applyFill="1" applyBorder="1" applyAlignment="1">
      <alignment vertical="center" shrinkToFit="1"/>
    </xf>
    <xf numFmtId="184" fontId="5" fillId="0" borderId="21" xfId="0" applyNumberFormat="1" applyFont="1" applyFill="1" applyBorder="1" applyAlignment="1">
      <alignment vertical="center" shrinkToFit="1"/>
    </xf>
    <xf numFmtId="184" fontId="5" fillId="0" borderId="22" xfId="0" applyNumberFormat="1" applyFont="1" applyFill="1" applyBorder="1" applyAlignment="1">
      <alignment vertical="center" shrinkToFit="1"/>
    </xf>
    <xf numFmtId="185" fontId="5" fillId="0" borderId="14" xfId="0" applyNumberFormat="1" applyFont="1" applyFill="1" applyBorder="1" applyAlignment="1">
      <alignment vertical="center" shrinkToFit="1"/>
    </xf>
    <xf numFmtId="185" fontId="5" fillId="0" borderId="35" xfId="0" applyNumberFormat="1" applyFont="1" applyFill="1" applyBorder="1" applyAlignment="1">
      <alignment vertical="center" shrinkToFit="1"/>
    </xf>
    <xf numFmtId="185" fontId="5" fillId="0" borderId="15" xfId="0" applyNumberFormat="1" applyFont="1" applyFill="1" applyBorder="1" applyAlignment="1">
      <alignment vertical="center" shrinkToFit="1"/>
    </xf>
    <xf numFmtId="1" fontId="5" fillId="0" borderId="34" xfId="0" applyNumberFormat="1" applyFont="1" applyFill="1" applyBorder="1" applyAlignment="1">
      <alignment vertical="center" shrinkToFit="1"/>
    </xf>
    <xf numFmtId="2" fontId="5" fillId="0" borderId="14" xfId="0" applyNumberFormat="1" applyFont="1" applyFill="1" applyBorder="1" applyAlignment="1">
      <alignment vertical="center" shrinkToFit="1"/>
    </xf>
    <xf numFmtId="2" fontId="5" fillId="0" borderId="35" xfId="0" applyNumberFormat="1" applyFont="1" applyFill="1" applyBorder="1" applyAlignment="1">
      <alignment vertical="center" shrinkToFit="1"/>
    </xf>
    <xf numFmtId="2" fontId="5" fillId="0" borderId="15" xfId="0" applyNumberFormat="1" applyFont="1" applyFill="1" applyBorder="1" applyAlignment="1">
      <alignment vertical="center" shrinkToFit="1"/>
    </xf>
    <xf numFmtId="176" fontId="5" fillId="0" borderId="14" xfId="0" applyNumberFormat="1" applyFont="1" applyFill="1" applyBorder="1" applyAlignment="1">
      <alignment vertical="center" shrinkToFit="1"/>
    </xf>
    <xf numFmtId="176" fontId="5" fillId="0" borderId="35" xfId="0" applyNumberFormat="1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184" fontId="5" fillId="0" borderId="29" xfId="0" applyNumberFormat="1" applyFont="1" applyFill="1" applyBorder="1" applyAlignment="1">
      <alignment vertical="center" shrinkToFit="1"/>
    </xf>
    <xf numFmtId="184" fontId="5" fillId="0" borderId="18" xfId="0" applyNumberFormat="1" applyFont="1" applyFill="1" applyBorder="1" applyAlignment="1">
      <alignment vertical="center" shrinkToFit="1"/>
    </xf>
    <xf numFmtId="184" fontId="5" fillId="0" borderId="17" xfId="0" applyNumberFormat="1" applyFont="1" applyFill="1" applyBorder="1" applyAlignment="1">
      <alignment vertical="center" shrinkToFit="1"/>
    </xf>
    <xf numFmtId="185" fontId="5" fillId="0" borderId="36" xfId="0" applyNumberFormat="1" applyFont="1" applyFill="1" applyBorder="1" applyAlignment="1">
      <alignment vertical="center" shrinkToFit="1"/>
    </xf>
    <xf numFmtId="184" fontId="5" fillId="0" borderId="9" xfId="0" applyNumberFormat="1" applyFont="1" applyBorder="1" applyAlignment="1">
      <alignment vertical="center" shrinkToFit="1"/>
    </xf>
    <xf numFmtId="184" fontId="5" fillId="0" borderId="10" xfId="0" applyNumberFormat="1" applyFont="1" applyBorder="1" applyAlignment="1">
      <alignment vertical="center" shrinkToFit="1"/>
    </xf>
    <xf numFmtId="184" fontId="5" fillId="0" borderId="11" xfId="0" applyNumberFormat="1" applyFont="1" applyBorder="1" applyAlignment="1">
      <alignment vertical="center" shrinkToFit="1"/>
    </xf>
    <xf numFmtId="193" fontId="5" fillId="0" borderId="9" xfId="0" applyNumberFormat="1" applyFont="1" applyBorder="1" applyAlignment="1">
      <alignment vertical="center" shrinkToFit="1"/>
    </xf>
    <xf numFmtId="193" fontId="5" fillId="0" borderId="10" xfId="0" applyNumberFormat="1" applyFont="1" applyBorder="1" applyAlignment="1">
      <alignment vertical="center" shrinkToFit="1"/>
    </xf>
    <xf numFmtId="193" fontId="5" fillId="0" borderId="11" xfId="0" applyNumberFormat="1" applyFont="1" applyBorder="1" applyAlignment="1">
      <alignment vertical="center" shrinkToFit="1"/>
    </xf>
    <xf numFmtId="185" fontId="5" fillId="0" borderId="9" xfId="0" applyNumberFormat="1" applyFont="1" applyBorder="1" applyAlignment="1">
      <alignment vertical="center" shrinkToFit="1"/>
    </xf>
    <xf numFmtId="185" fontId="5" fillId="0" borderId="10" xfId="0" applyNumberFormat="1" applyFont="1" applyBorder="1" applyAlignment="1">
      <alignment vertical="center" shrinkToFit="1"/>
    </xf>
    <xf numFmtId="185" fontId="5" fillId="0" borderId="11" xfId="0" applyNumberFormat="1" applyFont="1" applyBorder="1" applyAlignment="1">
      <alignment vertical="center" shrinkToFi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-0%20&#27503;&#31185;&#20445;&#20581;&#38306;&#20418;&#36039;&#26009;&#38598;\&#24179;&#25104;22&#24180;&#24230;&#29256;\&#65299;&#12288;&#23398;&#26657;&#27503;&#31185;&#20445;&#20581;\3-2%20&#20445;&#32946;&#25152;&#24188;&#31258;&#22290;\3-2-2%20H22&#24180;&#24230;&#65288;&#20445;&#32946;&#25152;&#12539;&#24188;&#31258;&#2229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2年度"/>
      <sheetName val="22保育所集計表"/>
      <sheetName val="22幼稚園集計表"/>
      <sheetName val="22保育所＋22幼稚園 "/>
    </sheetNames>
    <sheetDataSet>
      <sheetData sheetId="1">
        <row r="3">
          <cell r="C3">
            <v>606</v>
          </cell>
          <cell r="D3">
            <v>529</v>
          </cell>
          <cell r="F3">
            <v>255</v>
          </cell>
          <cell r="G3">
            <v>222</v>
          </cell>
          <cell r="L3">
            <v>77</v>
          </cell>
          <cell r="M3">
            <v>60</v>
          </cell>
          <cell r="R3">
            <v>991</v>
          </cell>
          <cell r="S3">
            <v>948</v>
          </cell>
          <cell r="X3">
            <v>92</v>
          </cell>
          <cell r="Y3">
            <v>107</v>
          </cell>
          <cell r="AA3">
            <v>5</v>
          </cell>
          <cell r="AB3">
            <v>3</v>
          </cell>
          <cell r="AG3">
            <v>0</v>
          </cell>
          <cell r="AH3">
            <v>0</v>
          </cell>
          <cell r="AM3">
            <v>8</v>
          </cell>
          <cell r="AN3">
            <v>3</v>
          </cell>
          <cell r="AS3">
            <v>2</v>
          </cell>
          <cell r="AT3">
            <v>0</v>
          </cell>
        </row>
        <row r="4">
          <cell r="C4">
            <v>579</v>
          </cell>
          <cell r="D4">
            <v>503</v>
          </cell>
          <cell r="F4">
            <v>246</v>
          </cell>
          <cell r="G4">
            <v>209</v>
          </cell>
          <cell r="L4">
            <v>76</v>
          </cell>
          <cell r="M4">
            <v>57</v>
          </cell>
          <cell r="R4">
            <v>959</v>
          </cell>
          <cell r="S4">
            <v>906</v>
          </cell>
          <cell r="X4">
            <v>87</v>
          </cell>
          <cell r="Y4">
            <v>99</v>
          </cell>
          <cell r="AA4">
            <v>5</v>
          </cell>
          <cell r="AB4">
            <v>3</v>
          </cell>
          <cell r="AG4">
            <v>2</v>
          </cell>
          <cell r="AH4">
            <v>0</v>
          </cell>
          <cell r="AM4">
            <v>8</v>
          </cell>
          <cell r="AN4">
            <v>3</v>
          </cell>
          <cell r="AS4">
            <v>2</v>
          </cell>
          <cell r="AT4">
            <v>0</v>
          </cell>
        </row>
        <row r="5">
          <cell r="C5">
            <v>27</v>
          </cell>
          <cell r="D5">
            <v>26</v>
          </cell>
          <cell r="F5">
            <v>9</v>
          </cell>
          <cell r="G5">
            <v>13</v>
          </cell>
          <cell r="L5">
            <v>1</v>
          </cell>
          <cell r="M5">
            <v>3</v>
          </cell>
          <cell r="R5">
            <v>32</v>
          </cell>
          <cell r="S5">
            <v>42</v>
          </cell>
          <cell r="X5">
            <v>5</v>
          </cell>
          <cell r="Y5">
            <v>8</v>
          </cell>
          <cell r="AA5">
            <v>0</v>
          </cell>
          <cell r="AB5">
            <v>0</v>
          </cell>
          <cell r="AG5">
            <v>0</v>
          </cell>
          <cell r="AH5">
            <v>0</v>
          </cell>
          <cell r="AM5">
            <v>0</v>
          </cell>
          <cell r="AN5">
            <v>0</v>
          </cell>
          <cell r="AS5">
            <v>0</v>
          </cell>
          <cell r="AT5">
            <v>0</v>
          </cell>
        </row>
        <row r="6">
          <cell r="C6">
            <v>243</v>
          </cell>
          <cell r="D6">
            <v>227</v>
          </cell>
          <cell r="F6">
            <v>137</v>
          </cell>
          <cell r="G6">
            <v>126</v>
          </cell>
          <cell r="L6">
            <v>28</v>
          </cell>
          <cell r="M6">
            <v>33</v>
          </cell>
          <cell r="R6">
            <v>523</v>
          </cell>
          <cell r="S6">
            <v>531</v>
          </cell>
          <cell r="X6">
            <v>4</v>
          </cell>
          <cell r="Y6">
            <v>5</v>
          </cell>
          <cell r="AA6">
            <v>0</v>
          </cell>
          <cell r="AB6">
            <v>2</v>
          </cell>
          <cell r="AG6">
            <v>0</v>
          </cell>
          <cell r="AH6">
            <v>1</v>
          </cell>
          <cell r="AM6">
            <v>0</v>
          </cell>
          <cell r="AN6">
            <v>2</v>
          </cell>
          <cell r="AS6">
            <v>0</v>
          </cell>
          <cell r="AT6">
            <v>1</v>
          </cell>
        </row>
        <row r="7">
          <cell r="C7">
            <v>357</v>
          </cell>
          <cell r="D7">
            <v>343</v>
          </cell>
          <cell r="F7">
            <v>208</v>
          </cell>
          <cell r="G7">
            <v>173</v>
          </cell>
          <cell r="L7">
            <v>60</v>
          </cell>
          <cell r="M7">
            <v>52</v>
          </cell>
          <cell r="R7">
            <v>1032</v>
          </cell>
          <cell r="S7">
            <v>782</v>
          </cell>
          <cell r="X7">
            <v>55</v>
          </cell>
          <cell r="Y7">
            <v>51</v>
          </cell>
          <cell r="AA7">
            <v>1</v>
          </cell>
          <cell r="AB7">
            <v>5</v>
          </cell>
          <cell r="AG7">
            <v>1</v>
          </cell>
          <cell r="AH7">
            <v>3</v>
          </cell>
          <cell r="AM7">
            <v>0</v>
          </cell>
          <cell r="AN7">
            <v>6</v>
          </cell>
          <cell r="AS7">
            <v>17</v>
          </cell>
          <cell r="AT7">
            <v>13</v>
          </cell>
        </row>
        <row r="8">
          <cell r="C8">
            <v>161</v>
          </cell>
          <cell r="D8">
            <v>153</v>
          </cell>
          <cell r="F8">
            <v>92</v>
          </cell>
          <cell r="G8">
            <v>81</v>
          </cell>
          <cell r="L8">
            <v>32</v>
          </cell>
          <cell r="M8">
            <v>25</v>
          </cell>
          <cell r="R8">
            <v>414</v>
          </cell>
          <cell r="S8">
            <v>377</v>
          </cell>
          <cell r="X8">
            <v>19</v>
          </cell>
          <cell r="Y8">
            <v>14</v>
          </cell>
          <cell r="AA8">
            <v>0</v>
          </cell>
          <cell r="AB8">
            <v>3</v>
          </cell>
          <cell r="AG8">
            <v>0</v>
          </cell>
          <cell r="AH8">
            <v>1</v>
          </cell>
          <cell r="AM8">
            <v>0</v>
          </cell>
          <cell r="AN8">
            <v>4</v>
          </cell>
          <cell r="AS8">
            <v>0</v>
          </cell>
          <cell r="AT8">
            <v>3</v>
          </cell>
        </row>
        <row r="9">
          <cell r="C9">
            <v>79</v>
          </cell>
          <cell r="D9">
            <v>70</v>
          </cell>
          <cell r="F9">
            <v>44</v>
          </cell>
          <cell r="G9">
            <v>38</v>
          </cell>
          <cell r="L9">
            <v>8</v>
          </cell>
          <cell r="M9">
            <v>11</v>
          </cell>
          <cell r="R9">
            <v>281</v>
          </cell>
          <cell r="S9">
            <v>169</v>
          </cell>
          <cell r="X9">
            <v>14</v>
          </cell>
          <cell r="Y9">
            <v>17</v>
          </cell>
          <cell r="AA9">
            <v>0</v>
          </cell>
          <cell r="AB9">
            <v>0</v>
          </cell>
          <cell r="AG9">
            <v>0</v>
          </cell>
          <cell r="AH9">
            <v>0</v>
          </cell>
          <cell r="AM9">
            <v>0</v>
          </cell>
          <cell r="AN9">
            <v>0</v>
          </cell>
          <cell r="AS9">
            <v>0</v>
          </cell>
          <cell r="AT9">
            <v>0</v>
          </cell>
        </row>
        <row r="10">
          <cell r="C10">
            <v>37</v>
          </cell>
          <cell r="D10">
            <v>42</v>
          </cell>
          <cell r="F10">
            <v>24</v>
          </cell>
          <cell r="G10">
            <v>19</v>
          </cell>
          <cell r="L10">
            <v>6</v>
          </cell>
          <cell r="M10">
            <v>4</v>
          </cell>
          <cell r="R10">
            <v>117</v>
          </cell>
          <cell r="S10">
            <v>67</v>
          </cell>
          <cell r="X10">
            <v>17</v>
          </cell>
          <cell r="Y10">
            <v>10</v>
          </cell>
          <cell r="AA10">
            <v>0</v>
          </cell>
          <cell r="AB10">
            <v>1</v>
          </cell>
          <cell r="AG10">
            <v>0</v>
          </cell>
          <cell r="AH10">
            <v>1</v>
          </cell>
          <cell r="AM10">
            <v>0</v>
          </cell>
          <cell r="AN10">
            <v>1</v>
          </cell>
          <cell r="AS10">
            <v>17</v>
          </cell>
          <cell r="AT10">
            <v>10</v>
          </cell>
        </row>
        <row r="11">
          <cell r="C11">
            <v>20</v>
          </cell>
          <cell r="D11">
            <v>20</v>
          </cell>
          <cell r="F11">
            <v>11</v>
          </cell>
          <cell r="G11">
            <v>6</v>
          </cell>
          <cell r="L11">
            <v>5</v>
          </cell>
          <cell r="M11">
            <v>2</v>
          </cell>
          <cell r="R11">
            <v>34</v>
          </cell>
          <cell r="S11">
            <v>41</v>
          </cell>
          <cell r="X11">
            <v>0</v>
          </cell>
          <cell r="Y11">
            <v>0</v>
          </cell>
          <cell r="AA11">
            <v>0</v>
          </cell>
          <cell r="AB11">
            <v>0</v>
          </cell>
          <cell r="AG11">
            <v>0</v>
          </cell>
          <cell r="AH11">
            <v>0</v>
          </cell>
          <cell r="AM11">
            <v>0</v>
          </cell>
          <cell r="AN11">
            <v>5</v>
          </cell>
          <cell r="AS11">
            <v>0</v>
          </cell>
          <cell r="AT11">
            <v>0</v>
          </cell>
        </row>
        <row r="12">
          <cell r="C12">
            <v>32</v>
          </cell>
          <cell r="D12">
            <v>30</v>
          </cell>
          <cell r="F12">
            <v>19</v>
          </cell>
          <cell r="G12">
            <v>14</v>
          </cell>
          <cell r="L12">
            <v>6</v>
          </cell>
          <cell r="M12">
            <v>4</v>
          </cell>
          <cell r="R12">
            <v>74</v>
          </cell>
          <cell r="S12">
            <v>59</v>
          </cell>
          <cell r="X12">
            <v>5</v>
          </cell>
          <cell r="Y12">
            <v>7</v>
          </cell>
          <cell r="AA12">
            <v>1</v>
          </cell>
          <cell r="AB12">
            <v>1</v>
          </cell>
          <cell r="AG12">
            <v>1</v>
          </cell>
          <cell r="AH12">
            <v>1</v>
          </cell>
          <cell r="AM12">
            <v>0</v>
          </cell>
          <cell r="AN12">
            <v>1</v>
          </cell>
          <cell r="AS12">
            <v>0</v>
          </cell>
          <cell r="AT12">
            <v>0</v>
          </cell>
        </row>
        <row r="13">
          <cell r="C13">
            <v>7</v>
          </cell>
          <cell r="D13">
            <v>11</v>
          </cell>
          <cell r="F13">
            <v>2</v>
          </cell>
          <cell r="G13">
            <v>5</v>
          </cell>
          <cell r="L13">
            <v>1</v>
          </cell>
          <cell r="M13">
            <v>1</v>
          </cell>
          <cell r="R13">
            <v>13</v>
          </cell>
          <cell r="S13">
            <v>19</v>
          </cell>
          <cell r="X13">
            <v>0</v>
          </cell>
          <cell r="Y13">
            <v>1</v>
          </cell>
          <cell r="AA13">
            <v>0</v>
          </cell>
          <cell r="AB13">
            <v>0</v>
          </cell>
          <cell r="AG13">
            <v>0</v>
          </cell>
          <cell r="AH13">
            <v>0</v>
          </cell>
          <cell r="AM13">
            <v>0</v>
          </cell>
          <cell r="AN13">
            <v>0</v>
          </cell>
          <cell r="AS13">
            <v>0</v>
          </cell>
          <cell r="AT13">
            <v>0</v>
          </cell>
        </row>
        <row r="14">
          <cell r="C14">
            <v>8</v>
          </cell>
          <cell r="D14">
            <v>6</v>
          </cell>
          <cell r="F14">
            <v>7</v>
          </cell>
          <cell r="G14">
            <v>4</v>
          </cell>
          <cell r="L14">
            <v>0</v>
          </cell>
          <cell r="M14">
            <v>1</v>
          </cell>
          <cell r="R14">
            <v>67</v>
          </cell>
          <cell r="S14">
            <v>25</v>
          </cell>
          <cell r="X14">
            <v>0</v>
          </cell>
          <cell r="Y14">
            <v>0</v>
          </cell>
          <cell r="AA14">
            <v>0</v>
          </cell>
          <cell r="AB14">
            <v>0</v>
          </cell>
          <cell r="AG14">
            <v>0</v>
          </cell>
          <cell r="AH14">
            <v>0</v>
          </cell>
          <cell r="AM14">
            <v>0</v>
          </cell>
          <cell r="AN14">
            <v>0</v>
          </cell>
          <cell r="AS14">
            <v>0</v>
          </cell>
          <cell r="AT14">
            <v>0</v>
          </cell>
        </row>
        <row r="15">
          <cell r="C15">
            <v>3</v>
          </cell>
          <cell r="D15">
            <v>5</v>
          </cell>
          <cell r="F15">
            <v>3</v>
          </cell>
          <cell r="G15">
            <v>3</v>
          </cell>
          <cell r="L15">
            <v>0</v>
          </cell>
          <cell r="M15">
            <v>1</v>
          </cell>
          <cell r="R15">
            <v>23</v>
          </cell>
          <cell r="S15">
            <v>17</v>
          </cell>
          <cell r="X15">
            <v>0</v>
          </cell>
          <cell r="Y15">
            <v>2</v>
          </cell>
          <cell r="AA15">
            <v>0</v>
          </cell>
          <cell r="AB15">
            <v>0</v>
          </cell>
          <cell r="AG15">
            <v>0</v>
          </cell>
          <cell r="AH15">
            <v>0</v>
          </cell>
          <cell r="AM15">
            <v>0</v>
          </cell>
          <cell r="AN15">
            <v>0</v>
          </cell>
          <cell r="AS15">
            <v>0</v>
          </cell>
          <cell r="AT15">
            <v>0</v>
          </cell>
        </row>
        <row r="16">
          <cell r="C16">
            <v>10</v>
          </cell>
          <cell r="D16">
            <v>6</v>
          </cell>
          <cell r="F16">
            <v>6</v>
          </cell>
          <cell r="G16">
            <v>3</v>
          </cell>
          <cell r="L16">
            <v>2</v>
          </cell>
          <cell r="M16">
            <v>3</v>
          </cell>
          <cell r="R16">
            <v>9</v>
          </cell>
          <cell r="S16">
            <v>8</v>
          </cell>
          <cell r="X16">
            <v>0</v>
          </cell>
          <cell r="Y16">
            <v>0</v>
          </cell>
          <cell r="AA16">
            <v>0</v>
          </cell>
          <cell r="AB16">
            <v>0</v>
          </cell>
          <cell r="AG16">
            <v>0</v>
          </cell>
          <cell r="AH16">
            <v>0</v>
          </cell>
          <cell r="AM16">
            <v>0</v>
          </cell>
          <cell r="AN16">
            <v>0</v>
          </cell>
          <cell r="AS16">
            <v>0</v>
          </cell>
          <cell r="AT16">
            <v>0</v>
          </cell>
        </row>
        <row r="17">
          <cell r="C17">
            <v>136</v>
          </cell>
          <cell r="D17">
            <v>132</v>
          </cell>
          <cell r="F17">
            <v>63</v>
          </cell>
          <cell r="G17">
            <v>58</v>
          </cell>
          <cell r="L17">
            <v>13</v>
          </cell>
          <cell r="M17">
            <v>5</v>
          </cell>
          <cell r="R17">
            <v>273</v>
          </cell>
          <cell r="S17">
            <v>277</v>
          </cell>
          <cell r="X17">
            <v>28</v>
          </cell>
          <cell r="Y17">
            <v>9</v>
          </cell>
          <cell r="AA17">
            <v>2</v>
          </cell>
          <cell r="AB17">
            <v>3</v>
          </cell>
          <cell r="AG17">
            <v>0</v>
          </cell>
          <cell r="AH17">
            <v>0</v>
          </cell>
          <cell r="AM17">
            <v>9</v>
          </cell>
          <cell r="AN17">
            <v>4</v>
          </cell>
          <cell r="AS17">
            <v>0</v>
          </cell>
          <cell r="AT17">
            <v>0</v>
          </cell>
        </row>
        <row r="18">
          <cell r="C18">
            <v>126</v>
          </cell>
          <cell r="D18">
            <v>113</v>
          </cell>
          <cell r="F18">
            <v>61</v>
          </cell>
          <cell r="G18">
            <v>53</v>
          </cell>
          <cell r="L18">
            <v>13</v>
          </cell>
          <cell r="M18">
            <v>5</v>
          </cell>
          <cell r="R18">
            <v>267</v>
          </cell>
          <cell r="S18">
            <v>270</v>
          </cell>
          <cell r="X18">
            <v>28</v>
          </cell>
          <cell r="Y18">
            <v>9</v>
          </cell>
          <cell r="AA18">
            <v>2</v>
          </cell>
          <cell r="AB18">
            <v>3</v>
          </cell>
          <cell r="AG18">
            <v>0</v>
          </cell>
          <cell r="AH18">
            <v>0</v>
          </cell>
          <cell r="AM18">
            <v>9</v>
          </cell>
          <cell r="AN18">
            <v>4</v>
          </cell>
          <cell r="AS18">
            <v>0</v>
          </cell>
          <cell r="AT18">
            <v>0</v>
          </cell>
        </row>
        <row r="19">
          <cell r="C19">
            <v>10</v>
          </cell>
          <cell r="D19">
            <v>19</v>
          </cell>
          <cell r="F19">
            <v>2</v>
          </cell>
          <cell r="G19">
            <v>5</v>
          </cell>
          <cell r="L19">
            <v>0</v>
          </cell>
          <cell r="M19">
            <v>0</v>
          </cell>
          <cell r="R19">
            <v>6</v>
          </cell>
          <cell r="S19">
            <v>7</v>
          </cell>
          <cell r="X19">
            <v>0</v>
          </cell>
          <cell r="Y19">
            <v>0</v>
          </cell>
          <cell r="AA19">
            <v>0</v>
          </cell>
          <cell r="AB19">
            <v>0</v>
          </cell>
          <cell r="AG19">
            <v>0</v>
          </cell>
          <cell r="AH19">
            <v>0</v>
          </cell>
          <cell r="AM19">
            <v>0</v>
          </cell>
          <cell r="AN19">
            <v>0</v>
          </cell>
          <cell r="AS19">
            <v>0</v>
          </cell>
          <cell r="AT19">
            <v>0</v>
          </cell>
        </row>
        <row r="20">
          <cell r="C20">
            <v>174</v>
          </cell>
          <cell r="D20">
            <v>161</v>
          </cell>
          <cell r="F20">
            <v>83</v>
          </cell>
          <cell r="G20">
            <v>77</v>
          </cell>
          <cell r="L20">
            <v>16</v>
          </cell>
          <cell r="M20">
            <v>23</v>
          </cell>
          <cell r="R20">
            <v>361</v>
          </cell>
          <cell r="S20">
            <v>295</v>
          </cell>
          <cell r="X20">
            <v>26</v>
          </cell>
          <cell r="Y20">
            <v>26</v>
          </cell>
          <cell r="AA20">
            <v>3</v>
          </cell>
          <cell r="AB20">
            <v>0</v>
          </cell>
          <cell r="AG20">
            <v>0</v>
          </cell>
          <cell r="AH20">
            <v>0</v>
          </cell>
          <cell r="AM20">
            <v>5</v>
          </cell>
          <cell r="AN20">
            <v>0</v>
          </cell>
          <cell r="AS20">
            <v>2</v>
          </cell>
          <cell r="AT20">
            <v>2</v>
          </cell>
        </row>
        <row r="21">
          <cell r="C21">
            <v>70</v>
          </cell>
          <cell r="D21">
            <v>66</v>
          </cell>
          <cell r="F21">
            <v>30</v>
          </cell>
          <cell r="G21">
            <v>33</v>
          </cell>
          <cell r="L21">
            <v>6</v>
          </cell>
          <cell r="M21">
            <v>9</v>
          </cell>
          <cell r="R21">
            <v>144</v>
          </cell>
          <cell r="S21">
            <v>129</v>
          </cell>
          <cell r="X21">
            <v>13</v>
          </cell>
          <cell r="Y21">
            <v>15</v>
          </cell>
          <cell r="AA21">
            <v>2</v>
          </cell>
          <cell r="AB21">
            <v>0</v>
          </cell>
          <cell r="AG21">
            <v>0</v>
          </cell>
          <cell r="AH21">
            <v>0</v>
          </cell>
          <cell r="AM21">
            <v>4</v>
          </cell>
          <cell r="AN21">
            <v>0</v>
          </cell>
          <cell r="AS21">
            <v>2</v>
          </cell>
          <cell r="AT21">
            <v>1</v>
          </cell>
        </row>
        <row r="22">
          <cell r="C22">
            <v>26</v>
          </cell>
          <cell r="D22">
            <v>26</v>
          </cell>
          <cell r="F22">
            <v>13</v>
          </cell>
          <cell r="G22">
            <v>9</v>
          </cell>
          <cell r="L22">
            <v>2</v>
          </cell>
          <cell r="M22">
            <v>2</v>
          </cell>
          <cell r="R22">
            <v>62</v>
          </cell>
          <cell r="S22">
            <v>22</v>
          </cell>
          <cell r="X22">
            <v>3</v>
          </cell>
          <cell r="Y22">
            <v>3</v>
          </cell>
          <cell r="AA22">
            <v>1</v>
          </cell>
          <cell r="AB22">
            <v>0</v>
          </cell>
          <cell r="AG22">
            <v>0</v>
          </cell>
          <cell r="AH22">
            <v>0</v>
          </cell>
          <cell r="AM22">
            <v>1</v>
          </cell>
          <cell r="AN22">
            <v>0</v>
          </cell>
          <cell r="AS22">
            <v>0</v>
          </cell>
          <cell r="AT22">
            <v>0</v>
          </cell>
        </row>
        <row r="23">
          <cell r="C23">
            <v>6</v>
          </cell>
          <cell r="D23">
            <v>5</v>
          </cell>
          <cell r="F23">
            <v>3</v>
          </cell>
          <cell r="G23">
            <v>2</v>
          </cell>
          <cell r="L23">
            <v>0</v>
          </cell>
          <cell r="M23">
            <v>1</v>
          </cell>
          <cell r="R23">
            <v>10</v>
          </cell>
          <cell r="S23">
            <v>6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G23">
            <v>0</v>
          </cell>
          <cell r="AH23">
            <v>0</v>
          </cell>
          <cell r="AM23">
            <v>0</v>
          </cell>
          <cell r="AN23">
            <v>0</v>
          </cell>
          <cell r="AS23">
            <v>0</v>
          </cell>
          <cell r="AT23">
            <v>0</v>
          </cell>
        </row>
        <row r="24">
          <cell r="C24">
            <v>17</v>
          </cell>
          <cell r="D24">
            <v>17</v>
          </cell>
          <cell r="F24">
            <v>7</v>
          </cell>
          <cell r="G24">
            <v>10</v>
          </cell>
          <cell r="L24">
            <v>0</v>
          </cell>
          <cell r="M24">
            <v>1</v>
          </cell>
          <cell r="R24">
            <v>38</v>
          </cell>
          <cell r="S24">
            <v>51</v>
          </cell>
          <cell r="X24">
            <v>0</v>
          </cell>
          <cell r="Y24">
            <v>1</v>
          </cell>
          <cell r="AA24">
            <v>0</v>
          </cell>
          <cell r="AB24">
            <v>0</v>
          </cell>
          <cell r="AG24">
            <v>0</v>
          </cell>
          <cell r="AH24">
            <v>0</v>
          </cell>
          <cell r="AM24">
            <v>0</v>
          </cell>
          <cell r="AN24">
            <v>0</v>
          </cell>
          <cell r="AS24">
            <v>0</v>
          </cell>
          <cell r="AT24">
            <v>0</v>
          </cell>
        </row>
        <row r="25">
          <cell r="C25">
            <v>35</v>
          </cell>
          <cell r="D25">
            <v>34</v>
          </cell>
          <cell r="F25">
            <v>16</v>
          </cell>
          <cell r="G25">
            <v>16</v>
          </cell>
          <cell r="L25">
            <v>7</v>
          </cell>
          <cell r="M25">
            <v>10</v>
          </cell>
          <cell r="R25">
            <v>61</v>
          </cell>
          <cell r="S25">
            <v>54</v>
          </cell>
          <cell r="X25">
            <v>9</v>
          </cell>
          <cell r="Y25">
            <v>5</v>
          </cell>
          <cell r="AA25">
            <v>0</v>
          </cell>
          <cell r="AB25">
            <v>0</v>
          </cell>
          <cell r="AG25">
            <v>0</v>
          </cell>
          <cell r="AH25">
            <v>8</v>
          </cell>
          <cell r="AM25">
            <v>0</v>
          </cell>
          <cell r="AN25">
            <v>0</v>
          </cell>
          <cell r="AS25">
            <v>0</v>
          </cell>
          <cell r="AT25">
            <v>1</v>
          </cell>
        </row>
        <row r="26">
          <cell r="C26">
            <v>6</v>
          </cell>
          <cell r="D26">
            <v>3</v>
          </cell>
          <cell r="F26">
            <v>4</v>
          </cell>
          <cell r="G26">
            <v>1</v>
          </cell>
          <cell r="L26">
            <v>1</v>
          </cell>
          <cell r="M26">
            <v>0</v>
          </cell>
          <cell r="R26">
            <v>10</v>
          </cell>
          <cell r="S26">
            <v>1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G26">
            <v>0</v>
          </cell>
          <cell r="AH26">
            <v>0</v>
          </cell>
          <cell r="AM26">
            <v>0</v>
          </cell>
          <cell r="AN26">
            <v>0</v>
          </cell>
          <cell r="AS26">
            <v>0</v>
          </cell>
          <cell r="AT26">
            <v>0</v>
          </cell>
        </row>
        <row r="27">
          <cell r="C27">
            <v>14</v>
          </cell>
          <cell r="D27">
            <v>10</v>
          </cell>
          <cell r="F27">
            <v>10</v>
          </cell>
          <cell r="G27">
            <v>6</v>
          </cell>
          <cell r="L27">
            <v>0</v>
          </cell>
          <cell r="M27">
            <v>0</v>
          </cell>
          <cell r="R27">
            <v>36</v>
          </cell>
          <cell r="S27">
            <v>32</v>
          </cell>
          <cell r="X27">
            <v>1</v>
          </cell>
          <cell r="Y27">
            <v>2</v>
          </cell>
          <cell r="AA27">
            <v>0</v>
          </cell>
          <cell r="AB27">
            <v>0</v>
          </cell>
          <cell r="AG27">
            <v>0</v>
          </cell>
          <cell r="AH27">
            <v>0</v>
          </cell>
          <cell r="AM27">
            <v>0</v>
          </cell>
          <cell r="AN27">
            <v>0</v>
          </cell>
          <cell r="AS27">
            <v>0</v>
          </cell>
          <cell r="AT27">
            <v>0</v>
          </cell>
        </row>
        <row r="28">
          <cell r="C28">
            <v>204</v>
          </cell>
          <cell r="D28">
            <v>164</v>
          </cell>
          <cell r="F28">
            <v>91</v>
          </cell>
          <cell r="G28">
            <v>65</v>
          </cell>
          <cell r="L28">
            <v>33</v>
          </cell>
          <cell r="M28">
            <v>24</v>
          </cell>
          <cell r="R28">
            <v>392</v>
          </cell>
          <cell r="S28">
            <v>275</v>
          </cell>
          <cell r="X28">
            <v>16</v>
          </cell>
          <cell r="Y28">
            <v>12</v>
          </cell>
          <cell r="AA28">
            <v>0</v>
          </cell>
          <cell r="AB28">
            <v>0</v>
          </cell>
          <cell r="AG28">
            <v>0</v>
          </cell>
          <cell r="AH28">
            <v>0</v>
          </cell>
          <cell r="AM28">
            <v>0</v>
          </cell>
          <cell r="AN28">
            <v>0</v>
          </cell>
          <cell r="AS28">
            <v>1</v>
          </cell>
          <cell r="AT28">
            <v>0</v>
          </cell>
        </row>
        <row r="29">
          <cell r="C29">
            <v>187</v>
          </cell>
          <cell r="D29">
            <v>158</v>
          </cell>
          <cell r="F29">
            <v>91</v>
          </cell>
          <cell r="G29">
            <v>63</v>
          </cell>
          <cell r="L29">
            <v>33</v>
          </cell>
          <cell r="M29">
            <v>26</v>
          </cell>
          <cell r="R29">
            <v>371</v>
          </cell>
          <cell r="S29">
            <v>260</v>
          </cell>
          <cell r="X29">
            <v>33</v>
          </cell>
          <cell r="Y29">
            <v>13</v>
          </cell>
          <cell r="AA29">
            <v>12</v>
          </cell>
          <cell r="AB29">
            <v>2</v>
          </cell>
          <cell r="AG29">
            <v>0</v>
          </cell>
          <cell r="AH29">
            <v>0</v>
          </cell>
          <cell r="AM29">
            <v>3</v>
          </cell>
          <cell r="AN29">
            <v>0</v>
          </cell>
          <cell r="AS29">
            <v>0</v>
          </cell>
          <cell r="AT29">
            <v>0</v>
          </cell>
        </row>
        <row r="30">
          <cell r="C30">
            <v>124</v>
          </cell>
          <cell r="D30">
            <v>107</v>
          </cell>
          <cell r="F30">
            <v>64</v>
          </cell>
          <cell r="G30">
            <v>43</v>
          </cell>
          <cell r="L30">
            <v>10</v>
          </cell>
          <cell r="M30">
            <v>10</v>
          </cell>
          <cell r="R30">
            <v>259</v>
          </cell>
          <cell r="S30">
            <v>204</v>
          </cell>
          <cell r="X30">
            <v>21</v>
          </cell>
          <cell r="Y30">
            <v>15</v>
          </cell>
          <cell r="AA30">
            <v>0</v>
          </cell>
          <cell r="AB30">
            <v>5</v>
          </cell>
          <cell r="AG30">
            <v>0</v>
          </cell>
          <cell r="AH30">
            <v>3</v>
          </cell>
          <cell r="AM30">
            <v>0</v>
          </cell>
          <cell r="AN30">
            <v>15</v>
          </cell>
          <cell r="AS30">
            <v>0</v>
          </cell>
          <cell r="AT30">
            <v>0</v>
          </cell>
        </row>
        <row r="31">
          <cell r="C31">
            <v>96</v>
          </cell>
          <cell r="D31">
            <v>79</v>
          </cell>
          <cell r="F31">
            <v>52</v>
          </cell>
          <cell r="G31">
            <v>39</v>
          </cell>
          <cell r="L31">
            <v>18</v>
          </cell>
          <cell r="M31">
            <v>9</v>
          </cell>
          <cell r="R31">
            <v>252</v>
          </cell>
          <cell r="S31">
            <v>177</v>
          </cell>
          <cell r="X31">
            <v>3</v>
          </cell>
          <cell r="Y31">
            <v>3</v>
          </cell>
          <cell r="AA31">
            <v>1</v>
          </cell>
          <cell r="AB31">
            <v>0</v>
          </cell>
          <cell r="AG31">
            <v>1</v>
          </cell>
          <cell r="AH31">
            <v>0</v>
          </cell>
          <cell r="AM31">
            <v>1</v>
          </cell>
          <cell r="AN31">
            <v>0</v>
          </cell>
          <cell r="AS31">
            <v>0</v>
          </cell>
          <cell r="AT31">
            <v>0</v>
          </cell>
        </row>
        <row r="32">
          <cell r="C32">
            <v>11</v>
          </cell>
          <cell r="D32">
            <v>7</v>
          </cell>
          <cell r="F32">
            <v>9</v>
          </cell>
          <cell r="G32">
            <v>5</v>
          </cell>
          <cell r="L32">
            <v>8</v>
          </cell>
          <cell r="M32">
            <v>2</v>
          </cell>
          <cell r="R32">
            <v>56</v>
          </cell>
          <cell r="S32">
            <v>21</v>
          </cell>
          <cell r="X32">
            <v>1</v>
          </cell>
          <cell r="Y32">
            <v>1</v>
          </cell>
          <cell r="AA32">
            <v>1</v>
          </cell>
          <cell r="AB32">
            <v>0</v>
          </cell>
          <cell r="AG32">
            <v>1</v>
          </cell>
          <cell r="AH32">
            <v>0</v>
          </cell>
          <cell r="AM32">
            <v>1</v>
          </cell>
          <cell r="AN32">
            <v>0</v>
          </cell>
          <cell r="AS32">
            <v>0</v>
          </cell>
          <cell r="AT32">
            <v>0</v>
          </cell>
        </row>
        <row r="33">
          <cell r="C33">
            <v>85</v>
          </cell>
          <cell r="D33">
            <v>72</v>
          </cell>
          <cell r="F33">
            <v>43</v>
          </cell>
          <cell r="G33">
            <v>34</v>
          </cell>
          <cell r="L33">
            <v>10</v>
          </cell>
          <cell r="M33">
            <v>7</v>
          </cell>
          <cell r="R33">
            <v>196</v>
          </cell>
          <cell r="S33">
            <v>156</v>
          </cell>
          <cell r="X33">
            <v>2</v>
          </cell>
          <cell r="Y33">
            <v>2</v>
          </cell>
          <cell r="AA33">
            <v>0</v>
          </cell>
          <cell r="AB33">
            <v>0</v>
          </cell>
          <cell r="AG33">
            <v>0</v>
          </cell>
          <cell r="AH33">
            <v>0</v>
          </cell>
          <cell r="AM33">
            <v>0</v>
          </cell>
          <cell r="AN33">
            <v>0</v>
          </cell>
          <cell r="AS33">
            <v>0</v>
          </cell>
          <cell r="AT33">
            <v>0</v>
          </cell>
        </row>
        <row r="34">
          <cell r="C34">
            <v>124</v>
          </cell>
          <cell r="D34">
            <v>115</v>
          </cell>
          <cell r="F34">
            <v>65</v>
          </cell>
          <cell r="G34">
            <v>48</v>
          </cell>
          <cell r="L34">
            <v>12</v>
          </cell>
          <cell r="M34">
            <v>18</v>
          </cell>
          <cell r="R34">
            <v>286</v>
          </cell>
          <cell r="S34">
            <v>222</v>
          </cell>
          <cell r="X34">
            <v>6</v>
          </cell>
          <cell r="Y34">
            <v>10</v>
          </cell>
          <cell r="AA34">
            <v>2</v>
          </cell>
          <cell r="AB34">
            <v>1</v>
          </cell>
          <cell r="AG34">
            <v>1</v>
          </cell>
          <cell r="AH34">
            <v>0</v>
          </cell>
          <cell r="AM34">
            <v>2</v>
          </cell>
          <cell r="AN34">
            <v>0</v>
          </cell>
          <cell r="AS34">
            <v>0</v>
          </cell>
          <cell r="AT34">
            <v>1</v>
          </cell>
        </row>
        <row r="35">
          <cell r="C35">
            <v>20</v>
          </cell>
          <cell r="D35">
            <v>20</v>
          </cell>
          <cell r="F35">
            <v>13</v>
          </cell>
          <cell r="G35">
            <v>11</v>
          </cell>
          <cell r="L35">
            <v>4</v>
          </cell>
          <cell r="M35">
            <v>4</v>
          </cell>
          <cell r="R35">
            <v>69</v>
          </cell>
          <cell r="S35">
            <v>65</v>
          </cell>
          <cell r="X35">
            <v>0</v>
          </cell>
          <cell r="Y35">
            <v>0</v>
          </cell>
          <cell r="AA35">
            <v>0</v>
          </cell>
          <cell r="AB35">
            <v>1</v>
          </cell>
          <cell r="AG35">
            <v>0</v>
          </cell>
          <cell r="AH35">
            <v>0</v>
          </cell>
          <cell r="AM35">
            <v>0</v>
          </cell>
          <cell r="AN35">
            <v>0</v>
          </cell>
          <cell r="AS35">
            <v>0</v>
          </cell>
          <cell r="AT35">
            <v>1</v>
          </cell>
        </row>
        <row r="36">
          <cell r="C36">
            <v>104</v>
          </cell>
          <cell r="D36">
            <v>95</v>
          </cell>
          <cell r="F36">
            <v>52</v>
          </cell>
          <cell r="G36">
            <v>37</v>
          </cell>
          <cell r="L36">
            <v>8</v>
          </cell>
          <cell r="M36">
            <v>14</v>
          </cell>
          <cell r="R36">
            <v>217</v>
          </cell>
          <cell r="S36">
            <v>157</v>
          </cell>
          <cell r="X36">
            <v>6</v>
          </cell>
          <cell r="Y36">
            <v>10</v>
          </cell>
          <cell r="AA36">
            <v>2</v>
          </cell>
          <cell r="AB36">
            <v>0</v>
          </cell>
          <cell r="AG36">
            <v>1</v>
          </cell>
          <cell r="AH36">
            <v>0</v>
          </cell>
          <cell r="AM36">
            <v>2</v>
          </cell>
          <cell r="AN36">
            <v>0</v>
          </cell>
          <cell r="AS36">
            <v>0</v>
          </cell>
          <cell r="AT36">
            <v>0</v>
          </cell>
        </row>
        <row r="37">
          <cell r="C37">
            <v>281</v>
          </cell>
          <cell r="D37">
            <v>266</v>
          </cell>
          <cell r="F37">
            <v>126</v>
          </cell>
          <cell r="G37">
            <v>141</v>
          </cell>
          <cell r="L37">
            <v>42</v>
          </cell>
          <cell r="M37">
            <v>41</v>
          </cell>
          <cell r="R37">
            <v>615</v>
          </cell>
          <cell r="S37">
            <v>636</v>
          </cell>
          <cell r="X37">
            <v>23</v>
          </cell>
          <cell r="Y37">
            <v>22</v>
          </cell>
          <cell r="AA37">
            <v>1</v>
          </cell>
          <cell r="AB37">
            <v>3</v>
          </cell>
          <cell r="AG37">
            <v>0</v>
          </cell>
          <cell r="AH37">
            <v>0</v>
          </cell>
          <cell r="AM37">
            <v>1</v>
          </cell>
          <cell r="AN37">
            <v>4</v>
          </cell>
          <cell r="AS37">
            <v>1</v>
          </cell>
          <cell r="AT37">
            <v>1</v>
          </cell>
        </row>
        <row r="38">
          <cell r="C38">
            <v>134</v>
          </cell>
          <cell r="D38">
            <v>126</v>
          </cell>
          <cell r="F38">
            <v>58</v>
          </cell>
          <cell r="G38">
            <v>71</v>
          </cell>
          <cell r="L38">
            <v>17</v>
          </cell>
          <cell r="M38">
            <v>22</v>
          </cell>
          <cell r="R38">
            <v>279</v>
          </cell>
          <cell r="S38">
            <v>316</v>
          </cell>
          <cell r="X38">
            <v>8</v>
          </cell>
          <cell r="Y38">
            <v>3</v>
          </cell>
          <cell r="AA38">
            <v>0</v>
          </cell>
          <cell r="AB38">
            <v>1</v>
          </cell>
          <cell r="AG38">
            <v>0</v>
          </cell>
          <cell r="AH38">
            <v>0</v>
          </cell>
          <cell r="AM38">
            <v>0</v>
          </cell>
          <cell r="AN38">
            <v>1</v>
          </cell>
          <cell r="AS38">
            <v>1</v>
          </cell>
          <cell r="AT38">
            <v>1</v>
          </cell>
        </row>
        <row r="39">
          <cell r="C39">
            <v>28</v>
          </cell>
          <cell r="D39">
            <v>24</v>
          </cell>
          <cell r="F39">
            <v>12</v>
          </cell>
          <cell r="G39">
            <v>12</v>
          </cell>
          <cell r="L39">
            <v>5</v>
          </cell>
          <cell r="M39">
            <v>4</v>
          </cell>
          <cell r="R39">
            <v>60</v>
          </cell>
          <cell r="S39">
            <v>33</v>
          </cell>
          <cell r="X39">
            <v>2</v>
          </cell>
          <cell r="Y39">
            <v>2</v>
          </cell>
          <cell r="AA39">
            <v>0</v>
          </cell>
          <cell r="AB39">
            <v>0</v>
          </cell>
          <cell r="AG39">
            <v>0</v>
          </cell>
          <cell r="AH39">
            <v>0</v>
          </cell>
          <cell r="AM39">
            <v>0</v>
          </cell>
          <cell r="AN39">
            <v>0</v>
          </cell>
          <cell r="AS39">
            <v>0</v>
          </cell>
          <cell r="AT39">
            <v>0</v>
          </cell>
        </row>
        <row r="40">
          <cell r="C40">
            <v>21</v>
          </cell>
          <cell r="D40">
            <v>14</v>
          </cell>
          <cell r="F40">
            <v>11</v>
          </cell>
          <cell r="G40">
            <v>7</v>
          </cell>
          <cell r="L40">
            <v>7</v>
          </cell>
          <cell r="M40">
            <v>2</v>
          </cell>
          <cell r="R40">
            <v>54</v>
          </cell>
          <cell r="S40">
            <v>30</v>
          </cell>
          <cell r="X40">
            <v>0</v>
          </cell>
          <cell r="Y40">
            <v>1</v>
          </cell>
          <cell r="AA40">
            <v>0</v>
          </cell>
          <cell r="AB40">
            <v>0</v>
          </cell>
          <cell r="AG40">
            <v>0</v>
          </cell>
          <cell r="AH40">
            <v>0</v>
          </cell>
          <cell r="AM40">
            <v>0</v>
          </cell>
          <cell r="AN40">
            <v>0</v>
          </cell>
          <cell r="AS40">
            <v>0</v>
          </cell>
          <cell r="AT40">
            <v>0</v>
          </cell>
        </row>
        <row r="41">
          <cell r="C41">
            <v>63</v>
          </cell>
          <cell r="D41">
            <v>68</v>
          </cell>
          <cell r="F41">
            <v>29</v>
          </cell>
          <cell r="G41">
            <v>36</v>
          </cell>
          <cell r="L41">
            <v>5</v>
          </cell>
          <cell r="M41">
            <v>8</v>
          </cell>
          <cell r="R41">
            <v>130</v>
          </cell>
          <cell r="S41">
            <v>184</v>
          </cell>
          <cell r="X41">
            <v>9</v>
          </cell>
          <cell r="Y41">
            <v>11</v>
          </cell>
          <cell r="AA41">
            <v>0</v>
          </cell>
          <cell r="AB41">
            <v>1</v>
          </cell>
          <cell r="AG41">
            <v>0</v>
          </cell>
          <cell r="AH41">
            <v>0</v>
          </cell>
          <cell r="AM41">
            <v>0</v>
          </cell>
          <cell r="AN41">
            <v>1</v>
          </cell>
          <cell r="AS41">
            <v>0</v>
          </cell>
          <cell r="AT41">
            <v>0</v>
          </cell>
        </row>
        <row r="42">
          <cell r="C42">
            <v>35</v>
          </cell>
          <cell r="D42">
            <v>34</v>
          </cell>
          <cell r="F42">
            <v>16</v>
          </cell>
          <cell r="G42">
            <v>15</v>
          </cell>
          <cell r="L42">
            <v>8</v>
          </cell>
          <cell r="M42">
            <v>5</v>
          </cell>
          <cell r="R42">
            <v>92</v>
          </cell>
          <cell r="S42">
            <v>73</v>
          </cell>
          <cell r="X42">
            <v>4</v>
          </cell>
          <cell r="Y42">
            <v>5</v>
          </cell>
          <cell r="AA42">
            <v>1</v>
          </cell>
          <cell r="AB42">
            <v>1</v>
          </cell>
          <cell r="AG42">
            <v>0</v>
          </cell>
          <cell r="AH42">
            <v>0</v>
          </cell>
          <cell r="AM42">
            <v>1</v>
          </cell>
          <cell r="AN42">
            <v>2</v>
          </cell>
          <cell r="AS42">
            <v>0</v>
          </cell>
          <cell r="AT42">
            <v>0</v>
          </cell>
        </row>
        <row r="43">
          <cell r="C43">
            <v>135</v>
          </cell>
          <cell r="D43">
            <v>141</v>
          </cell>
          <cell r="F43">
            <v>75</v>
          </cell>
          <cell r="G43">
            <v>73</v>
          </cell>
          <cell r="L43">
            <v>30</v>
          </cell>
          <cell r="M43">
            <v>29</v>
          </cell>
          <cell r="R43">
            <v>354</v>
          </cell>
          <cell r="S43">
            <v>314</v>
          </cell>
          <cell r="X43">
            <v>17</v>
          </cell>
          <cell r="Y43">
            <v>13</v>
          </cell>
          <cell r="AA43">
            <v>3</v>
          </cell>
          <cell r="AB43">
            <v>1</v>
          </cell>
          <cell r="AG43">
            <v>0</v>
          </cell>
          <cell r="AH43">
            <v>1</v>
          </cell>
          <cell r="AM43">
            <v>3</v>
          </cell>
          <cell r="AN43">
            <v>2</v>
          </cell>
          <cell r="AS43">
            <v>1</v>
          </cell>
          <cell r="AT43">
            <v>0</v>
          </cell>
        </row>
        <row r="44">
          <cell r="C44">
            <v>11</v>
          </cell>
          <cell r="D44">
            <v>12</v>
          </cell>
          <cell r="F44">
            <v>5</v>
          </cell>
          <cell r="G44">
            <v>8</v>
          </cell>
          <cell r="L44">
            <v>4</v>
          </cell>
          <cell r="M44">
            <v>7</v>
          </cell>
          <cell r="R44">
            <v>19</v>
          </cell>
          <cell r="S44">
            <v>26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G44">
            <v>0</v>
          </cell>
          <cell r="AH44">
            <v>0</v>
          </cell>
          <cell r="AM44">
            <v>0</v>
          </cell>
          <cell r="AN44">
            <v>0</v>
          </cell>
          <cell r="AS44">
            <v>0</v>
          </cell>
          <cell r="AT44">
            <v>0</v>
          </cell>
        </row>
        <row r="45">
          <cell r="C45">
            <v>39</v>
          </cell>
          <cell r="D45">
            <v>45</v>
          </cell>
          <cell r="F45">
            <v>19</v>
          </cell>
          <cell r="G45">
            <v>17</v>
          </cell>
          <cell r="L45">
            <v>11</v>
          </cell>
          <cell r="M45">
            <v>8</v>
          </cell>
          <cell r="R45">
            <v>74</v>
          </cell>
          <cell r="S45">
            <v>62</v>
          </cell>
          <cell r="X45">
            <v>1</v>
          </cell>
          <cell r="Y45">
            <v>4</v>
          </cell>
          <cell r="AA45">
            <v>1</v>
          </cell>
          <cell r="AB45">
            <v>0</v>
          </cell>
          <cell r="AG45">
            <v>0</v>
          </cell>
          <cell r="AH45">
            <v>0</v>
          </cell>
          <cell r="AM45">
            <v>1</v>
          </cell>
          <cell r="AN45">
            <v>0</v>
          </cell>
          <cell r="AS45">
            <v>1</v>
          </cell>
          <cell r="AT45">
            <v>0</v>
          </cell>
        </row>
        <row r="46">
          <cell r="C46">
            <v>7</v>
          </cell>
          <cell r="D46">
            <v>6</v>
          </cell>
          <cell r="F46">
            <v>5</v>
          </cell>
          <cell r="G46">
            <v>1</v>
          </cell>
          <cell r="L46">
            <v>0</v>
          </cell>
          <cell r="M46">
            <v>0</v>
          </cell>
          <cell r="R46">
            <v>24</v>
          </cell>
          <cell r="S46">
            <v>15</v>
          </cell>
          <cell r="X46">
            <v>0</v>
          </cell>
          <cell r="Y46">
            <v>0</v>
          </cell>
          <cell r="AA46">
            <v>1</v>
          </cell>
          <cell r="AB46">
            <v>0</v>
          </cell>
          <cell r="AG46">
            <v>0</v>
          </cell>
          <cell r="AH46">
            <v>0</v>
          </cell>
          <cell r="AM46">
            <v>1</v>
          </cell>
          <cell r="AN46">
            <v>0</v>
          </cell>
          <cell r="AS46">
            <v>0</v>
          </cell>
          <cell r="AT46">
            <v>0</v>
          </cell>
        </row>
        <row r="47">
          <cell r="C47">
            <v>20</v>
          </cell>
          <cell r="D47">
            <v>26</v>
          </cell>
          <cell r="F47">
            <v>11</v>
          </cell>
          <cell r="G47">
            <v>12</v>
          </cell>
          <cell r="L47">
            <v>4</v>
          </cell>
          <cell r="M47">
            <v>1</v>
          </cell>
          <cell r="R47">
            <v>48</v>
          </cell>
          <cell r="S47">
            <v>63</v>
          </cell>
          <cell r="X47">
            <v>1</v>
          </cell>
          <cell r="Y47">
            <v>0</v>
          </cell>
          <cell r="AA47">
            <v>0</v>
          </cell>
          <cell r="AB47">
            <v>0</v>
          </cell>
          <cell r="AG47">
            <v>0</v>
          </cell>
          <cell r="AH47">
            <v>0</v>
          </cell>
          <cell r="AM47">
            <v>0</v>
          </cell>
          <cell r="AN47">
            <v>0</v>
          </cell>
          <cell r="AS47">
            <v>0</v>
          </cell>
          <cell r="AT47">
            <v>0</v>
          </cell>
        </row>
        <row r="48">
          <cell r="C48">
            <v>33</v>
          </cell>
          <cell r="D48">
            <v>21</v>
          </cell>
          <cell r="F48">
            <v>19</v>
          </cell>
          <cell r="G48">
            <v>10</v>
          </cell>
          <cell r="L48">
            <v>4</v>
          </cell>
          <cell r="M48">
            <v>1</v>
          </cell>
          <cell r="R48">
            <v>99</v>
          </cell>
          <cell r="S48">
            <v>49</v>
          </cell>
          <cell r="X48">
            <v>15</v>
          </cell>
          <cell r="Y48">
            <v>9</v>
          </cell>
          <cell r="AA48">
            <v>0</v>
          </cell>
          <cell r="AB48">
            <v>0</v>
          </cell>
          <cell r="AG48">
            <v>0</v>
          </cell>
          <cell r="AH48">
            <v>0</v>
          </cell>
          <cell r="AM48">
            <v>0</v>
          </cell>
          <cell r="AN48">
            <v>0</v>
          </cell>
          <cell r="AS48">
            <v>0</v>
          </cell>
          <cell r="AT48">
            <v>0</v>
          </cell>
        </row>
        <row r="49">
          <cell r="C49">
            <v>25</v>
          </cell>
          <cell r="D49">
            <v>31</v>
          </cell>
          <cell r="F49">
            <v>16</v>
          </cell>
          <cell r="G49">
            <v>25</v>
          </cell>
          <cell r="L49">
            <v>7</v>
          </cell>
          <cell r="M49">
            <v>12</v>
          </cell>
          <cell r="R49">
            <v>90</v>
          </cell>
          <cell r="S49">
            <v>99</v>
          </cell>
          <cell r="X49">
            <v>0</v>
          </cell>
          <cell r="Y49">
            <v>0</v>
          </cell>
          <cell r="AA49">
            <v>1</v>
          </cell>
          <cell r="AB49">
            <v>1</v>
          </cell>
          <cell r="AG49">
            <v>0</v>
          </cell>
          <cell r="AH49">
            <v>1</v>
          </cell>
          <cell r="AM49">
            <v>1</v>
          </cell>
          <cell r="AN49">
            <v>2</v>
          </cell>
          <cell r="AS49">
            <v>0</v>
          </cell>
          <cell r="AT49">
            <v>0</v>
          </cell>
        </row>
        <row r="50">
          <cell r="C50">
            <v>75</v>
          </cell>
          <cell r="D50">
            <v>63</v>
          </cell>
          <cell r="F50">
            <v>50</v>
          </cell>
          <cell r="G50">
            <v>36</v>
          </cell>
          <cell r="L50">
            <v>10</v>
          </cell>
          <cell r="M50">
            <v>13</v>
          </cell>
          <cell r="R50">
            <v>228</v>
          </cell>
          <cell r="S50">
            <v>160</v>
          </cell>
          <cell r="X50">
            <v>6</v>
          </cell>
          <cell r="Y50">
            <v>9</v>
          </cell>
          <cell r="AA50">
            <v>0</v>
          </cell>
          <cell r="AB50">
            <v>0</v>
          </cell>
          <cell r="AG50">
            <v>0</v>
          </cell>
          <cell r="AH50">
            <v>0</v>
          </cell>
          <cell r="AM50">
            <v>0</v>
          </cell>
          <cell r="AN50">
            <v>0</v>
          </cell>
          <cell r="AS50">
            <v>0</v>
          </cell>
          <cell r="AT50">
            <v>0</v>
          </cell>
        </row>
        <row r="51">
          <cell r="C51">
            <v>29</v>
          </cell>
          <cell r="D51">
            <v>24</v>
          </cell>
          <cell r="F51">
            <v>15</v>
          </cell>
          <cell r="G51">
            <v>12</v>
          </cell>
          <cell r="L51">
            <v>0</v>
          </cell>
          <cell r="M51">
            <v>3</v>
          </cell>
          <cell r="R51">
            <v>74</v>
          </cell>
          <cell r="S51">
            <v>39</v>
          </cell>
          <cell r="X51">
            <v>0</v>
          </cell>
          <cell r="Y51">
            <v>0</v>
          </cell>
          <cell r="AA51">
            <v>0</v>
          </cell>
          <cell r="AB51">
            <v>0</v>
          </cell>
          <cell r="AG51">
            <v>0</v>
          </cell>
          <cell r="AH51">
            <v>0</v>
          </cell>
          <cell r="AM51">
            <v>0</v>
          </cell>
          <cell r="AN51">
            <v>0</v>
          </cell>
          <cell r="AS51">
            <v>0</v>
          </cell>
          <cell r="AT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L52">
            <v>0</v>
          </cell>
          <cell r="M52">
            <v>0</v>
          </cell>
          <cell r="R52">
            <v>0</v>
          </cell>
          <cell r="S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G52">
            <v>0</v>
          </cell>
          <cell r="AH52">
            <v>0</v>
          </cell>
          <cell r="AM52">
            <v>0</v>
          </cell>
          <cell r="AN52">
            <v>0</v>
          </cell>
          <cell r="AS52">
            <v>0</v>
          </cell>
          <cell r="AT52">
            <v>0</v>
          </cell>
        </row>
        <row r="53">
          <cell r="C53">
            <v>29</v>
          </cell>
          <cell r="D53">
            <v>28</v>
          </cell>
          <cell r="F53">
            <v>21</v>
          </cell>
          <cell r="G53">
            <v>17</v>
          </cell>
          <cell r="L53">
            <v>6</v>
          </cell>
          <cell r="M53">
            <v>8</v>
          </cell>
          <cell r="R53">
            <v>67</v>
          </cell>
          <cell r="S53">
            <v>88</v>
          </cell>
          <cell r="X53">
            <v>6</v>
          </cell>
          <cell r="Y53">
            <v>9</v>
          </cell>
          <cell r="AA53">
            <v>0</v>
          </cell>
          <cell r="AB53">
            <v>0</v>
          </cell>
          <cell r="AG53">
            <v>0</v>
          </cell>
          <cell r="AH53">
            <v>0</v>
          </cell>
          <cell r="AM53">
            <v>0</v>
          </cell>
          <cell r="AN53">
            <v>0</v>
          </cell>
          <cell r="AS53">
            <v>0</v>
          </cell>
          <cell r="AT53">
            <v>0</v>
          </cell>
        </row>
        <row r="54">
          <cell r="C54">
            <v>17</v>
          </cell>
          <cell r="D54">
            <v>11</v>
          </cell>
          <cell r="F54">
            <v>14</v>
          </cell>
          <cell r="G54">
            <v>7</v>
          </cell>
          <cell r="L54">
            <v>4</v>
          </cell>
          <cell r="M54">
            <v>2</v>
          </cell>
          <cell r="R54">
            <v>87</v>
          </cell>
          <cell r="S54">
            <v>33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G54">
            <v>0</v>
          </cell>
          <cell r="AH54">
            <v>0</v>
          </cell>
          <cell r="AM54">
            <v>0</v>
          </cell>
          <cell r="AN54">
            <v>0</v>
          </cell>
          <cell r="AS54">
            <v>0</v>
          </cell>
          <cell r="AT54">
            <v>0</v>
          </cell>
        </row>
        <row r="55">
          <cell r="C55">
            <v>27</v>
          </cell>
          <cell r="D55">
            <v>30</v>
          </cell>
          <cell r="F55">
            <v>20</v>
          </cell>
          <cell r="G55">
            <v>16</v>
          </cell>
          <cell r="L55">
            <v>5</v>
          </cell>
          <cell r="M55">
            <v>2</v>
          </cell>
          <cell r="R55">
            <v>90</v>
          </cell>
          <cell r="S55">
            <v>90</v>
          </cell>
          <cell r="X55">
            <v>6</v>
          </cell>
          <cell r="Y55">
            <v>9</v>
          </cell>
          <cell r="AA55">
            <v>0</v>
          </cell>
          <cell r="AB55">
            <v>0</v>
          </cell>
          <cell r="AG55">
            <v>0</v>
          </cell>
          <cell r="AH55">
            <v>0</v>
          </cell>
          <cell r="AM55">
            <v>0</v>
          </cell>
          <cell r="AN55">
            <v>0</v>
          </cell>
          <cell r="AS55">
            <v>0</v>
          </cell>
          <cell r="AT55">
            <v>0</v>
          </cell>
        </row>
        <row r="56">
          <cell r="C56">
            <v>9</v>
          </cell>
          <cell r="D56">
            <v>6</v>
          </cell>
          <cell r="F56">
            <v>5</v>
          </cell>
          <cell r="G56">
            <v>4</v>
          </cell>
          <cell r="L56">
            <v>1</v>
          </cell>
          <cell r="M56">
            <v>1</v>
          </cell>
          <cell r="R56">
            <v>18</v>
          </cell>
          <cell r="S56">
            <v>11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  <cell r="AG56">
            <v>0</v>
          </cell>
          <cell r="AH56">
            <v>0</v>
          </cell>
          <cell r="AM56">
            <v>0</v>
          </cell>
          <cell r="AN56">
            <v>0</v>
          </cell>
          <cell r="AS56">
            <v>0</v>
          </cell>
          <cell r="AT56">
            <v>0</v>
          </cell>
        </row>
        <row r="57">
          <cell r="C57">
            <v>41</v>
          </cell>
          <cell r="D57">
            <v>44</v>
          </cell>
          <cell r="F57">
            <v>30</v>
          </cell>
          <cell r="G57">
            <v>27</v>
          </cell>
          <cell r="L57">
            <v>7</v>
          </cell>
          <cell r="M57">
            <v>7</v>
          </cell>
          <cell r="R57">
            <v>126</v>
          </cell>
          <cell r="S57">
            <v>111</v>
          </cell>
          <cell r="X57">
            <v>7</v>
          </cell>
          <cell r="Y57">
            <v>3</v>
          </cell>
          <cell r="AA57">
            <v>0</v>
          </cell>
          <cell r="AB57">
            <v>0</v>
          </cell>
          <cell r="AG57">
            <v>0</v>
          </cell>
          <cell r="AH57">
            <v>0</v>
          </cell>
          <cell r="AM57">
            <v>0</v>
          </cell>
          <cell r="AN57">
            <v>0</v>
          </cell>
          <cell r="AS57">
            <v>0</v>
          </cell>
          <cell r="AT57">
            <v>0</v>
          </cell>
        </row>
        <row r="58">
          <cell r="C58">
            <v>23</v>
          </cell>
          <cell r="D58">
            <v>28</v>
          </cell>
          <cell r="F58">
            <v>17</v>
          </cell>
          <cell r="G58">
            <v>17</v>
          </cell>
          <cell r="L58">
            <v>6</v>
          </cell>
          <cell r="M58">
            <v>6</v>
          </cell>
          <cell r="R58">
            <v>51</v>
          </cell>
          <cell r="S58">
            <v>77</v>
          </cell>
          <cell r="X58">
            <v>7</v>
          </cell>
          <cell r="Y58">
            <v>3</v>
          </cell>
          <cell r="AA58">
            <v>0</v>
          </cell>
          <cell r="AB58">
            <v>0</v>
          </cell>
          <cell r="AG58">
            <v>0</v>
          </cell>
          <cell r="AH58">
            <v>0</v>
          </cell>
          <cell r="AM58">
            <v>0</v>
          </cell>
          <cell r="AN58">
            <v>0</v>
          </cell>
          <cell r="AS58">
            <v>0</v>
          </cell>
          <cell r="AT58">
            <v>0</v>
          </cell>
        </row>
        <row r="59">
          <cell r="C59">
            <v>18</v>
          </cell>
          <cell r="D59">
            <v>16</v>
          </cell>
          <cell r="F59">
            <v>13</v>
          </cell>
          <cell r="G59">
            <v>10</v>
          </cell>
          <cell r="L59">
            <v>1</v>
          </cell>
          <cell r="M59">
            <v>1</v>
          </cell>
          <cell r="R59">
            <v>75</v>
          </cell>
          <cell r="S59">
            <v>34</v>
          </cell>
          <cell r="X59">
            <v>0</v>
          </cell>
          <cell r="Y59">
            <v>0</v>
          </cell>
          <cell r="AA59">
            <v>0</v>
          </cell>
          <cell r="AB59">
            <v>0</v>
          </cell>
          <cell r="AG59">
            <v>0</v>
          </cell>
          <cell r="AH59">
            <v>0</v>
          </cell>
          <cell r="AM59">
            <v>0</v>
          </cell>
          <cell r="AN59">
            <v>0</v>
          </cell>
          <cell r="AS59">
            <v>0</v>
          </cell>
          <cell r="AT59">
            <v>0</v>
          </cell>
        </row>
        <row r="60">
          <cell r="C60">
            <v>14</v>
          </cell>
          <cell r="D60">
            <v>23</v>
          </cell>
          <cell r="F60">
            <v>10</v>
          </cell>
          <cell r="G60">
            <v>15</v>
          </cell>
          <cell r="L60">
            <v>2</v>
          </cell>
          <cell r="M60">
            <v>1</v>
          </cell>
          <cell r="R60">
            <v>69</v>
          </cell>
          <cell r="S60">
            <v>56</v>
          </cell>
          <cell r="X60">
            <v>0</v>
          </cell>
          <cell r="Y60">
            <v>0</v>
          </cell>
          <cell r="AA60">
            <v>0</v>
          </cell>
          <cell r="AB60">
            <v>1</v>
          </cell>
          <cell r="AG60">
            <v>0</v>
          </cell>
          <cell r="AH60">
            <v>0</v>
          </cell>
          <cell r="AM60">
            <v>0</v>
          </cell>
          <cell r="AN60">
            <v>1</v>
          </cell>
          <cell r="AS60">
            <v>0</v>
          </cell>
          <cell r="AT60">
            <v>0</v>
          </cell>
        </row>
        <row r="61">
          <cell r="C61">
            <v>15</v>
          </cell>
          <cell r="D61">
            <v>16</v>
          </cell>
          <cell r="F61">
            <v>12</v>
          </cell>
          <cell r="G61">
            <v>12</v>
          </cell>
          <cell r="L61">
            <v>1</v>
          </cell>
          <cell r="M61">
            <v>2</v>
          </cell>
          <cell r="R61">
            <v>78</v>
          </cell>
          <cell r="S61">
            <v>52</v>
          </cell>
          <cell r="X61">
            <v>1</v>
          </cell>
          <cell r="Y61">
            <v>2</v>
          </cell>
          <cell r="AA61">
            <v>2</v>
          </cell>
          <cell r="AB61">
            <v>0</v>
          </cell>
          <cell r="AG61">
            <v>1</v>
          </cell>
          <cell r="AH61">
            <v>0</v>
          </cell>
          <cell r="AM61">
            <v>2</v>
          </cell>
          <cell r="AN61">
            <v>0</v>
          </cell>
          <cell r="AS61">
            <v>0</v>
          </cell>
          <cell r="AT61">
            <v>0</v>
          </cell>
        </row>
        <row r="62">
          <cell r="C62">
            <v>27</v>
          </cell>
          <cell r="D62">
            <v>16</v>
          </cell>
          <cell r="F62">
            <v>13</v>
          </cell>
          <cell r="G62">
            <v>8</v>
          </cell>
          <cell r="L62">
            <v>2</v>
          </cell>
          <cell r="M62">
            <v>1</v>
          </cell>
          <cell r="R62">
            <v>47</v>
          </cell>
          <cell r="S62">
            <v>42</v>
          </cell>
          <cell r="X62">
            <v>0</v>
          </cell>
          <cell r="Y62">
            <v>1</v>
          </cell>
          <cell r="AA62">
            <v>0</v>
          </cell>
          <cell r="AB62">
            <v>0</v>
          </cell>
          <cell r="AG62">
            <v>0</v>
          </cell>
          <cell r="AH62">
            <v>0</v>
          </cell>
          <cell r="AM62">
            <v>0</v>
          </cell>
          <cell r="AN62">
            <v>0</v>
          </cell>
          <cell r="AS62">
            <v>0</v>
          </cell>
          <cell r="AT62">
            <v>0</v>
          </cell>
        </row>
        <row r="63">
          <cell r="C63">
            <v>2875</v>
          </cell>
          <cell r="D63">
            <v>2620</v>
          </cell>
          <cell r="F63">
            <v>1450</v>
          </cell>
          <cell r="G63">
            <v>1246</v>
          </cell>
          <cell r="L63">
            <v>400</v>
          </cell>
          <cell r="M63">
            <v>357</v>
          </cell>
          <cell r="R63">
            <v>6365</v>
          </cell>
          <cell r="S63">
            <v>5443</v>
          </cell>
          <cell r="X63">
            <v>344</v>
          </cell>
          <cell r="Y63">
            <v>310</v>
          </cell>
          <cell r="AA63">
            <v>32</v>
          </cell>
          <cell r="AB63">
            <v>26</v>
          </cell>
          <cell r="AG63">
            <v>4</v>
          </cell>
          <cell r="AH63">
            <v>8</v>
          </cell>
          <cell r="AM63">
            <v>34</v>
          </cell>
          <cell r="AN63">
            <v>37</v>
          </cell>
          <cell r="AS63">
            <v>24</v>
          </cell>
          <cell r="AT63">
            <v>18</v>
          </cell>
        </row>
      </sheetData>
      <sheetData sheetId="2">
        <row r="3">
          <cell r="C3">
            <v>688</v>
          </cell>
          <cell r="D3">
            <v>742</v>
          </cell>
          <cell r="F3">
            <v>291</v>
          </cell>
          <cell r="G3">
            <v>333</v>
          </cell>
          <cell r="L3">
            <v>78</v>
          </cell>
          <cell r="M3">
            <v>88</v>
          </cell>
          <cell r="R3">
            <v>1447</v>
          </cell>
          <cell r="S3">
            <v>1378</v>
          </cell>
          <cell r="X3">
            <v>124</v>
          </cell>
          <cell r="Y3">
            <v>163</v>
          </cell>
          <cell r="AA3">
            <v>3</v>
          </cell>
          <cell r="AB3">
            <v>5</v>
          </cell>
          <cell r="AG3">
            <v>1</v>
          </cell>
          <cell r="AH3">
            <v>2</v>
          </cell>
          <cell r="AM3">
            <v>4</v>
          </cell>
          <cell r="AN3">
            <v>5</v>
          </cell>
          <cell r="AS3">
            <v>1</v>
          </cell>
          <cell r="AT3">
            <v>0</v>
          </cell>
        </row>
        <row r="4">
          <cell r="C4">
            <v>625</v>
          </cell>
          <cell r="D4">
            <v>685</v>
          </cell>
          <cell r="F4">
            <v>252</v>
          </cell>
          <cell r="G4">
            <v>299</v>
          </cell>
          <cell r="L4">
            <v>74</v>
          </cell>
          <cell r="M4">
            <v>81</v>
          </cell>
          <cell r="R4">
            <v>1191</v>
          </cell>
          <cell r="S4">
            <v>1219</v>
          </cell>
          <cell r="X4">
            <v>105</v>
          </cell>
          <cell r="Y4">
            <v>136</v>
          </cell>
          <cell r="AA4">
            <v>3</v>
          </cell>
          <cell r="AB4">
            <v>5</v>
          </cell>
          <cell r="AG4">
            <v>1</v>
          </cell>
          <cell r="AH4">
            <v>2</v>
          </cell>
          <cell r="AM4">
            <v>4</v>
          </cell>
          <cell r="AN4">
            <v>5</v>
          </cell>
          <cell r="AS4">
            <v>0</v>
          </cell>
          <cell r="AT4">
            <v>0</v>
          </cell>
        </row>
        <row r="5">
          <cell r="C5">
            <v>63</v>
          </cell>
          <cell r="D5">
            <v>57</v>
          </cell>
          <cell r="F5">
            <v>39</v>
          </cell>
          <cell r="G5">
            <v>34</v>
          </cell>
          <cell r="L5">
            <v>4</v>
          </cell>
          <cell r="M5">
            <v>7</v>
          </cell>
          <cell r="R5">
            <v>256</v>
          </cell>
          <cell r="S5">
            <v>159</v>
          </cell>
          <cell r="X5">
            <v>19</v>
          </cell>
          <cell r="Y5">
            <v>27</v>
          </cell>
          <cell r="AA5">
            <v>0</v>
          </cell>
          <cell r="AB5">
            <v>0</v>
          </cell>
          <cell r="AG5">
            <v>0</v>
          </cell>
          <cell r="AH5">
            <v>0</v>
          </cell>
          <cell r="AM5">
            <v>0</v>
          </cell>
          <cell r="AN5">
            <v>0</v>
          </cell>
          <cell r="AS5">
            <v>1</v>
          </cell>
          <cell r="AT5">
            <v>0</v>
          </cell>
        </row>
        <row r="6">
          <cell r="C6">
            <v>167</v>
          </cell>
          <cell r="D6">
            <v>204</v>
          </cell>
          <cell r="F6">
            <v>71</v>
          </cell>
          <cell r="G6">
            <v>86</v>
          </cell>
          <cell r="L6">
            <v>26</v>
          </cell>
          <cell r="M6">
            <v>24</v>
          </cell>
          <cell r="R6">
            <v>266</v>
          </cell>
          <cell r="S6">
            <v>396</v>
          </cell>
          <cell r="X6">
            <v>12</v>
          </cell>
          <cell r="Y6">
            <v>40</v>
          </cell>
          <cell r="AA6">
            <v>0</v>
          </cell>
          <cell r="AB6">
            <v>0</v>
          </cell>
          <cell r="AG6">
            <v>0</v>
          </cell>
          <cell r="AH6">
            <v>0</v>
          </cell>
          <cell r="AM6">
            <v>0</v>
          </cell>
          <cell r="AN6">
            <v>0</v>
          </cell>
          <cell r="AS6">
            <v>0</v>
          </cell>
          <cell r="AT6">
            <v>1</v>
          </cell>
        </row>
        <row r="7">
          <cell r="C7">
            <v>219</v>
          </cell>
          <cell r="D7">
            <v>200</v>
          </cell>
          <cell r="F7">
            <v>115</v>
          </cell>
          <cell r="G7">
            <v>101</v>
          </cell>
          <cell r="L7">
            <v>30</v>
          </cell>
          <cell r="M7">
            <v>41</v>
          </cell>
          <cell r="R7">
            <v>521</v>
          </cell>
          <cell r="S7">
            <v>458</v>
          </cell>
          <cell r="X7">
            <v>44</v>
          </cell>
          <cell r="Y7">
            <v>38</v>
          </cell>
          <cell r="AA7">
            <v>1</v>
          </cell>
          <cell r="AB7">
            <v>1</v>
          </cell>
          <cell r="AG7">
            <v>0</v>
          </cell>
          <cell r="AH7">
            <v>0</v>
          </cell>
          <cell r="AM7">
            <v>2</v>
          </cell>
          <cell r="AN7">
            <v>1</v>
          </cell>
          <cell r="AS7">
            <v>3</v>
          </cell>
          <cell r="AT7">
            <v>2</v>
          </cell>
        </row>
        <row r="8">
          <cell r="C8">
            <v>150</v>
          </cell>
          <cell r="D8">
            <v>126</v>
          </cell>
          <cell r="F8">
            <v>69</v>
          </cell>
          <cell r="G8">
            <v>57</v>
          </cell>
          <cell r="L8">
            <v>20</v>
          </cell>
          <cell r="M8">
            <v>26</v>
          </cell>
          <cell r="R8">
            <v>330</v>
          </cell>
          <cell r="S8">
            <v>260</v>
          </cell>
          <cell r="X8">
            <v>27</v>
          </cell>
          <cell r="Y8">
            <v>19</v>
          </cell>
          <cell r="AA8">
            <v>0</v>
          </cell>
          <cell r="AB8">
            <v>0</v>
          </cell>
          <cell r="AG8">
            <v>0</v>
          </cell>
          <cell r="AH8">
            <v>0</v>
          </cell>
          <cell r="AM8">
            <v>0</v>
          </cell>
          <cell r="AN8">
            <v>0</v>
          </cell>
          <cell r="AS8">
            <v>1</v>
          </cell>
          <cell r="AT8">
            <v>0</v>
          </cell>
        </row>
        <row r="12">
          <cell r="C12">
            <v>33</v>
          </cell>
          <cell r="D12">
            <v>24</v>
          </cell>
          <cell r="F12">
            <v>21</v>
          </cell>
          <cell r="G12">
            <v>16</v>
          </cell>
          <cell r="L12">
            <v>2</v>
          </cell>
          <cell r="M12">
            <v>5</v>
          </cell>
          <cell r="R12">
            <v>65</v>
          </cell>
          <cell r="S12">
            <v>58</v>
          </cell>
          <cell r="X12">
            <v>7</v>
          </cell>
          <cell r="Y12">
            <v>2</v>
          </cell>
          <cell r="AA12">
            <v>0</v>
          </cell>
          <cell r="AB12">
            <v>0</v>
          </cell>
          <cell r="AG12">
            <v>0</v>
          </cell>
          <cell r="AH12">
            <v>0</v>
          </cell>
          <cell r="AM12">
            <v>0</v>
          </cell>
          <cell r="AN12">
            <v>0</v>
          </cell>
          <cell r="AS12">
            <v>0</v>
          </cell>
          <cell r="AT12">
            <v>0</v>
          </cell>
        </row>
        <row r="13">
          <cell r="C13">
            <v>23</v>
          </cell>
          <cell r="D13">
            <v>30</v>
          </cell>
          <cell r="F13">
            <v>18</v>
          </cell>
          <cell r="G13">
            <v>17</v>
          </cell>
          <cell r="L13">
            <v>6</v>
          </cell>
          <cell r="M13">
            <v>6</v>
          </cell>
          <cell r="R13">
            <v>90</v>
          </cell>
          <cell r="S13">
            <v>94</v>
          </cell>
          <cell r="X13">
            <v>10</v>
          </cell>
          <cell r="Y13">
            <v>12</v>
          </cell>
          <cell r="AA13">
            <v>1</v>
          </cell>
          <cell r="AB13">
            <v>1</v>
          </cell>
          <cell r="AG13">
            <v>0</v>
          </cell>
          <cell r="AH13">
            <v>0</v>
          </cell>
          <cell r="AM13">
            <v>2</v>
          </cell>
          <cell r="AN13">
            <v>1</v>
          </cell>
          <cell r="AS13">
            <v>2</v>
          </cell>
          <cell r="AT13">
            <v>2</v>
          </cell>
        </row>
        <row r="14">
          <cell r="C14">
            <v>13</v>
          </cell>
          <cell r="D14">
            <v>20</v>
          </cell>
          <cell r="F14">
            <v>7</v>
          </cell>
          <cell r="G14">
            <v>11</v>
          </cell>
          <cell r="L14">
            <v>2</v>
          </cell>
          <cell r="M14">
            <v>4</v>
          </cell>
          <cell r="R14">
            <v>36</v>
          </cell>
          <cell r="S14">
            <v>46</v>
          </cell>
          <cell r="X14">
            <v>0</v>
          </cell>
          <cell r="Y14">
            <v>5</v>
          </cell>
          <cell r="AA14">
            <v>0</v>
          </cell>
          <cell r="AB14">
            <v>0</v>
          </cell>
          <cell r="AG14">
            <v>0</v>
          </cell>
          <cell r="AH14">
            <v>0</v>
          </cell>
          <cell r="AM14">
            <v>0</v>
          </cell>
          <cell r="AN14">
            <v>0</v>
          </cell>
          <cell r="AS14">
            <v>0</v>
          </cell>
          <cell r="AT14">
            <v>0</v>
          </cell>
        </row>
        <row r="17">
          <cell r="C17">
            <v>216</v>
          </cell>
          <cell r="D17">
            <v>210</v>
          </cell>
          <cell r="F17">
            <v>102</v>
          </cell>
          <cell r="G17">
            <v>103</v>
          </cell>
          <cell r="L17">
            <v>23</v>
          </cell>
          <cell r="M17">
            <v>27</v>
          </cell>
          <cell r="R17">
            <v>574</v>
          </cell>
          <cell r="S17">
            <v>477</v>
          </cell>
          <cell r="X17">
            <v>54</v>
          </cell>
          <cell r="Y17">
            <v>52</v>
          </cell>
          <cell r="AA17">
            <v>0</v>
          </cell>
          <cell r="AB17">
            <v>0</v>
          </cell>
          <cell r="AG17">
            <v>0</v>
          </cell>
          <cell r="AH17">
            <v>0</v>
          </cell>
          <cell r="AM17">
            <v>0</v>
          </cell>
          <cell r="AN17">
            <v>0</v>
          </cell>
          <cell r="AS17">
            <v>0</v>
          </cell>
          <cell r="AT17">
            <v>0</v>
          </cell>
        </row>
        <row r="18">
          <cell r="C18">
            <v>167</v>
          </cell>
          <cell r="D18">
            <v>163</v>
          </cell>
          <cell r="F18">
            <v>75</v>
          </cell>
          <cell r="G18">
            <v>78</v>
          </cell>
          <cell r="L18">
            <v>19</v>
          </cell>
          <cell r="M18">
            <v>20</v>
          </cell>
          <cell r="R18">
            <v>439</v>
          </cell>
          <cell r="S18">
            <v>402</v>
          </cell>
          <cell r="X18">
            <v>30</v>
          </cell>
          <cell r="Y18">
            <v>28</v>
          </cell>
          <cell r="AA18">
            <v>0</v>
          </cell>
          <cell r="AB18">
            <v>0</v>
          </cell>
          <cell r="AG18">
            <v>0</v>
          </cell>
          <cell r="AH18">
            <v>0</v>
          </cell>
          <cell r="AM18">
            <v>0</v>
          </cell>
          <cell r="AN18">
            <v>0</v>
          </cell>
          <cell r="AS18">
            <v>0</v>
          </cell>
          <cell r="AT18">
            <v>0</v>
          </cell>
        </row>
        <row r="19">
          <cell r="C19">
            <v>49</v>
          </cell>
          <cell r="D19">
            <v>47</v>
          </cell>
          <cell r="F19">
            <v>27</v>
          </cell>
          <cell r="G19">
            <v>25</v>
          </cell>
          <cell r="L19">
            <v>4</v>
          </cell>
          <cell r="M19">
            <v>7</v>
          </cell>
          <cell r="R19">
            <v>135</v>
          </cell>
          <cell r="S19">
            <v>75</v>
          </cell>
          <cell r="X19">
            <v>24</v>
          </cell>
          <cell r="Y19">
            <v>24</v>
          </cell>
          <cell r="AA19">
            <v>0</v>
          </cell>
          <cell r="AB19">
            <v>0</v>
          </cell>
          <cell r="AG19">
            <v>0</v>
          </cell>
          <cell r="AH19">
            <v>0</v>
          </cell>
          <cell r="AM19">
            <v>0</v>
          </cell>
          <cell r="AN19">
            <v>0</v>
          </cell>
          <cell r="AS19">
            <v>0</v>
          </cell>
          <cell r="AT19">
            <v>0</v>
          </cell>
        </row>
        <row r="20">
          <cell r="C20">
            <v>376</v>
          </cell>
          <cell r="D20">
            <v>375</v>
          </cell>
          <cell r="F20">
            <v>210</v>
          </cell>
          <cell r="G20">
            <v>192</v>
          </cell>
          <cell r="L20">
            <v>34</v>
          </cell>
          <cell r="M20">
            <v>51</v>
          </cell>
          <cell r="R20">
            <v>994</v>
          </cell>
          <cell r="S20">
            <v>929</v>
          </cell>
          <cell r="X20">
            <v>87</v>
          </cell>
          <cell r="Y20">
            <v>75</v>
          </cell>
          <cell r="AA20">
            <v>0</v>
          </cell>
          <cell r="AB20">
            <v>0</v>
          </cell>
          <cell r="AG20">
            <v>0</v>
          </cell>
          <cell r="AH20">
            <v>0</v>
          </cell>
          <cell r="AM20">
            <v>0</v>
          </cell>
          <cell r="AN20">
            <v>0</v>
          </cell>
          <cell r="AS20">
            <v>0</v>
          </cell>
          <cell r="AT20">
            <v>0</v>
          </cell>
        </row>
        <row r="21">
          <cell r="C21">
            <v>136</v>
          </cell>
          <cell r="D21">
            <v>135</v>
          </cell>
          <cell r="F21">
            <v>74</v>
          </cell>
          <cell r="G21">
            <v>71</v>
          </cell>
          <cell r="L21">
            <v>9</v>
          </cell>
          <cell r="M21">
            <v>15</v>
          </cell>
          <cell r="R21">
            <v>412</v>
          </cell>
          <cell r="S21">
            <v>452</v>
          </cell>
          <cell r="X21">
            <v>13</v>
          </cell>
          <cell r="Y21">
            <v>12</v>
          </cell>
          <cell r="AA21">
            <v>0</v>
          </cell>
          <cell r="AB21">
            <v>0</v>
          </cell>
          <cell r="AG21">
            <v>0</v>
          </cell>
          <cell r="AH21">
            <v>0</v>
          </cell>
          <cell r="AM21">
            <v>0</v>
          </cell>
          <cell r="AN21">
            <v>0</v>
          </cell>
          <cell r="AS21">
            <v>0</v>
          </cell>
          <cell r="AT21">
            <v>0</v>
          </cell>
        </row>
        <row r="22">
          <cell r="C22">
            <v>62</v>
          </cell>
          <cell r="D22">
            <v>59</v>
          </cell>
          <cell r="F22">
            <v>42</v>
          </cell>
          <cell r="G22">
            <v>37</v>
          </cell>
          <cell r="L22">
            <v>11</v>
          </cell>
          <cell r="M22">
            <v>17</v>
          </cell>
          <cell r="R22">
            <v>179</v>
          </cell>
          <cell r="S22">
            <v>142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G22">
            <v>0</v>
          </cell>
          <cell r="AH22">
            <v>0</v>
          </cell>
          <cell r="AM22">
            <v>0</v>
          </cell>
          <cell r="AN22">
            <v>0</v>
          </cell>
          <cell r="AS22">
            <v>0</v>
          </cell>
          <cell r="AT22">
            <v>0</v>
          </cell>
        </row>
        <row r="23">
          <cell r="C23">
            <v>12</v>
          </cell>
          <cell r="D23">
            <v>12</v>
          </cell>
          <cell r="F23">
            <v>8</v>
          </cell>
          <cell r="G23">
            <v>7</v>
          </cell>
          <cell r="L23">
            <v>1</v>
          </cell>
          <cell r="M23">
            <v>1</v>
          </cell>
          <cell r="R23">
            <v>38</v>
          </cell>
          <cell r="S23">
            <v>49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G23">
            <v>0</v>
          </cell>
          <cell r="AH23">
            <v>0</v>
          </cell>
          <cell r="AM23">
            <v>0</v>
          </cell>
          <cell r="AN23">
            <v>0</v>
          </cell>
          <cell r="AS23">
            <v>0</v>
          </cell>
          <cell r="AT23">
            <v>0</v>
          </cell>
        </row>
        <row r="24">
          <cell r="C24">
            <v>36</v>
          </cell>
          <cell r="D24">
            <v>37</v>
          </cell>
          <cell r="F24">
            <v>18</v>
          </cell>
          <cell r="G24">
            <v>14</v>
          </cell>
          <cell r="L24">
            <v>2</v>
          </cell>
          <cell r="M24">
            <v>1</v>
          </cell>
          <cell r="R24">
            <v>52</v>
          </cell>
          <cell r="S24">
            <v>46</v>
          </cell>
          <cell r="X24">
            <v>34</v>
          </cell>
          <cell r="Y24">
            <v>24</v>
          </cell>
          <cell r="AA24">
            <v>0</v>
          </cell>
          <cell r="AB24">
            <v>0</v>
          </cell>
          <cell r="AG24">
            <v>0</v>
          </cell>
          <cell r="AH24">
            <v>0</v>
          </cell>
          <cell r="AM24">
            <v>0</v>
          </cell>
          <cell r="AN24">
            <v>0</v>
          </cell>
          <cell r="AS24">
            <v>0</v>
          </cell>
          <cell r="AT24">
            <v>0</v>
          </cell>
        </row>
        <row r="25">
          <cell r="C25">
            <v>85</v>
          </cell>
          <cell r="D25">
            <v>65</v>
          </cell>
          <cell r="F25">
            <v>38</v>
          </cell>
          <cell r="G25">
            <v>32</v>
          </cell>
          <cell r="L25">
            <v>5</v>
          </cell>
          <cell r="M25">
            <v>11</v>
          </cell>
          <cell r="R25">
            <v>166</v>
          </cell>
          <cell r="S25">
            <v>115</v>
          </cell>
          <cell r="X25">
            <v>39</v>
          </cell>
          <cell r="Y25">
            <v>32</v>
          </cell>
          <cell r="AA25">
            <v>0</v>
          </cell>
          <cell r="AB25">
            <v>0</v>
          </cell>
          <cell r="AG25">
            <v>0</v>
          </cell>
          <cell r="AH25">
            <v>0</v>
          </cell>
          <cell r="AM25">
            <v>0</v>
          </cell>
          <cell r="AN25">
            <v>0</v>
          </cell>
          <cell r="AS25">
            <v>0</v>
          </cell>
          <cell r="AT25">
            <v>0</v>
          </cell>
        </row>
        <row r="26">
          <cell r="C26">
            <v>12</v>
          </cell>
          <cell r="D26">
            <v>15</v>
          </cell>
          <cell r="F26">
            <v>9</v>
          </cell>
          <cell r="G26">
            <v>4</v>
          </cell>
          <cell r="L26">
            <v>1</v>
          </cell>
          <cell r="M26">
            <v>0</v>
          </cell>
          <cell r="R26">
            <v>60</v>
          </cell>
          <cell r="S26">
            <v>21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G26">
            <v>0</v>
          </cell>
          <cell r="AH26">
            <v>0</v>
          </cell>
          <cell r="AM26">
            <v>0</v>
          </cell>
          <cell r="AN26">
            <v>0</v>
          </cell>
          <cell r="AS26">
            <v>0</v>
          </cell>
          <cell r="AT26">
            <v>0</v>
          </cell>
        </row>
        <row r="27">
          <cell r="C27">
            <v>33</v>
          </cell>
          <cell r="D27">
            <v>52</v>
          </cell>
          <cell r="F27">
            <v>21</v>
          </cell>
          <cell r="G27">
            <v>27</v>
          </cell>
          <cell r="L27">
            <v>5</v>
          </cell>
          <cell r="M27">
            <v>6</v>
          </cell>
          <cell r="R27">
            <v>87</v>
          </cell>
          <cell r="S27">
            <v>104</v>
          </cell>
          <cell r="X27">
            <v>1</v>
          </cell>
          <cell r="Y27">
            <v>7</v>
          </cell>
          <cell r="AA27">
            <v>0</v>
          </cell>
          <cell r="AB27">
            <v>0</v>
          </cell>
          <cell r="AG27">
            <v>0</v>
          </cell>
          <cell r="AH27">
            <v>0</v>
          </cell>
          <cell r="AM27">
            <v>0</v>
          </cell>
          <cell r="AN27">
            <v>0</v>
          </cell>
          <cell r="AS27">
            <v>0</v>
          </cell>
          <cell r="AT27">
            <v>0</v>
          </cell>
        </row>
        <row r="28">
          <cell r="C28">
            <v>223</v>
          </cell>
          <cell r="D28">
            <v>187</v>
          </cell>
          <cell r="F28">
            <v>99</v>
          </cell>
          <cell r="G28">
            <v>69</v>
          </cell>
          <cell r="L28">
            <v>32</v>
          </cell>
          <cell r="M28">
            <v>20</v>
          </cell>
          <cell r="R28">
            <v>476</v>
          </cell>
          <cell r="S28">
            <v>303</v>
          </cell>
          <cell r="X28">
            <v>25</v>
          </cell>
          <cell r="Y28">
            <v>30</v>
          </cell>
          <cell r="AA28">
            <v>1</v>
          </cell>
          <cell r="AB28">
            <v>0</v>
          </cell>
          <cell r="AG28">
            <v>0</v>
          </cell>
          <cell r="AH28">
            <v>0</v>
          </cell>
          <cell r="AM28">
            <v>1</v>
          </cell>
          <cell r="AN28">
            <v>0</v>
          </cell>
          <cell r="AS28">
            <v>0</v>
          </cell>
          <cell r="AT28">
            <v>4</v>
          </cell>
        </row>
        <row r="29">
          <cell r="C29">
            <v>258</v>
          </cell>
          <cell r="D29">
            <v>264</v>
          </cell>
          <cell r="F29">
            <v>116</v>
          </cell>
          <cell r="G29">
            <v>106</v>
          </cell>
          <cell r="L29">
            <v>54</v>
          </cell>
          <cell r="M29">
            <v>46</v>
          </cell>
          <cell r="R29">
            <v>389</v>
          </cell>
          <cell r="S29">
            <v>479</v>
          </cell>
          <cell r="X29">
            <v>27</v>
          </cell>
          <cell r="Y29">
            <v>14</v>
          </cell>
          <cell r="AA29">
            <v>2</v>
          </cell>
          <cell r="AB29">
            <v>1</v>
          </cell>
          <cell r="AG29">
            <v>0</v>
          </cell>
          <cell r="AH29">
            <v>0</v>
          </cell>
          <cell r="AM29">
            <v>3</v>
          </cell>
          <cell r="AN29">
            <v>2</v>
          </cell>
          <cell r="AS29">
            <v>1</v>
          </cell>
          <cell r="AT29">
            <v>2</v>
          </cell>
        </row>
        <row r="30">
          <cell r="C30">
            <v>265</v>
          </cell>
          <cell r="D30">
            <v>263</v>
          </cell>
          <cell r="F30">
            <v>122</v>
          </cell>
          <cell r="G30">
            <v>113</v>
          </cell>
          <cell r="L30">
            <v>32</v>
          </cell>
          <cell r="M30">
            <v>29</v>
          </cell>
          <cell r="R30">
            <v>587</v>
          </cell>
          <cell r="S30">
            <v>528</v>
          </cell>
          <cell r="X30">
            <v>27</v>
          </cell>
          <cell r="Y30">
            <v>41</v>
          </cell>
          <cell r="AA30">
            <v>0</v>
          </cell>
          <cell r="AB30">
            <v>0</v>
          </cell>
          <cell r="AG30">
            <v>0</v>
          </cell>
          <cell r="AH30">
            <v>0</v>
          </cell>
          <cell r="AM30">
            <v>0</v>
          </cell>
          <cell r="AN30">
            <v>0</v>
          </cell>
          <cell r="AS30">
            <v>1</v>
          </cell>
          <cell r="AT30">
            <v>1</v>
          </cell>
        </row>
        <row r="31">
          <cell r="C31">
            <v>169</v>
          </cell>
          <cell r="D31">
            <v>159</v>
          </cell>
          <cell r="F31">
            <v>93</v>
          </cell>
          <cell r="G31">
            <v>83</v>
          </cell>
          <cell r="L31">
            <v>34</v>
          </cell>
          <cell r="M31">
            <v>30</v>
          </cell>
          <cell r="R31">
            <v>444</v>
          </cell>
          <cell r="S31">
            <v>402</v>
          </cell>
          <cell r="X31">
            <v>71</v>
          </cell>
          <cell r="Y31">
            <v>53</v>
          </cell>
          <cell r="AA31">
            <v>0</v>
          </cell>
          <cell r="AB31">
            <v>3</v>
          </cell>
          <cell r="AG31">
            <v>0</v>
          </cell>
          <cell r="AH31">
            <v>2</v>
          </cell>
          <cell r="AM31">
            <v>0</v>
          </cell>
          <cell r="AN31">
            <v>6</v>
          </cell>
          <cell r="AS31">
            <v>0</v>
          </cell>
          <cell r="AT31">
            <v>0</v>
          </cell>
        </row>
        <row r="32">
          <cell r="C32">
            <v>50</v>
          </cell>
          <cell r="D32">
            <v>43</v>
          </cell>
          <cell r="F32">
            <v>34</v>
          </cell>
          <cell r="G32">
            <v>30</v>
          </cell>
          <cell r="L32">
            <v>12</v>
          </cell>
          <cell r="M32">
            <v>10</v>
          </cell>
          <cell r="R32">
            <v>184</v>
          </cell>
          <cell r="S32">
            <v>194</v>
          </cell>
          <cell r="X32">
            <v>5</v>
          </cell>
          <cell r="Y32">
            <v>4</v>
          </cell>
          <cell r="AA32">
            <v>0</v>
          </cell>
          <cell r="AB32">
            <v>2</v>
          </cell>
          <cell r="AG32">
            <v>0</v>
          </cell>
          <cell r="AH32">
            <v>1</v>
          </cell>
          <cell r="AM32">
            <v>0</v>
          </cell>
          <cell r="AN32">
            <v>5</v>
          </cell>
          <cell r="AS32">
            <v>0</v>
          </cell>
          <cell r="AT32">
            <v>0</v>
          </cell>
        </row>
        <row r="33">
          <cell r="C33">
            <v>119</v>
          </cell>
          <cell r="D33">
            <v>116</v>
          </cell>
          <cell r="F33">
            <v>59</v>
          </cell>
          <cell r="G33">
            <v>53</v>
          </cell>
          <cell r="L33">
            <v>22</v>
          </cell>
          <cell r="M33">
            <v>20</v>
          </cell>
          <cell r="R33">
            <v>260</v>
          </cell>
          <cell r="S33">
            <v>208</v>
          </cell>
          <cell r="X33">
            <v>66</v>
          </cell>
          <cell r="Y33">
            <v>49</v>
          </cell>
          <cell r="AA33">
            <v>0</v>
          </cell>
          <cell r="AB33">
            <v>1</v>
          </cell>
          <cell r="AG33">
            <v>0</v>
          </cell>
          <cell r="AH33">
            <v>1</v>
          </cell>
          <cell r="AM33">
            <v>0</v>
          </cell>
          <cell r="AN33">
            <v>1</v>
          </cell>
          <cell r="AS33">
            <v>0</v>
          </cell>
          <cell r="AT33">
            <v>0</v>
          </cell>
        </row>
        <row r="34">
          <cell r="C34">
            <v>41</v>
          </cell>
          <cell r="D34">
            <v>44</v>
          </cell>
          <cell r="F34">
            <v>19</v>
          </cell>
          <cell r="G34">
            <v>17</v>
          </cell>
          <cell r="L34">
            <v>6</v>
          </cell>
          <cell r="M34">
            <v>7</v>
          </cell>
          <cell r="R34">
            <v>107</v>
          </cell>
          <cell r="S34">
            <v>52</v>
          </cell>
          <cell r="X34">
            <v>1</v>
          </cell>
          <cell r="Y34">
            <v>0</v>
          </cell>
          <cell r="AA34">
            <v>0</v>
          </cell>
          <cell r="AB34">
            <v>0</v>
          </cell>
          <cell r="AG34">
            <v>0</v>
          </cell>
          <cell r="AH34">
            <v>0</v>
          </cell>
          <cell r="AM34">
            <v>0</v>
          </cell>
          <cell r="AN34">
            <v>0</v>
          </cell>
          <cell r="AS34">
            <v>0</v>
          </cell>
          <cell r="AT34">
            <v>0</v>
          </cell>
        </row>
        <row r="35">
          <cell r="C35">
            <v>27</v>
          </cell>
          <cell r="D35">
            <v>37</v>
          </cell>
          <cell r="F35">
            <v>15</v>
          </cell>
          <cell r="G35">
            <v>15</v>
          </cell>
          <cell r="L35">
            <v>3</v>
          </cell>
          <cell r="M35">
            <v>5</v>
          </cell>
          <cell r="R35">
            <v>86</v>
          </cell>
          <cell r="S35">
            <v>41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G35">
            <v>0</v>
          </cell>
          <cell r="AH35">
            <v>0</v>
          </cell>
          <cell r="AM35">
            <v>0</v>
          </cell>
          <cell r="AN35">
            <v>0</v>
          </cell>
          <cell r="AS35">
            <v>0</v>
          </cell>
          <cell r="AT35">
            <v>0</v>
          </cell>
        </row>
        <row r="36">
          <cell r="C36">
            <v>14</v>
          </cell>
          <cell r="D36">
            <v>7</v>
          </cell>
          <cell r="F36">
            <v>4</v>
          </cell>
          <cell r="G36">
            <v>2</v>
          </cell>
          <cell r="L36">
            <v>3</v>
          </cell>
          <cell r="M36">
            <v>2</v>
          </cell>
          <cell r="R36">
            <v>21</v>
          </cell>
          <cell r="S36">
            <v>11</v>
          </cell>
          <cell r="X36">
            <v>1</v>
          </cell>
          <cell r="Y36">
            <v>0</v>
          </cell>
          <cell r="AA36">
            <v>0</v>
          </cell>
          <cell r="AB36">
            <v>0</v>
          </cell>
          <cell r="AG36">
            <v>0</v>
          </cell>
          <cell r="AH36">
            <v>0</v>
          </cell>
          <cell r="AM36">
            <v>0</v>
          </cell>
          <cell r="AN36">
            <v>0</v>
          </cell>
          <cell r="AS36">
            <v>0</v>
          </cell>
          <cell r="AT36">
            <v>0</v>
          </cell>
        </row>
        <row r="37">
          <cell r="C37">
            <v>84</v>
          </cell>
          <cell r="D37">
            <v>72</v>
          </cell>
          <cell r="F37">
            <v>28</v>
          </cell>
          <cell r="G37">
            <v>31</v>
          </cell>
          <cell r="L37">
            <v>18</v>
          </cell>
          <cell r="M37">
            <v>13</v>
          </cell>
          <cell r="R37">
            <v>122</v>
          </cell>
          <cell r="S37">
            <v>175</v>
          </cell>
          <cell r="X37">
            <v>15</v>
          </cell>
          <cell r="Y37">
            <v>6</v>
          </cell>
          <cell r="AA37">
            <v>0</v>
          </cell>
          <cell r="AB37">
            <v>0</v>
          </cell>
          <cell r="AG37">
            <v>0</v>
          </cell>
          <cell r="AH37">
            <v>0</v>
          </cell>
          <cell r="AM37">
            <v>0</v>
          </cell>
          <cell r="AN37">
            <v>0</v>
          </cell>
          <cell r="AS37">
            <v>0</v>
          </cell>
          <cell r="AT37">
            <v>1</v>
          </cell>
        </row>
        <row r="38">
          <cell r="C38">
            <v>64</v>
          </cell>
          <cell r="D38">
            <v>53</v>
          </cell>
          <cell r="F38">
            <v>23</v>
          </cell>
          <cell r="G38">
            <v>20</v>
          </cell>
          <cell r="L38">
            <v>16</v>
          </cell>
          <cell r="M38">
            <v>10</v>
          </cell>
          <cell r="R38">
            <v>108</v>
          </cell>
          <cell r="S38">
            <v>118</v>
          </cell>
          <cell r="X38">
            <v>15</v>
          </cell>
          <cell r="Y38">
            <v>3</v>
          </cell>
          <cell r="AA38">
            <v>0</v>
          </cell>
          <cell r="AB38">
            <v>0</v>
          </cell>
          <cell r="AG38">
            <v>0</v>
          </cell>
          <cell r="AH38">
            <v>0</v>
          </cell>
          <cell r="AM38">
            <v>0</v>
          </cell>
          <cell r="AN38">
            <v>0</v>
          </cell>
          <cell r="AS38">
            <v>0</v>
          </cell>
          <cell r="AT38">
            <v>0</v>
          </cell>
        </row>
        <row r="39">
          <cell r="C39">
            <v>2</v>
          </cell>
          <cell r="D39">
            <v>5</v>
          </cell>
          <cell r="F39">
            <v>1</v>
          </cell>
          <cell r="G39">
            <v>3</v>
          </cell>
          <cell r="L39">
            <v>1</v>
          </cell>
          <cell r="M39">
            <v>1</v>
          </cell>
          <cell r="R39">
            <v>4</v>
          </cell>
          <cell r="S39">
            <v>11</v>
          </cell>
          <cell r="X39">
            <v>0</v>
          </cell>
          <cell r="Y39">
            <v>0</v>
          </cell>
          <cell r="AA39">
            <v>0</v>
          </cell>
          <cell r="AB39">
            <v>0</v>
          </cell>
          <cell r="AG39">
            <v>0</v>
          </cell>
          <cell r="AH39">
            <v>0</v>
          </cell>
          <cell r="AM39">
            <v>0</v>
          </cell>
          <cell r="AN39">
            <v>0</v>
          </cell>
          <cell r="AS39">
            <v>0</v>
          </cell>
          <cell r="AT39">
            <v>0</v>
          </cell>
        </row>
        <row r="40">
          <cell r="C40">
            <v>12</v>
          </cell>
          <cell r="D40">
            <v>11</v>
          </cell>
          <cell r="F40">
            <v>3</v>
          </cell>
          <cell r="G40">
            <v>7</v>
          </cell>
          <cell r="L40">
            <v>1</v>
          </cell>
          <cell r="M40">
            <v>2</v>
          </cell>
          <cell r="R40">
            <v>4</v>
          </cell>
          <cell r="S40">
            <v>37</v>
          </cell>
          <cell r="X40">
            <v>0</v>
          </cell>
          <cell r="Y40">
            <v>3</v>
          </cell>
          <cell r="AA40">
            <v>0</v>
          </cell>
          <cell r="AB40">
            <v>0</v>
          </cell>
          <cell r="AG40">
            <v>0</v>
          </cell>
          <cell r="AH40">
            <v>0</v>
          </cell>
          <cell r="AM40">
            <v>0</v>
          </cell>
          <cell r="AN40">
            <v>0</v>
          </cell>
          <cell r="AS40">
            <v>0</v>
          </cell>
          <cell r="AT40">
            <v>1</v>
          </cell>
        </row>
        <row r="42">
          <cell r="C42">
            <v>6</v>
          </cell>
          <cell r="D42">
            <v>3</v>
          </cell>
          <cell r="F42">
            <v>1</v>
          </cell>
          <cell r="G42">
            <v>1</v>
          </cell>
          <cell r="L42">
            <v>0</v>
          </cell>
          <cell r="M42">
            <v>0</v>
          </cell>
          <cell r="R42">
            <v>6</v>
          </cell>
          <cell r="S42">
            <v>9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G42">
            <v>0</v>
          </cell>
          <cell r="AH42">
            <v>0</v>
          </cell>
          <cell r="AM42">
            <v>0</v>
          </cell>
          <cell r="AN42">
            <v>0</v>
          </cell>
          <cell r="AS42">
            <v>0</v>
          </cell>
          <cell r="AT42">
            <v>0</v>
          </cell>
        </row>
        <row r="43">
          <cell r="C43">
            <v>28</v>
          </cell>
          <cell r="D43">
            <v>28</v>
          </cell>
          <cell r="F43">
            <v>17</v>
          </cell>
          <cell r="G43">
            <v>16</v>
          </cell>
          <cell r="L43">
            <v>9</v>
          </cell>
          <cell r="M43">
            <v>5</v>
          </cell>
          <cell r="R43">
            <v>86</v>
          </cell>
          <cell r="S43">
            <v>42</v>
          </cell>
          <cell r="X43">
            <v>0</v>
          </cell>
          <cell r="Y43">
            <v>6</v>
          </cell>
          <cell r="AA43">
            <v>2</v>
          </cell>
          <cell r="AB43">
            <v>0</v>
          </cell>
          <cell r="AG43">
            <v>0</v>
          </cell>
          <cell r="AH43">
            <v>0</v>
          </cell>
          <cell r="AM43">
            <v>5</v>
          </cell>
          <cell r="AN43">
            <v>0</v>
          </cell>
          <cell r="AS43">
            <v>0</v>
          </cell>
          <cell r="AT43">
            <v>0</v>
          </cell>
        </row>
        <row r="50">
          <cell r="C50">
            <v>96</v>
          </cell>
          <cell r="D50">
            <v>94</v>
          </cell>
          <cell r="F50">
            <v>53</v>
          </cell>
          <cell r="G50">
            <v>48</v>
          </cell>
          <cell r="L50">
            <v>19</v>
          </cell>
          <cell r="M50">
            <v>24</v>
          </cell>
          <cell r="R50">
            <v>227</v>
          </cell>
          <cell r="S50">
            <v>188</v>
          </cell>
          <cell r="X50">
            <v>22</v>
          </cell>
          <cell r="Y50">
            <v>10</v>
          </cell>
          <cell r="AA50">
            <v>1</v>
          </cell>
          <cell r="AB50">
            <v>2</v>
          </cell>
          <cell r="AG50">
            <v>1</v>
          </cell>
          <cell r="AH50">
            <v>1</v>
          </cell>
          <cell r="AM50">
            <v>1</v>
          </cell>
          <cell r="AN50">
            <v>4</v>
          </cell>
          <cell r="AS50">
            <v>0</v>
          </cell>
          <cell r="AT50">
            <v>0</v>
          </cell>
        </row>
        <row r="51">
          <cell r="C51">
            <v>25</v>
          </cell>
          <cell r="D51">
            <v>26</v>
          </cell>
          <cell r="F51">
            <v>18</v>
          </cell>
          <cell r="G51">
            <v>16</v>
          </cell>
          <cell r="L51">
            <v>6</v>
          </cell>
          <cell r="M51">
            <v>10</v>
          </cell>
          <cell r="R51">
            <v>104</v>
          </cell>
          <cell r="S51">
            <v>64</v>
          </cell>
          <cell r="X51">
            <v>4</v>
          </cell>
          <cell r="Y51">
            <v>5</v>
          </cell>
          <cell r="AA51">
            <v>0</v>
          </cell>
          <cell r="AB51">
            <v>0</v>
          </cell>
          <cell r="AG51">
            <v>0</v>
          </cell>
          <cell r="AH51">
            <v>0</v>
          </cell>
          <cell r="AM51">
            <v>0</v>
          </cell>
          <cell r="AN51">
            <v>0</v>
          </cell>
          <cell r="AS51">
            <v>0</v>
          </cell>
          <cell r="AT51">
            <v>0</v>
          </cell>
        </row>
        <row r="52">
          <cell r="C52">
            <v>25</v>
          </cell>
          <cell r="D52">
            <v>27</v>
          </cell>
          <cell r="F52">
            <v>7</v>
          </cell>
          <cell r="G52">
            <v>8</v>
          </cell>
          <cell r="L52">
            <v>1</v>
          </cell>
          <cell r="M52">
            <v>5</v>
          </cell>
          <cell r="R52">
            <v>22</v>
          </cell>
          <cell r="S52">
            <v>32</v>
          </cell>
          <cell r="X52">
            <v>6</v>
          </cell>
          <cell r="Y52">
            <v>2</v>
          </cell>
          <cell r="AA52">
            <v>0</v>
          </cell>
          <cell r="AB52">
            <v>0</v>
          </cell>
          <cell r="AG52">
            <v>0</v>
          </cell>
          <cell r="AH52">
            <v>0</v>
          </cell>
          <cell r="AM52">
            <v>0</v>
          </cell>
          <cell r="AN52">
            <v>0</v>
          </cell>
          <cell r="AS52">
            <v>0</v>
          </cell>
          <cell r="AT52">
            <v>0</v>
          </cell>
        </row>
        <row r="53">
          <cell r="C53">
            <v>12</v>
          </cell>
          <cell r="D53">
            <v>15</v>
          </cell>
          <cell r="F53">
            <v>8</v>
          </cell>
          <cell r="G53">
            <v>7</v>
          </cell>
          <cell r="L53">
            <v>4</v>
          </cell>
          <cell r="M53">
            <v>6</v>
          </cell>
          <cell r="R53">
            <v>22</v>
          </cell>
          <cell r="S53">
            <v>10</v>
          </cell>
          <cell r="X53">
            <v>5</v>
          </cell>
          <cell r="Y53">
            <v>0</v>
          </cell>
          <cell r="AA53">
            <v>0</v>
          </cell>
          <cell r="AB53">
            <v>0</v>
          </cell>
          <cell r="AG53">
            <v>0</v>
          </cell>
          <cell r="AH53">
            <v>0</v>
          </cell>
          <cell r="AM53">
            <v>0</v>
          </cell>
          <cell r="AN53">
            <v>0</v>
          </cell>
          <cell r="AS53">
            <v>0</v>
          </cell>
          <cell r="AT53">
            <v>0</v>
          </cell>
        </row>
        <row r="54">
          <cell r="C54">
            <v>34</v>
          </cell>
          <cell r="D54">
            <v>26</v>
          </cell>
          <cell r="F54">
            <v>20</v>
          </cell>
          <cell r="G54">
            <v>17</v>
          </cell>
          <cell r="L54">
            <v>8</v>
          </cell>
          <cell r="M54">
            <v>3</v>
          </cell>
          <cell r="R54">
            <v>79</v>
          </cell>
          <cell r="S54">
            <v>82</v>
          </cell>
          <cell r="X54">
            <v>7</v>
          </cell>
          <cell r="Y54">
            <v>3</v>
          </cell>
          <cell r="AA54">
            <v>1</v>
          </cell>
          <cell r="AB54">
            <v>2</v>
          </cell>
          <cell r="AG54">
            <v>1</v>
          </cell>
          <cell r="AH54">
            <v>1</v>
          </cell>
          <cell r="AM54">
            <v>1</v>
          </cell>
          <cell r="AN54">
            <v>4</v>
          </cell>
          <cell r="AS54">
            <v>0</v>
          </cell>
          <cell r="AT54">
            <v>0</v>
          </cell>
        </row>
        <row r="55">
          <cell r="C55">
            <v>63</v>
          </cell>
          <cell r="D55">
            <v>68</v>
          </cell>
          <cell r="F55">
            <v>39</v>
          </cell>
          <cell r="G55">
            <v>49</v>
          </cell>
          <cell r="L55">
            <v>8</v>
          </cell>
          <cell r="M55">
            <v>21</v>
          </cell>
          <cell r="R55">
            <v>203</v>
          </cell>
          <cell r="S55">
            <v>251</v>
          </cell>
          <cell r="X55">
            <v>8</v>
          </cell>
          <cell r="Y55">
            <v>8</v>
          </cell>
          <cell r="AA55">
            <v>0</v>
          </cell>
          <cell r="AB55">
            <v>1</v>
          </cell>
          <cell r="AG55">
            <v>0</v>
          </cell>
          <cell r="AH55">
            <v>1</v>
          </cell>
          <cell r="AM55">
            <v>0</v>
          </cell>
          <cell r="AN55">
            <v>1</v>
          </cell>
          <cell r="AS55">
            <v>0</v>
          </cell>
          <cell r="AT55">
            <v>0</v>
          </cell>
        </row>
        <row r="56">
          <cell r="C56">
            <v>33</v>
          </cell>
          <cell r="D56">
            <v>34</v>
          </cell>
          <cell r="F56">
            <v>16</v>
          </cell>
          <cell r="G56">
            <v>21</v>
          </cell>
          <cell r="L56">
            <v>9</v>
          </cell>
          <cell r="M56">
            <v>11</v>
          </cell>
          <cell r="R56">
            <v>62</v>
          </cell>
          <cell r="S56">
            <v>85</v>
          </cell>
          <cell r="X56">
            <v>15</v>
          </cell>
          <cell r="Y56">
            <v>15</v>
          </cell>
          <cell r="AA56">
            <v>0</v>
          </cell>
          <cell r="AB56">
            <v>0</v>
          </cell>
          <cell r="AG56">
            <v>0</v>
          </cell>
          <cell r="AH56">
            <v>0</v>
          </cell>
          <cell r="AM56">
            <v>0</v>
          </cell>
          <cell r="AN56">
            <v>0</v>
          </cell>
          <cell r="AS56">
            <v>0</v>
          </cell>
          <cell r="AT56">
            <v>2</v>
          </cell>
        </row>
        <row r="57">
          <cell r="C57">
            <v>58</v>
          </cell>
          <cell r="D57">
            <v>66</v>
          </cell>
          <cell r="F57">
            <v>28</v>
          </cell>
          <cell r="G57">
            <v>29</v>
          </cell>
          <cell r="L57">
            <v>3</v>
          </cell>
          <cell r="M57">
            <v>6</v>
          </cell>
          <cell r="R57">
            <v>147</v>
          </cell>
          <cell r="S57">
            <v>121</v>
          </cell>
          <cell r="X57">
            <v>21</v>
          </cell>
          <cell r="Y57">
            <v>17</v>
          </cell>
          <cell r="AA57">
            <v>0</v>
          </cell>
          <cell r="AB57">
            <v>0</v>
          </cell>
          <cell r="AG57">
            <v>0</v>
          </cell>
          <cell r="AH57">
            <v>0</v>
          </cell>
          <cell r="AM57">
            <v>0</v>
          </cell>
          <cell r="AN57">
            <v>0</v>
          </cell>
          <cell r="AS57">
            <v>0</v>
          </cell>
          <cell r="AT57">
            <v>2</v>
          </cell>
        </row>
        <row r="58">
          <cell r="C58">
            <v>22</v>
          </cell>
          <cell r="D58">
            <v>28</v>
          </cell>
          <cell r="F58">
            <v>7</v>
          </cell>
          <cell r="G58">
            <v>7</v>
          </cell>
          <cell r="L58">
            <v>1</v>
          </cell>
          <cell r="M58">
            <v>2</v>
          </cell>
          <cell r="R58">
            <v>26</v>
          </cell>
          <cell r="S58">
            <v>31</v>
          </cell>
          <cell r="X58">
            <v>7</v>
          </cell>
          <cell r="Y58">
            <v>6</v>
          </cell>
          <cell r="AA58">
            <v>0</v>
          </cell>
          <cell r="AB58">
            <v>0</v>
          </cell>
          <cell r="AG58">
            <v>0</v>
          </cell>
          <cell r="AH58">
            <v>0</v>
          </cell>
          <cell r="AM58">
            <v>0</v>
          </cell>
          <cell r="AN58">
            <v>0</v>
          </cell>
          <cell r="AS58">
            <v>0</v>
          </cell>
          <cell r="AT58">
            <v>0</v>
          </cell>
        </row>
        <row r="59">
          <cell r="C59">
            <v>36</v>
          </cell>
          <cell r="D59">
            <v>38</v>
          </cell>
          <cell r="F59">
            <v>21</v>
          </cell>
          <cell r="G59">
            <v>22</v>
          </cell>
          <cell r="L59">
            <v>2</v>
          </cell>
          <cell r="M59">
            <v>4</v>
          </cell>
          <cell r="R59">
            <v>121</v>
          </cell>
          <cell r="S59">
            <v>90</v>
          </cell>
          <cell r="X59">
            <v>14</v>
          </cell>
          <cell r="Y59">
            <v>11</v>
          </cell>
          <cell r="AA59">
            <v>0</v>
          </cell>
          <cell r="AB59">
            <v>0</v>
          </cell>
          <cell r="AG59">
            <v>0</v>
          </cell>
          <cell r="AH59">
            <v>0</v>
          </cell>
          <cell r="AM59">
            <v>0</v>
          </cell>
          <cell r="AN59">
            <v>0</v>
          </cell>
          <cell r="AS59">
            <v>0</v>
          </cell>
          <cell r="AT59">
            <v>2</v>
          </cell>
        </row>
        <row r="60">
          <cell r="C60">
            <v>15</v>
          </cell>
          <cell r="D60">
            <v>22</v>
          </cell>
          <cell r="F60">
            <v>7</v>
          </cell>
          <cell r="G60">
            <v>10</v>
          </cell>
          <cell r="L60">
            <v>2</v>
          </cell>
          <cell r="M60">
            <v>2</v>
          </cell>
          <cell r="R60">
            <v>29</v>
          </cell>
          <cell r="S60">
            <v>28</v>
          </cell>
          <cell r="X60">
            <v>0</v>
          </cell>
          <cell r="Y60">
            <v>2</v>
          </cell>
          <cell r="AA60">
            <v>0</v>
          </cell>
          <cell r="AB60">
            <v>0</v>
          </cell>
          <cell r="AG60">
            <v>0</v>
          </cell>
          <cell r="AH60">
            <v>0</v>
          </cell>
          <cell r="AM60">
            <v>0</v>
          </cell>
          <cell r="AN60">
            <v>0</v>
          </cell>
          <cell r="AS60">
            <v>0</v>
          </cell>
          <cell r="AT60">
            <v>0</v>
          </cell>
        </row>
        <row r="61">
          <cell r="C61">
            <v>25</v>
          </cell>
          <cell r="D61">
            <v>35</v>
          </cell>
          <cell r="F61">
            <v>15</v>
          </cell>
          <cell r="G61">
            <v>24</v>
          </cell>
          <cell r="L61">
            <v>2</v>
          </cell>
          <cell r="M61">
            <v>8</v>
          </cell>
          <cell r="R61">
            <v>97</v>
          </cell>
          <cell r="S61">
            <v>125</v>
          </cell>
          <cell r="X61">
            <v>4</v>
          </cell>
          <cell r="Y61">
            <v>4</v>
          </cell>
          <cell r="AA61">
            <v>2</v>
          </cell>
          <cell r="AB61">
            <v>0</v>
          </cell>
          <cell r="AG61">
            <v>1</v>
          </cell>
          <cell r="AH61">
            <v>0</v>
          </cell>
          <cell r="AM61">
            <v>2</v>
          </cell>
          <cell r="AN61">
            <v>0</v>
          </cell>
          <cell r="AS61">
            <v>0</v>
          </cell>
          <cell r="AT61">
            <v>0</v>
          </cell>
        </row>
        <row r="62">
          <cell r="C62">
            <v>9</v>
          </cell>
          <cell r="D62">
            <v>8</v>
          </cell>
          <cell r="F62">
            <v>7</v>
          </cell>
          <cell r="G62">
            <v>2</v>
          </cell>
          <cell r="L62">
            <v>1</v>
          </cell>
          <cell r="M62">
            <v>2</v>
          </cell>
          <cell r="R62">
            <v>29</v>
          </cell>
          <cell r="S62">
            <v>11</v>
          </cell>
          <cell r="X62">
            <v>0</v>
          </cell>
          <cell r="Y62">
            <v>0</v>
          </cell>
          <cell r="AA62">
            <v>0</v>
          </cell>
          <cell r="AB62">
            <v>0</v>
          </cell>
          <cell r="AG62">
            <v>0</v>
          </cell>
          <cell r="AH62">
            <v>0</v>
          </cell>
          <cell r="AM62">
            <v>0</v>
          </cell>
          <cell r="AN62">
            <v>0</v>
          </cell>
          <cell r="AS62">
            <v>0</v>
          </cell>
          <cell r="AT62">
            <v>0</v>
          </cell>
        </row>
        <row r="63">
          <cell r="C63">
            <v>3033</v>
          </cell>
          <cell r="D63">
            <v>3075</v>
          </cell>
          <cell r="F63">
            <v>1448</v>
          </cell>
          <cell r="G63">
            <v>1433</v>
          </cell>
          <cell r="L63">
            <v>420</v>
          </cell>
          <cell r="M63">
            <v>455</v>
          </cell>
          <cell r="R63">
            <v>6807</v>
          </cell>
          <cell r="S63">
            <v>6428</v>
          </cell>
          <cell r="X63">
            <v>557</v>
          </cell>
          <cell r="Y63">
            <v>574</v>
          </cell>
          <cell r="AA63">
            <v>12</v>
          </cell>
          <cell r="AB63">
            <v>13</v>
          </cell>
          <cell r="AG63">
            <v>3</v>
          </cell>
          <cell r="AH63">
            <v>6</v>
          </cell>
          <cell r="AM63">
            <v>18</v>
          </cell>
          <cell r="AN63">
            <v>19</v>
          </cell>
          <cell r="AS63">
            <v>6</v>
          </cell>
          <cell r="AT63">
            <v>15</v>
          </cell>
        </row>
        <row r="64">
          <cell r="C64">
            <v>30</v>
          </cell>
          <cell r="D64">
            <v>33</v>
          </cell>
          <cell r="F64">
            <v>6</v>
          </cell>
          <cell r="G64">
            <v>8</v>
          </cell>
          <cell r="L64">
            <v>3</v>
          </cell>
          <cell r="M64">
            <v>4</v>
          </cell>
          <cell r="R64">
            <v>13</v>
          </cell>
          <cell r="S64">
            <v>16</v>
          </cell>
          <cell r="X64">
            <v>13</v>
          </cell>
          <cell r="Y64">
            <v>10</v>
          </cell>
          <cell r="AA64">
            <v>0</v>
          </cell>
          <cell r="AB64">
            <v>0</v>
          </cell>
          <cell r="AG64">
            <v>0</v>
          </cell>
          <cell r="AH64">
            <v>0</v>
          </cell>
          <cell r="AM64">
            <v>0</v>
          </cell>
          <cell r="AN64">
            <v>0</v>
          </cell>
          <cell r="AS64">
            <v>0</v>
          </cell>
          <cell r="AT64">
            <v>0</v>
          </cell>
        </row>
        <row r="65">
          <cell r="C65">
            <v>544</v>
          </cell>
          <cell r="D65">
            <v>567</v>
          </cell>
          <cell r="F65">
            <v>219</v>
          </cell>
          <cell r="G65">
            <v>241</v>
          </cell>
          <cell r="L65">
            <v>82</v>
          </cell>
          <cell r="M65">
            <v>77</v>
          </cell>
          <cell r="R65">
            <v>933</v>
          </cell>
          <cell r="S65">
            <v>1037</v>
          </cell>
          <cell r="X65">
            <v>102</v>
          </cell>
          <cell r="Y65">
            <v>120</v>
          </cell>
          <cell r="AA65">
            <v>3</v>
          </cell>
          <cell r="AB65">
            <v>3</v>
          </cell>
          <cell r="AG65">
            <v>1</v>
          </cell>
          <cell r="AH65">
            <v>0</v>
          </cell>
          <cell r="AM65">
            <v>4</v>
          </cell>
          <cell r="AN65">
            <v>7</v>
          </cell>
          <cell r="AS65">
            <v>0</v>
          </cell>
          <cell r="AT65">
            <v>2</v>
          </cell>
        </row>
        <row r="66">
          <cell r="C66">
            <v>8</v>
          </cell>
          <cell r="D66">
            <v>2</v>
          </cell>
          <cell r="F66">
            <v>6</v>
          </cell>
          <cell r="G66">
            <v>2</v>
          </cell>
          <cell r="L66">
            <v>1</v>
          </cell>
          <cell r="M66">
            <v>0</v>
          </cell>
          <cell r="R66">
            <v>59</v>
          </cell>
          <cell r="S66">
            <v>10</v>
          </cell>
          <cell r="X66">
            <v>4</v>
          </cell>
          <cell r="Y66">
            <v>0</v>
          </cell>
          <cell r="AA66">
            <v>0</v>
          </cell>
          <cell r="AB66">
            <v>0</v>
          </cell>
          <cell r="AG66">
            <v>0</v>
          </cell>
          <cell r="AH66">
            <v>0</v>
          </cell>
          <cell r="AM66">
            <v>0</v>
          </cell>
          <cell r="AN66">
            <v>0</v>
          </cell>
          <cell r="AS66">
            <v>0</v>
          </cell>
          <cell r="AT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tabSelected="1" zoomScale="140" zoomScaleNormal="14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7" sqref="E7"/>
    </sheetView>
  </sheetViews>
  <sheetFormatPr defaultColWidth="8.796875" defaultRowHeight="15"/>
  <cols>
    <col min="1" max="1" width="4.19921875" style="0" customWidth="1"/>
    <col min="2" max="2" width="5.3984375" style="0" customWidth="1"/>
    <col min="3" max="4" width="3.09765625" style="0" customWidth="1"/>
    <col min="5" max="5" width="3.5" style="0" customWidth="1"/>
    <col min="6" max="7" width="3.09765625" style="0" customWidth="1"/>
    <col min="8" max="8" width="3.5" style="0" customWidth="1"/>
    <col min="9" max="11" width="2.59765625" style="0" customWidth="1"/>
    <col min="12" max="13" width="2.5" style="0" customWidth="1"/>
    <col min="14" max="14" width="3" style="0" customWidth="1"/>
    <col min="15" max="17" width="2.5" style="0" customWidth="1"/>
    <col min="18" max="19" width="3.5" style="0" customWidth="1"/>
    <col min="20" max="20" width="3.59765625" style="0" customWidth="1"/>
    <col min="21" max="23" width="3.19921875" style="0" customWidth="1"/>
    <col min="24" max="25" width="2.59765625" style="0" customWidth="1"/>
    <col min="26" max="26" width="2.69921875" style="0" customWidth="1"/>
    <col min="27" max="29" width="2.19921875" style="0" customWidth="1"/>
    <col min="30" max="32" width="2.5" style="0" customWidth="1"/>
    <col min="33" max="38" width="2.3984375" style="0" customWidth="1"/>
    <col min="39" max="41" width="2" style="0" customWidth="1"/>
    <col min="42" max="44" width="2.59765625" style="0" customWidth="1"/>
    <col min="45" max="47" width="2.09765625" style="0" customWidth="1"/>
  </cols>
  <sheetData>
    <row r="1" spans="1:47" ht="24" customHeight="1">
      <c r="A1" s="1"/>
      <c r="B1" s="36"/>
      <c r="C1" s="2" t="s">
        <v>0</v>
      </c>
      <c r="D1" s="3"/>
      <c r="E1" s="4"/>
      <c r="F1" s="2" t="s">
        <v>1</v>
      </c>
      <c r="G1" s="3"/>
      <c r="H1" s="4"/>
      <c r="I1" s="2" t="s">
        <v>2</v>
      </c>
      <c r="J1" s="3"/>
      <c r="K1" s="4"/>
      <c r="L1" s="2" t="s">
        <v>3</v>
      </c>
      <c r="M1" s="3"/>
      <c r="N1" s="4"/>
      <c r="O1" s="2" t="s">
        <v>4</v>
      </c>
      <c r="P1" s="3"/>
      <c r="Q1" s="4"/>
      <c r="R1" s="2" t="s">
        <v>17</v>
      </c>
      <c r="S1" s="3"/>
      <c r="T1" s="4"/>
      <c r="U1" s="5" t="s">
        <v>5</v>
      </c>
      <c r="V1" s="6"/>
      <c r="W1" s="7"/>
      <c r="X1" s="8" t="s">
        <v>6</v>
      </c>
      <c r="Y1" s="9"/>
      <c r="Z1" s="10"/>
      <c r="AA1" s="8" t="s">
        <v>7</v>
      </c>
      <c r="AB1" s="9"/>
      <c r="AC1" s="10"/>
      <c r="AD1" s="11" t="s">
        <v>8</v>
      </c>
      <c r="AE1" s="12"/>
      <c r="AF1" s="13"/>
      <c r="AG1" s="8" t="s">
        <v>9</v>
      </c>
      <c r="AH1" s="9"/>
      <c r="AI1" s="10"/>
      <c r="AJ1" s="8" t="s">
        <v>10</v>
      </c>
      <c r="AK1" s="9"/>
      <c r="AL1" s="10"/>
      <c r="AM1" s="8" t="s">
        <v>11</v>
      </c>
      <c r="AN1" s="9"/>
      <c r="AO1" s="10"/>
      <c r="AP1" s="5" t="s">
        <v>12</v>
      </c>
      <c r="AQ1" s="6"/>
      <c r="AR1" s="7"/>
      <c r="AS1" s="8" t="s">
        <v>13</v>
      </c>
      <c r="AT1" s="9"/>
      <c r="AU1" s="10"/>
    </row>
    <row r="2" spans="1:47" ht="9" customHeight="1">
      <c r="A2" s="14"/>
      <c r="B2" s="37"/>
      <c r="C2" s="65" t="s">
        <v>14</v>
      </c>
      <c r="D2" s="16" t="s">
        <v>15</v>
      </c>
      <c r="E2" s="17" t="s">
        <v>16</v>
      </c>
      <c r="F2" s="15" t="s">
        <v>14</v>
      </c>
      <c r="G2" s="16" t="s">
        <v>15</v>
      </c>
      <c r="H2" s="17" t="s">
        <v>16</v>
      </c>
      <c r="I2" s="15" t="s">
        <v>14</v>
      </c>
      <c r="J2" s="16" t="s">
        <v>15</v>
      </c>
      <c r="K2" s="17" t="s">
        <v>16</v>
      </c>
      <c r="L2" s="15" t="s">
        <v>14</v>
      </c>
      <c r="M2" s="16" t="s">
        <v>15</v>
      </c>
      <c r="N2" s="17" t="s">
        <v>18</v>
      </c>
      <c r="O2" s="15" t="s">
        <v>14</v>
      </c>
      <c r="P2" s="16" t="s">
        <v>15</v>
      </c>
      <c r="Q2" s="17" t="s">
        <v>16</v>
      </c>
      <c r="R2" s="15" t="s">
        <v>14</v>
      </c>
      <c r="S2" s="16" t="s">
        <v>15</v>
      </c>
      <c r="T2" s="17" t="s">
        <v>16</v>
      </c>
      <c r="U2" s="18" t="s">
        <v>14</v>
      </c>
      <c r="V2" s="19" t="s">
        <v>15</v>
      </c>
      <c r="W2" s="20" t="s">
        <v>16</v>
      </c>
      <c r="X2" s="21" t="s">
        <v>14</v>
      </c>
      <c r="Y2" s="22" t="s">
        <v>15</v>
      </c>
      <c r="Z2" s="23" t="s">
        <v>16</v>
      </c>
      <c r="AA2" s="21" t="s">
        <v>14</v>
      </c>
      <c r="AB2" s="22" t="s">
        <v>15</v>
      </c>
      <c r="AC2" s="23" t="s">
        <v>16</v>
      </c>
      <c r="AD2" s="24" t="s">
        <v>14</v>
      </c>
      <c r="AE2" s="25" t="s">
        <v>15</v>
      </c>
      <c r="AF2" s="26" t="s">
        <v>16</v>
      </c>
      <c r="AG2" s="21" t="s">
        <v>14</v>
      </c>
      <c r="AH2" s="22" t="s">
        <v>15</v>
      </c>
      <c r="AI2" s="23" t="s">
        <v>16</v>
      </c>
      <c r="AJ2" s="21" t="s">
        <v>14</v>
      </c>
      <c r="AK2" s="22" t="s">
        <v>15</v>
      </c>
      <c r="AL2" s="23" t="s">
        <v>16</v>
      </c>
      <c r="AM2" s="21" t="s">
        <v>14</v>
      </c>
      <c r="AN2" s="22" t="s">
        <v>15</v>
      </c>
      <c r="AO2" s="23" t="s">
        <v>16</v>
      </c>
      <c r="AP2" s="18" t="s">
        <v>14</v>
      </c>
      <c r="AQ2" s="19" t="s">
        <v>15</v>
      </c>
      <c r="AR2" s="20" t="s">
        <v>16</v>
      </c>
      <c r="AS2" s="21" t="s">
        <v>14</v>
      </c>
      <c r="AT2" s="22" t="s">
        <v>15</v>
      </c>
      <c r="AU2" s="23" t="s">
        <v>16</v>
      </c>
    </row>
    <row r="3" spans="1:47" ht="7.5" customHeight="1">
      <c r="A3" s="38" t="s">
        <v>19</v>
      </c>
      <c r="B3" s="39" t="s">
        <v>19</v>
      </c>
      <c r="C3" s="66">
        <f>'[1]22保育所集計表'!C3+'[1]22幼稚園集計表'!C3</f>
        <v>1294</v>
      </c>
      <c r="D3" s="68">
        <f>'[1]22保育所集計表'!D3+'[1]22幼稚園集計表'!D3</f>
        <v>1271</v>
      </c>
      <c r="E3" s="52">
        <f>C3+D3</f>
        <v>2565</v>
      </c>
      <c r="F3" s="66">
        <f>'[1]22保育所集計表'!F3+'[1]22幼稚園集計表'!F3</f>
        <v>546</v>
      </c>
      <c r="G3" s="68">
        <f>'[1]22保育所集計表'!G3+'[1]22幼稚園集計表'!G3</f>
        <v>555</v>
      </c>
      <c r="H3" s="52">
        <f>F3+G3</f>
        <v>1101</v>
      </c>
      <c r="I3" s="53">
        <f aca="true" t="shared" si="0" ref="I3:K42">F3/C3*100</f>
        <v>42.194744976816075</v>
      </c>
      <c r="J3" s="54">
        <f t="shared" si="0"/>
        <v>43.66640440597954</v>
      </c>
      <c r="K3" s="55">
        <f t="shared" si="0"/>
        <v>42.92397660818714</v>
      </c>
      <c r="L3" s="66">
        <f>'[1]22保育所集計表'!L3+'[1]22幼稚園集計表'!L3</f>
        <v>155</v>
      </c>
      <c r="M3" s="68">
        <f>'[1]22保育所集計表'!M3+'[1]22幼稚園集計表'!M3</f>
        <v>148</v>
      </c>
      <c r="N3" s="55">
        <f>L3+M3</f>
        <v>303</v>
      </c>
      <c r="O3" s="53">
        <f aca="true" t="shared" si="1" ref="O3:Q42">L3/F3*100</f>
        <v>28.388278388278387</v>
      </c>
      <c r="P3" s="54">
        <f t="shared" si="1"/>
        <v>26.666666666666668</v>
      </c>
      <c r="Q3" s="55">
        <f t="shared" si="1"/>
        <v>27.520435967302454</v>
      </c>
      <c r="R3" s="66">
        <f>'[1]22保育所集計表'!R3+'[1]22幼稚園集計表'!R3</f>
        <v>2438</v>
      </c>
      <c r="S3" s="68">
        <f>'[1]22保育所集計表'!S3+'[1]22幼稚園集計表'!S3</f>
        <v>2326</v>
      </c>
      <c r="T3" s="55">
        <f>R3+S3</f>
        <v>4764</v>
      </c>
      <c r="U3" s="56">
        <f aca="true" t="shared" si="2" ref="U3:W42">R3/C3</f>
        <v>1.8840803709428129</v>
      </c>
      <c r="V3" s="57">
        <f t="shared" si="2"/>
        <v>1.8300550747442959</v>
      </c>
      <c r="W3" s="58">
        <f t="shared" si="2"/>
        <v>1.857309941520468</v>
      </c>
      <c r="X3" s="66">
        <f>'[1]22保育所集計表'!X3+'[1]22幼稚園集計表'!X3</f>
        <v>216</v>
      </c>
      <c r="Y3" s="68">
        <f>'[1]22保育所集計表'!Y3+'[1]22幼稚園集計表'!Y3</f>
        <v>270</v>
      </c>
      <c r="Z3" s="52">
        <f>X3+Y3</f>
        <v>486</v>
      </c>
      <c r="AA3" s="66">
        <f>'[1]22保育所集計表'!AA3+'[1]22幼稚園集計表'!AA3</f>
        <v>8</v>
      </c>
      <c r="AB3" s="68">
        <f>'[1]22保育所集計表'!AB3+'[1]22幼稚園集計表'!AB3</f>
        <v>8</v>
      </c>
      <c r="AC3" s="52">
        <f>AA3+AB3</f>
        <v>16</v>
      </c>
      <c r="AD3" s="73">
        <f aca="true" t="shared" si="3" ref="AD3:AF25">AA3/C3*100</f>
        <v>0.6182380216383307</v>
      </c>
      <c r="AE3" s="74">
        <f t="shared" si="3"/>
        <v>0.6294256490952006</v>
      </c>
      <c r="AF3" s="75">
        <f t="shared" si="3"/>
        <v>0.6237816764132553</v>
      </c>
      <c r="AG3" s="66">
        <f>'[1]22保育所集計表'!AG3+'[1]22幼稚園集計表'!AG3</f>
        <v>1</v>
      </c>
      <c r="AH3" s="68">
        <f>'[1]22保育所集計表'!AH3+'[1]22幼稚園集計表'!AH3</f>
        <v>2</v>
      </c>
      <c r="AI3" s="59">
        <f>AG3+AH3</f>
        <v>3</v>
      </c>
      <c r="AJ3" s="60">
        <f aca="true" t="shared" si="4" ref="AJ3:AL18">AG3/AA3*100</f>
        <v>12.5</v>
      </c>
      <c r="AK3" s="61">
        <f t="shared" si="4"/>
        <v>25</v>
      </c>
      <c r="AL3" s="59">
        <f t="shared" si="4"/>
        <v>18.75</v>
      </c>
      <c r="AM3" s="66">
        <f>'[1]22保育所集計表'!AM3+'[1]22幼稚園集計表'!AM3</f>
        <v>12</v>
      </c>
      <c r="AN3" s="68">
        <f>'[1]22保育所集計表'!AN3+'[1]22幼稚園集計表'!AN3</f>
        <v>8</v>
      </c>
      <c r="AO3" s="52">
        <f>AM3+AN3</f>
        <v>20</v>
      </c>
      <c r="AP3" s="62">
        <f aca="true" t="shared" si="5" ref="AP3:AR25">AM3/C3</f>
        <v>0.00927357032457496</v>
      </c>
      <c r="AQ3" s="63">
        <f t="shared" si="5"/>
        <v>0.006294256490952006</v>
      </c>
      <c r="AR3" s="64">
        <f t="shared" si="5"/>
        <v>0.007797270955165692</v>
      </c>
      <c r="AS3" s="66">
        <f>'[1]22保育所集計表'!AS3+'[1]22幼稚園集計表'!AS3</f>
        <v>3</v>
      </c>
      <c r="AT3" s="68">
        <f>'[1]22保育所集計表'!AT3+'[1]22幼稚園集計表'!AT3</f>
        <v>0</v>
      </c>
      <c r="AU3" s="52">
        <f>AS3+AT3</f>
        <v>3</v>
      </c>
    </row>
    <row r="4" spans="1:47" ht="7.5" customHeight="1">
      <c r="A4" s="40"/>
      <c r="B4" s="41" t="s">
        <v>20</v>
      </c>
      <c r="C4" s="67">
        <f>'[1]22保育所集計表'!C4+'[1]22幼稚園集計表'!C4</f>
        <v>1204</v>
      </c>
      <c r="D4" s="43">
        <f>'[1]22保育所集計表'!D4+'[1]22幼稚園集計表'!D4</f>
        <v>1188</v>
      </c>
      <c r="E4" s="44">
        <f aca="true" t="shared" si="6" ref="E4:E63">C4+D4</f>
        <v>2392</v>
      </c>
      <c r="F4" s="67">
        <f>'[1]22保育所集計表'!F4+'[1]22幼稚園集計表'!F4</f>
        <v>498</v>
      </c>
      <c r="G4" s="43">
        <f>'[1]22保育所集計表'!G4+'[1]22幼稚園集計表'!G4</f>
        <v>508</v>
      </c>
      <c r="H4" s="44">
        <f aca="true" t="shared" si="7" ref="H4:H64">F4+G4</f>
        <v>1006</v>
      </c>
      <c r="I4" s="42">
        <f t="shared" si="0"/>
        <v>41.36212624584717</v>
      </c>
      <c r="J4" s="43">
        <f t="shared" si="0"/>
        <v>42.76094276094276</v>
      </c>
      <c r="K4" s="44">
        <f t="shared" si="0"/>
        <v>42.05685618729097</v>
      </c>
      <c r="L4" s="67">
        <f>'[1]22保育所集計表'!L4+'[1]22幼稚園集計表'!L4</f>
        <v>150</v>
      </c>
      <c r="M4" s="43">
        <f>'[1]22保育所集計表'!M4+'[1]22幼稚園集計表'!M4</f>
        <v>138</v>
      </c>
      <c r="N4" s="44">
        <f aca="true" t="shared" si="8" ref="N4:N67">L4+M4</f>
        <v>288</v>
      </c>
      <c r="O4" s="42">
        <f t="shared" si="1"/>
        <v>30.120481927710845</v>
      </c>
      <c r="P4" s="43">
        <f t="shared" si="1"/>
        <v>27.165354330708663</v>
      </c>
      <c r="Q4" s="44">
        <f t="shared" si="1"/>
        <v>28.628230616302186</v>
      </c>
      <c r="R4" s="67">
        <f>'[1]22保育所集計表'!R4+'[1]22幼稚園集計表'!R4</f>
        <v>2150</v>
      </c>
      <c r="S4" s="43">
        <f>'[1]22保育所集計表'!S4+'[1]22幼稚園集計表'!S4</f>
        <v>2125</v>
      </c>
      <c r="T4" s="44">
        <f aca="true" t="shared" si="9" ref="T4:T67">R4+S4</f>
        <v>4275</v>
      </c>
      <c r="U4" s="45">
        <f t="shared" si="2"/>
        <v>1.7857142857142858</v>
      </c>
      <c r="V4" s="46">
        <f t="shared" si="2"/>
        <v>1.7887205387205387</v>
      </c>
      <c r="W4" s="47">
        <f t="shared" si="2"/>
        <v>1.7872073578595318</v>
      </c>
      <c r="X4" s="67">
        <f>'[1]22保育所集計表'!X4+'[1]22幼稚園集計表'!X4</f>
        <v>192</v>
      </c>
      <c r="Y4" s="43">
        <f>'[1]22保育所集計表'!Y4+'[1]22幼稚園集計表'!Y4</f>
        <v>235</v>
      </c>
      <c r="Z4" s="44">
        <f aca="true" t="shared" si="10" ref="Z4:Z67">X4+Y4</f>
        <v>427</v>
      </c>
      <c r="AA4" s="67">
        <f>'[1]22保育所集計表'!AA4+'[1]22幼稚園集計表'!AA4</f>
        <v>8</v>
      </c>
      <c r="AB4" s="43">
        <f>'[1]22保育所集計表'!AB4+'[1]22幼稚園集計表'!AB4</f>
        <v>8</v>
      </c>
      <c r="AC4" s="44">
        <f aca="true" t="shared" si="11" ref="AC4:AC67">AA4+AB4</f>
        <v>16</v>
      </c>
      <c r="AD4" s="76">
        <f t="shared" si="3"/>
        <v>0.6644518272425249</v>
      </c>
      <c r="AE4" s="77">
        <f t="shared" si="3"/>
        <v>0.6734006734006733</v>
      </c>
      <c r="AF4" s="78">
        <f t="shared" si="3"/>
        <v>0.6688963210702341</v>
      </c>
      <c r="AG4" s="67">
        <f>'[1]22保育所集計表'!AG4+'[1]22幼稚園集計表'!AG4</f>
        <v>3</v>
      </c>
      <c r="AH4" s="43">
        <f>'[1]22保育所集計表'!AH4+'[1]22幼稚園集計表'!AH4</f>
        <v>2</v>
      </c>
      <c r="AI4" s="44">
        <f aca="true" t="shared" si="12" ref="AI4:AI67">AG4+AH4</f>
        <v>5</v>
      </c>
      <c r="AJ4" s="42">
        <f t="shared" si="4"/>
        <v>37.5</v>
      </c>
      <c r="AK4" s="43">
        <f t="shared" si="4"/>
        <v>25</v>
      </c>
      <c r="AL4" s="44">
        <f t="shared" si="4"/>
        <v>31.25</v>
      </c>
      <c r="AM4" s="67">
        <f>'[1]22保育所集計表'!AM4+'[1]22幼稚園集計表'!AM4</f>
        <v>12</v>
      </c>
      <c r="AN4" s="43">
        <f>'[1]22保育所集計表'!AN4+'[1]22幼稚園集計表'!AN4</f>
        <v>8</v>
      </c>
      <c r="AO4" s="44">
        <f aca="true" t="shared" si="13" ref="AO4:AO67">AM4+AN4</f>
        <v>20</v>
      </c>
      <c r="AP4" s="48">
        <f t="shared" si="5"/>
        <v>0.009966777408637873</v>
      </c>
      <c r="AQ4" s="49">
        <f t="shared" si="5"/>
        <v>0.006734006734006734</v>
      </c>
      <c r="AR4" s="50">
        <f t="shared" si="5"/>
        <v>0.008361204013377926</v>
      </c>
      <c r="AS4" s="67">
        <f>'[1]22保育所集計表'!AS4+'[1]22幼稚園集計表'!AS4</f>
        <v>2</v>
      </c>
      <c r="AT4" s="43">
        <f>'[1]22保育所集計表'!AT4+'[1]22幼稚園集計表'!AT4</f>
        <v>0</v>
      </c>
      <c r="AU4" s="44">
        <f aca="true" t="shared" si="14" ref="AU4:AU67">AS4+AT4</f>
        <v>2</v>
      </c>
    </row>
    <row r="5" spans="1:47" ht="7.5" customHeight="1">
      <c r="A5" s="40"/>
      <c r="B5" s="41" t="s">
        <v>21</v>
      </c>
      <c r="C5" s="67">
        <f>'[1]22保育所集計表'!C5+'[1]22幼稚園集計表'!C5</f>
        <v>90</v>
      </c>
      <c r="D5" s="43">
        <f>'[1]22保育所集計表'!D5+'[1]22幼稚園集計表'!D5</f>
        <v>83</v>
      </c>
      <c r="E5" s="44">
        <f t="shared" si="6"/>
        <v>173</v>
      </c>
      <c r="F5" s="67">
        <f>'[1]22保育所集計表'!F5+'[1]22幼稚園集計表'!F5</f>
        <v>48</v>
      </c>
      <c r="G5" s="43">
        <f>'[1]22保育所集計表'!G5+'[1]22幼稚園集計表'!G5</f>
        <v>47</v>
      </c>
      <c r="H5" s="44">
        <f t="shared" si="7"/>
        <v>95</v>
      </c>
      <c r="I5" s="42">
        <f t="shared" si="0"/>
        <v>53.333333333333336</v>
      </c>
      <c r="J5" s="43">
        <f t="shared" si="0"/>
        <v>56.62650602409639</v>
      </c>
      <c r="K5" s="44">
        <f t="shared" si="0"/>
        <v>54.91329479768786</v>
      </c>
      <c r="L5" s="67">
        <f>'[1]22保育所集計表'!L5+'[1]22幼稚園集計表'!L5</f>
        <v>5</v>
      </c>
      <c r="M5" s="43">
        <f>'[1]22保育所集計表'!M5+'[1]22幼稚園集計表'!M5</f>
        <v>10</v>
      </c>
      <c r="N5" s="44">
        <f t="shared" si="8"/>
        <v>15</v>
      </c>
      <c r="O5" s="42">
        <f t="shared" si="1"/>
        <v>10.416666666666668</v>
      </c>
      <c r="P5" s="43">
        <f t="shared" si="1"/>
        <v>21.27659574468085</v>
      </c>
      <c r="Q5" s="44">
        <f t="shared" si="1"/>
        <v>15.789473684210526</v>
      </c>
      <c r="R5" s="67">
        <f>'[1]22保育所集計表'!R5+'[1]22幼稚園集計表'!R5</f>
        <v>288</v>
      </c>
      <c r="S5" s="43">
        <f>'[1]22保育所集計表'!S5+'[1]22幼稚園集計表'!S5</f>
        <v>201</v>
      </c>
      <c r="T5" s="44">
        <f t="shared" si="9"/>
        <v>489</v>
      </c>
      <c r="U5" s="45">
        <f t="shared" si="2"/>
        <v>3.2</v>
      </c>
      <c r="V5" s="46">
        <f t="shared" si="2"/>
        <v>2.4216867469879517</v>
      </c>
      <c r="W5" s="47">
        <f t="shared" si="2"/>
        <v>2.8265895953757227</v>
      </c>
      <c r="X5" s="67">
        <f>'[1]22保育所集計表'!X5+'[1]22幼稚園集計表'!X5</f>
        <v>24</v>
      </c>
      <c r="Y5" s="43">
        <f>'[1]22保育所集計表'!Y5+'[1]22幼稚園集計表'!Y5</f>
        <v>35</v>
      </c>
      <c r="Z5" s="44">
        <f t="shared" si="10"/>
        <v>59</v>
      </c>
      <c r="AA5" s="67">
        <f>'[1]22保育所集計表'!AA5+'[1]22幼稚園集計表'!AA5</f>
        <v>0</v>
      </c>
      <c r="AB5" s="43">
        <f>'[1]22保育所集計表'!AB5+'[1]22幼稚園集計表'!AB5</f>
        <v>0</v>
      </c>
      <c r="AC5" s="44">
        <f t="shared" si="11"/>
        <v>0</v>
      </c>
      <c r="AD5" s="76">
        <f t="shared" si="3"/>
        <v>0</v>
      </c>
      <c r="AE5" s="77">
        <f t="shared" si="3"/>
        <v>0</v>
      </c>
      <c r="AF5" s="78">
        <f t="shared" si="3"/>
        <v>0</v>
      </c>
      <c r="AG5" s="67">
        <f>'[1]22保育所集計表'!AG5+'[1]22幼稚園集計表'!AG5</f>
        <v>0</v>
      </c>
      <c r="AH5" s="43">
        <f>'[1]22保育所集計表'!AH5+'[1]22幼稚園集計表'!AH5</f>
        <v>0</v>
      </c>
      <c r="AI5" s="44">
        <f t="shared" si="12"/>
        <v>0</v>
      </c>
      <c r="AJ5" s="76" t="e">
        <f t="shared" si="4"/>
        <v>#DIV/0!</v>
      </c>
      <c r="AK5" s="77" t="e">
        <f t="shared" si="4"/>
        <v>#DIV/0!</v>
      </c>
      <c r="AL5" s="78" t="e">
        <f t="shared" si="4"/>
        <v>#DIV/0!</v>
      </c>
      <c r="AM5" s="67">
        <f>'[1]22保育所集計表'!AM5+'[1]22幼稚園集計表'!AM5</f>
        <v>0</v>
      </c>
      <c r="AN5" s="43">
        <f>'[1]22保育所集計表'!AN5+'[1]22幼稚園集計表'!AN5</f>
        <v>0</v>
      </c>
      <c r="AO5" s="44">
        <f t="shared" si="13"/>
        <v>0</v>
      </c>
      <c r="AP5" s="48">
        <f t="shared" si="5"/>
        <v>0</v>
      </c>
      <c r="AQ5" s="49">
        <f t="shared" si="5"/>
        <v>0</v>
      </c>
      <c r="AR5" s="50">
        <f t="shared" si="5"/>
        <v>0</v>
      </c>
      <c r="AS5" s="67">
        <f>'[1]22保育所集計表'!AS5+'[1]22幼稚園集計表'!AS5</f>
        <v>1</v>
      </c>
      <c r="AT5" s="43">
        <f>'[1]22保育所集計表'!AT5+'[1]22幼稚園集計表'!AT5</f>
        <v>0</v>
      </c>
      <c r="AU5" s="44">
        <f t="shared" si="14"/>
        <v>1</v>
      </c>
    </row>
    <row r="6" spans="1:47" ht="7.5" customHeight="1">
      <c r="A6" s="40" t="s">
        <v>22</v>
      </c>
      <c r="B6" s="41" t="s">
        <v>22</v>
      </c>
      <c r="C6" s="67">
        <f>'[1]22保育所集計表'!C6+'[1]22幼稚園集計表'!C6</f>
        <v>410</v>
      </c>
      <c r="D6" s="43">
        <f>'[1]22保育所集計表'!D6+'[1]22幼稚園集計表'!D6</f>
        <v>431</v>
      </c>
      <c r="E6" s="44">
        <f t="shared" si="6"/>
        <v>841</v>
      </c>
      <c r="F6" s="67">
        <f>'[1]22保育所集計表'!F6+'[1]22幼稚園集計表'!F6</f>
        <v>208</v>
      </c>
      <c r="G6" s="43">
        <f>'[1]22保育所集計表'!G6+'[1]22幼稚園集計表'!G6</f>
        <v>212</v>
      </c>
      <c r="H6" s="44">
        <f t="shared" si="7"/>
        <v>420</v>
      </c>
      <c r="I6" s="42">
        <f t="shared" si="0"/>
        <v>50.73170731707317</v>
      </c>
      <c r="J6" s="43">
        <f t="shared" si="0"/>
        <v>49.187935034802784</v>
      </c>
      <c r="K6" s="44">
        <f t="shared" si="0"/>
        <v>49.94054696789536</v>
      </c>
      <c r="L6" s="67">
        <f>'[1]22保育所集計表'!L6+'[1]22幼稚園集計表'!L6</f>
        <v>54</v>
      </c>
      <c r="M6" s="43">
        <f>'[1]22保育所集計表'!M6+'[1]22幼稚園集計表'!M6</f>
        <v>57</v>
      </c>
      <c r="N6" s="44">
        <f t="shared" si="8"/>
        <v>111</v>
      </c>
      <c r="O6" s="42">
        <f t="shared" si="1"/>
        <v>25.961538461538463</v>
      </c>
      <c r="P6" s="43">
        <f t="shared" si="1"/>
        <v>26.88679245283019</v>
      </c>
      <c r="Q6" s="44">
        <f t="shared" si="1"/>
        <v>26.42857142857143</v>
      </c>
      <c r="R6" s="67">
        <f>'[1]22保育所集計表'!R6+'[1]22幼稚園集計表'!R6</f>
        <v>789</v>
      </c>
      <c r="S6" s="43">
        <f>'[1]22保育所集計表'!S6+'[1]22幼稚園集計表'!S6</f>
        <v>927</v>
      </c>
      <c r="T6" s="44">
        <f t="shared" si="9"/>
        <v>1716</v>
      </c>
      <c r="U6" s="45">
        <f t="shared" si="2"/>
        <v>1.924390243902439</v>
      </c>
      <c r="V6" s="46">
        <f t="shared" si="2"/>
        <v>2.1508120649651974</v>
      </c>
      <c r="W6" s="47">
        <f t="shared" si="2"/>
        <v>2.0404280618311534</v>
      </c>
      <c r="X6" s="67">
        <f>'[1]22保育所集計表'!X6+'[1]22幼稚園集計表'!X6</f>
        <v>16</v>
      </c>
      <c r="Y6" s="43">
        <f>'[1]22保育所集計表'!Y6+'[1]22幼稚園集計表'!Y6</f>
        <v>45</v>
      </c>
      <c r="Z6" s="44">
        <f t="shared" si="10"/>
        <v>61</v>
      </c>
      <c r="AA6" s="67">
        <f>'[1]22保育所集計表'!AA6+'[1]22幼稚園集計表'!AA6</f>
        <v>0</v>
      </c>
      <c r="AB6" s="43">
        <f>'[1]22保育所集計表'!AB6+'[1]22幼稚園集計表'!AB6</f>
        <v>2</v>
      </c>
      <c r="AC6" s="44">
        <f t="shared" si="11"/>
        <v>2</v>
      </c>
      <c r="AD6" s="76">
        <f t="shared" si="3"/>
        <v>0</v>
      </c>
      <c r="AE6" s="77">
        <f t="shared" si="3"/>
        <v>0.46403712296983757</v>
      </c>
      <c r="AF6" s="78">
        <f t="shared" si="3"/>
        <v>0.23781212841854932</v>
      </c>
      <c r="AG6" s="67">
        <f>'[1]22保育所集計表'!AG6+'[1]22幼稚園集計表'!AG6</f>
        <v>0</v>
      </c>
      <c r="AH6" s="43">
        <f>'[1]22保育所集計表'!AH6+'[1]22幼稚園集計表'!AH6</f>
        <v>1</v>
      </c>
      <c r="AI6" s="44">
        <f t="shared" si="12"/>
        <v>1</v>
      </c>
      <c r="AJ6" s="76" t="e">
        <f t="shared" si="4"/>
        <v>#DIV/0!</v>
      </c>
      <c r="AK6" s="77">
        <f t="shared" si="4"/>
        <v>50</v>
      </c>
      <c r="AL6" s="78">
        <f t="shared" si="4"/>
        <v>50</v>
      </c>
      <c r="AM6" s="67">
        <f>'[1]22保育所集計表'!AM6+'[1]22幼稚園集計表'!AM6</f>
        <v>0</v>
      </c>
      <c r="AN6" s="43">
        <f>'[1]22保育所集計表'!AN6+'[1]22幼稚園集計表'!AN6</f>
        <v>2</v>
      </c>
      <c r="AO6" s="44">
        <f t="shared" si="13"/>
        <v>2</v>
      </c>
      <c r="AP6" s="48">
        <f t="shared" si="5"/>
        <v>0</v>
      </c>
      <c r="AQ6" s="49">
        <f t="shared" si="5"/>
        <v>0.004640371229698376</v>
      </c>
      <c r="AR6" s="50">
        <f t="shared" si="5"/>
        <v>0.0023781212841854932</v>
      </c>
      <c r="AS6" s="67">
        <f>'[1]22保育所集計表'!AS6+'[1]22幼稚園集計表'!AS6</f>
        <v>0</v>
      </c>
      <c r="AT6" s="43">
        <f>'[1]22保育所集計表'!AT6+'[1]22幼稚園集計表'!AT6</f>
        <v>2</v>
      </c>
      <c r="AU6" s="44">
        <f t="shared" si="14"/>
        <v>2</v>
      </c>
    </row>
    <row r="7" spans="1:47" ht="7.5" customHeight="1">
      <c r="A7" s="40" t="s">
        <v>23</v>
      </c>
      <c r="B7" s="41" t="s">
        <v>23</v>
      </c>
      <c r="C7" s="67">
        <f>'[1]22保育所集計表'!C7+'[1]22幼稚園集計表'!C7</f>
        <v>576</v>
      </c>
      <c r="D7" s="43">
        <f>'[1]22保育所集計表'!D7+'[1]22幼稚園集計表'!D7</f>
        <v>543</v>
      </c>
      <c r="E7" s="44">
        <f t="shared" si="6"/>
        <v>1119</v>
      </c>
      <c r="F7" s="67">
        <f>'[1]22保育所集計表'!F7+'[1]22幼稚園集計表'!F7</f>
        <v>323</v>
      </c>
      <c r="G7" s="43">
        <f>'[1]22保育所集計表'!G7+'[1]22幼稚園集計表'!G7</f>
        <v>274</v>
      </c>
      <c r="H7" s="44">
        <f t="shared" si="7"/>
        <v>597</v>
      </c>
      <c r="I7" s="42">
        <f t="shared" si="0"/>
        <v>56.076388888888886</v>
      </c>
      <c r="J7" s="43">
        <f t="shared" si="0"/>
        <v>50.46040515653776</v>
      </c>
      <c r="K7" s="44">
        <f t="shared" si="0"/>
        <v>53.35120643431635</v>
      </c>
      <c r="L7" s="67">
        <f>'[1]22保育所集計表'!L7+'[1]22幼稚園集計表'!L7</f>
        <v>90</v>
      </c>
      <c r="M7" s="43">
        <f>'[1]22保育所集計表'!M7+'[1]22幼稚園集計表'!M7</f>
        <v>93</v>
      </c>
      <c r="N7" s="44">
        <f t="shared" si="8"/>
        <v>183</v>
      </c>
      <c r="O7" s="42">
        <f t="shared" si="1"/>
        <v>27.86377708978328</v>
      </c>
      <c r="P7" s="43">
        <f t="shared" si="1"/>
        <v>33.941605839416056</v>
      </c>
      <c r="Q7" s="44">
        <f t="shared" si="1"/>
        <v>30.65326633165829</v>
      </c>
      <c r="R7" s="67">
        <f>'[1]22保育所集計表'!R7+'[1]22幼稚園集計表'!R7</f>
        <v>1553</v>
      </c>
      <c r="S7" s="43">
        <f>'[1]22保育所集計表'!S7+'[1]22幼稚園集計表'!S7</f>
        <v>1240</v>
      </c>
      <c r="T7" s="44">
        <f t="shared" si="9"/>
        <v>2793</v>
      </c>
      <c r="U7" s="45">
        <f t="shared" si="2"/>
        <v>2.6961805555555554</v>
      </c>
      <c r="V7" s="46">
        <f t="shared" si="2"/>
        <v>2.283609576427256</v>
      </c>
      <c r="W7" s="47">
        <f t="shared" si="2"/>
        <v>2.4959785522788205</v>
      </c>
      <c r="X7" s="67">
        <f>'[1]22保育所集計表'!X7+'[1]22幼稚園集計表'!X7</f>
        <v>99</v>
      </c>
      <c r="Y7" s="43">
        <f>'[1]22保育所集計表'!Y7+'[1]22幼稚園集計表'!Y7</f>
        <v>89</v>
      </c>
      <c r="Z7" s="44">
        <f t="shared" si="10"/>
        <v>188</v>
      </c>
      <c r="AA7" s="67">
        <f>'[1]22保育所集計表'!AA7+'[1]22幼稚園集計表'!AA7</f>
        <v>2</v>
      </c>
      <c r="AB7" s="43">
        <f>'[1]22保育所集計表'!AB7+'[1]22幼稚園集計表'!AB7</f>
        <v>6</v>
      </c>
      <c r="AC7" s="44">
        <f t="shared" si="11"/>
        <v>8</v>
      </c>
      <c r="AD7" s="76">
        <f t="shared" si="3"/>
        <v>0.3472222222222222</v>
      </c>
      <c r="AE7" s="77">
        <f t="shared" si="3"/>
        <v>1.1049723756906076</v>
      </c>
      <c r="AF7" s="78">
        <f t="shared" si="3"/>
        <v>0.7149240393208222</v>
      </c>
      <c r="AG7" s="67">
        <f>'[1]22保育所集計表'!AG7+'[1]22幼稚園集計表'!AG7</f>
        <v>1</v>
      </c>
      <c r="AH7" s="43">
        <f>'[1]22保育所集計表'!AH7+'[1]22幼稚園集計表'!AH7</f>
        <v>3</v>
      </c>
      <c r="AI7" s="44">
        <f t="shared" si="12"/>
        <v>4</v>
      </c>
      <c r="AJ7" s="76">
        <f t="shared" si="4"/>
        <v>50</v>
      </c>
      <c r="AK7" s="77">
        <f t="shared" si="4"/>
        <v>50</v>
      </c>
      <c r="AL7" s="78">
        <f t="shared" si="4"/>
        <v>50</v>
      </c>
      <c r="AM7" s="67">
        <f>'[1]22保育所集計表'!AM7+'[1]22幼稚園集計表'!AM7</f>
        <v>2</v>
      </c>
      <c r="AN7" s="43">
        <f>'[1]22保育所集計表'!AN7+'[1]22幼稚園集計表'!AN7</f>
        <v>7</v>
      </c>
      <c r="AO7" s="44">
        <f t="shared" si="13"/>
        <v>9</v>
      </c>
      <c r="AP7" s="48">
        <f t="shared" si="5"/>
        <v>0.003472222222222222</v>
      </c>
      <c r="AQ7" s="49">
        <f t="shared" si="5"/>
        <v>0.01289134438305709</v>
      </c>
      <c r="AR7" s="50">
        <f t="shared" si="5"/>
        <v>0.00804289544235925</v>
      </c>
      <c r="AS7" s="67">
        <f>'[1]22保育所集計表'!AS7+'[1]22幼稚園集計表'!AS7</f>
        <v>20</v>
      </c>
      <c r="AT7" s="43">
        <f>'[1]22保育所集計表'!AT7+'[1]22幼稚園集計表'!AT7</f>
        <v>15</v>
      </c>
      <c r="AU7" s="44">
        <f t="shared" si="14"/>
        <v>35</v>
      </c>
    </row>
    <row r="8" spans="1:47" ht="7.5" customHeight="1">
      <c r="A8" s="40"/>
      <c r="B8" s="41" t="s">
        <v>24</v>
      </c>
      <c r="C8" s="67">
        <f>'[1]22保育所集計表'!C8+'[1]22幼稚園集計表'!C8</f>
        <v>311</v>
      </c>
      <c r="D8" s="43">
        <f>'[1]22保育所集計表'!D8+'[1]22幼稚園集計表'!D8</f>
        <v>279</v>
      </c>
      <c r="E8" s="44">
        <f t="shared" si="6"/>
        <v>590</v>
      </c>
      <c r="F8" s="67">
        <f>'[1]22保育所集計表'!F8+'[1]22幼稚園集計表'!F8</f>
        <v>161</v>
      </c>
      <c r="G8" s="43">
        <f>'[1]22保育所集計表'!G8+'[1]22幼稚園集計表'!G8</f>
        <v>138</v>
      </c>
      <c r="H8" s="44">
        <f t="shared" si="7"/>
        <v>299</v>
      </c>
      <c r="I8" s="42">
        <f t="shared" si="0"/>
        <v>51.76848874598071</v>
      </c>
      <c r="J8" s="43">
        <f t="shared" si="0"/>
        <v>49.46236559139785</v>
      </c>
      <c r="K8" s="44">
        <f t="shared" si="0"/>
        <v>50.67796610169491</v>
      </c>
      <c r="L8" s="67">
        <f>'[1]22保育所集計表'!L8+'[1]22幼稚園集計表'!L8</f>
        <v>52</v>
      </c>
      <c r="M8" s="43">
        <f>'[1]22保育所集計表'!M8+'[1]22幼稚園集計表'!M8</f>
        <v>51</v>
      </c>
      <c r="N8" s="44">
        <f t="shared" si="8"/>
        <v>103</v>
      </c>
      <c r="O8" s="42">
        <f t="shared" si="1"/>
        <v>32.298136645962735</v>
      </c>
      <c r="P8" s="43">
        <f t="shared" si="1"/>
        <v>36.95652173913043</v>
      </c>
      <c r="Q8" s="44">
        <f t="shared" si="1"/>
        <v>34.448160535117054</v>
      </c>
      <c r="R8" s="67">
        <f>'[1]22保育所集計表'!R8+'[1]22幼稚園集計表'!R8</f>
        <v>744</v>
      </c>
      <c r="S8" s="43">
        <f>'[1]22保育所集計表'!S8+'[1]22幼稚園集計表'!S8</f>
        <v>637</v>
      </c>
      <c r="T8" s="44">
        <f t="shared" si="9"/>
        <v>1381</v>
      </c>
      <c r="U8" s="45">
        <f t="shared" si="2"/>
        <v>2.392282958199357</v>
      </c>
      <c r="V8" s="46">
        <f t="shared" si="2"/>
        <v>2.283154121863799</v>
      </c>
      <c r="W8" s="47">
        <f t="shared" si="2"/>
        <v>2.340677966101695</v>
      </c>
      <c r="X8" s="67">
        <f>'[1]22保育所集計表'!X8+'[1]22幼稚園集計表'!X8</f>
        <v>46</v>
      </c>
      <c r="Y8" s="43">
        <f>'[1]22保育所集計表'!Y8+'[1]22幼稚園集計表'!Y8</f>
        <v>33</v>
      </c>
      <c r="Z8" s="44">
        <f t="shared" si="10"/>
        <v>79</v>
      </c>
      <c r="AA8" s="67">
        <f>'[1]22保育所集計表'!AA8+'[1]22幼稚園集計表'!AA8</f>
        <v>0</v>
      </c>
      <c r="AB8" s="43">
        <f>'[1]22保育所集計表'!AB8+'[1]22幼稚園集計表'!AB8</f>
        <v>3</v>
      </c>
      <c r="AC8" s="44">
        <f t="shared" si="11"/>
        <v>3</v>
      </c>
      <c r="AD8" s="76">
        <f t="shared" si="3"/>
        <v>0</v>
      </c>
      <c r="AE8" s="77">
        <f t="shared" si="3"/>
        <v>1.0752688172043012</v>
      </c>
      <c r="AF8" s="78">
        <f t="shared" si="3"/>
        <v>0.5084745762711864</v>
      </c>
      <c r="AG8" s="67">
        <f>'[1]22保育所集計表'!AG8+'[1]22幼稚園集計表'!AG8</f>
        <v>0</v>
      </c>
      <c r="AH8" s="43">
        <f>'[1]22保育所集計表'!AH8+'[1]22幼稚園集計表'!AH8</f>
        <v>1</v>
      </c>
      <c r="AI8" s="44">
        <f t="shared" si="12"/>
        <v>1</v>
      </c>
      <c r="AJ8" s="76" t="e">
        <f t="shared" si="4"/>
        <v>#DIV/0!</v>
      </c>
      <c r="AK8" s="77">
        <f t="shared" si="4"/>
        <v>33.33333333333333</v>
      </c>
      <c r="AL8" s="78">
        <f t="shared" si="4"/>
        <v>33.33333333333333</v>
      </c>
      <c r="AM8" s="67">
        <f>'[1]22保育所集計表'!AM8+'[1]22幼稚園集計表'!AM8</f>
        <v>0</v>
      </c>
      <c r="AN8" s="43">
        <f>'[1]22保育所集計表'!AN8+'[1]22幼稚園集計表'!AN8</f>
        <v>4</v>
      </c>
      <c r="AO8" s="44">
        <f t="shared" si="13"/>
        <v>4</v>
      </c>
      <c r="AP8" s="48">
        <f t="shared" si="5"/>
        <v>0</v>
      </c>
      <c r="AQ8" s="49">
        <f t="shared" si="5"/>
        <v>0.014336917562724014</v>
      </c>
      <c r="AR8" s="50">
        <f t="shared" si="5"/>
        <v>0.006779661016949152</v>
      </c>
      <c r="AS8" s="67">
        <f>'[1]22保育所集計表'!AS8+'[1]22幼稚園集計表'!AS8</f>
        <v>1</v>
      </c>
      <c r="AT8" s="43">
        <f>'[1]22保育所集計表'!AT8+'[1]22幼稚園集計表'!AT8</f>
        <v>3</v>
      </c>
      <c r="AU8" s="44">
        <f t="shared" si="14"/>
        <v>4</v>
      </c>
    </row>
    <row r="9" spans="1:47" ht="7.5" customHeight="1">
      <c r="A9" s="40"/>
      <c r="B9" s="41" t="s">
        <v>25</v>
      </c>
      <c r="C9" s="67">
        <f>'[1]22保育所集計表'!C9+'[1]22幼稚園集計表'!C9</f>
        <v>79</v>
      </c>
      <c r="D9" s="43">
        <f>'[1]22保育所集計表'!D9+'[1]22幼稚園集計表'!D9</f>
        <v>70</v>
      </c>
      <c r="E9" s="44">
        <f t="shared" si="6"/>
        <v>149</v>
      </c>
      <c r="F9" s="67">
        <f>'[1]22保育所集計表'!F9+'[1]22幼稚園集計表'!F9</f>
        <v>44</v>
      </c>
      <c r="G9" s="43">
        <f>'[1]22保育所集計表'!G9+'[1]22幼稚園集計表'!G9</f>
        <v>38</v>
      </c>
      <c r="H9" s="44">
        <f t="shared" si="7"/>
        <v>82</v>
      </c>
      <c r="I9" s="42">
        <f t="shared" si="0"/>
        <v>55.69620253164557</v>
      </c>
      <c r="J9" s="43">
        <f t="shared" si="0"/>
        <v>54.285714285714285</v>
      </c>
      <c r="K9" s="44">
        <f t="shared" si="0"/>
        <v>55.033557046979865</v>
      </c>
      <c r="L9" s="67">
        <f>'[1]22保育所集計表'!L9+'[1]22幼稚園集計表'!L9</f>
        <v>8</v>
      </c>
      <c r="M9" s="43">
        <f>'[1]22保育所集計表'!M9+'[1]22幼稚園集計表'!M9</f>
        <v>11</v>
      </c>
      <c r="N9" s="44">
        <f t="shared" si="8"/>
        <v>19</v>
      </c>
      <c r="O9" s="42">
        <f t="shared" si="1"/>
        <v>18.181818181818183</v>
      </c>
      <c r="P9" s="43">
        <f t="shared" si="1"/>
        <v>28.947368421052634</v>
      </c>
      <c r="Q9" s="44">
        <f t="shared" si="1"/>
        <v>23.170731707317074</v>
      </c>
      <c r="R9" s="67">
        <f>'[1]22保育所集計表'!R9+'[1]22幼稚園集計表'!R9</f>
        <v>281</v>
      </c>
      <c r="S9" s="43">
        <f>'[1]22保育所集計表'!S9+'[1]22幼稚園集計表'!S9</f>
        <v>169</v>
      </c>
      <c r="T9" s="44">
        <f t="shared" si="9"/>
        <v>450</v>
      </c>
      <c r="U9" s="45">
        <f t="shared" si="2"/>
        <v>3.5569620253164556</v>
      </c>
      <c r="V9" s="46">
        <f t="shared" si="2"/>
        <v>2.414285714285714</v>
      </c>
      <c r="W9" s="47">
        <f t="shared" si="2"/>
        <v>3.0201342281879193</v>
      </c>
      <c r="X9" s="67">
        <f>'[1]22保育所集計表'!X9+'[1]22幼稚園集計表'!X9</f>
        <v>14</v>
      </c>
      <c r="Y9" s="43">
        <f>'[1]22保育所集計表'!Y9+'[1]22幼稚園集計表'!Y9</f>
        <v>17</v>
      </c>
      <c r="Z9" s="44">
        <f t="shared" si="10"/>
        <v>31</v>
      </c>
      <c r="AA9" s="67">
        <f>'[1]22保育所集計表'!AA9+'[1]22幼稚園集計表'!AA9</f>
        <v>0</v>
      </c>
      <c r="AB9" s="43">
        <f>'[1]22保育所集計表'!AB9+'[1]22幼稚園集計表'!AB9</f>
        <v>0</v>
      </c>
      <c r="AC9" s="44">
        <f t="shared" si="11"/>
        <v>0</v>
      </c>
      <c r="AD9" s="76">
        <f t="shared" si="3"/>
        <v>0</v>
      </c>
      <c r="AE9" s="77">
        <f t="shared" si="3"/>
        <v>0</v>
      </c>
      <c r="AF9" s="78">
        <f t="shared" si="3"/>
        <v>0</v>
      </c>
      <c r="AG9" s="67">
        <f>'[1]22保育所集計表'!AG9+'[1]22幼稚園集計表'!AG9</f>
        <v>0</v>
      </c>
      <c r="AH9" s="43">
        <f>'[1]22保育所集計表'!AH9+'[1]22幼稚園集計表'!AH9</f>
        <v>0</v>
      </c>
      <c r="AI9" s="44">
        <f t="shared" si="12"/>
        <v>0</v>
      </c>
      <c r="AJ9" s="76" t="e">
        <f t="shared" si="4"/>
        <v>#DIV/0!</v>
      </c>
      <c r="AK9" s="77" t="e">
        <f t="shared" si="4"/>
        <v>#DIV/0!</v>
      </c>
      <c r="AL9" s="78" t="e">
        <f t="shared" si="4"/>
        <v>#DIV/0!</v>
      </c>
      <c r="AM9" s="67">
        <f>'[1]22保育所集計表'!AM9+'[1]22幼稚園集計表'!AM9</f>
        <v>0</v>
      </c>
      <c r="AN9" s="43">
        <f>'[1]22保育所集計表'!AN9+'[1]22幼稚園集計表'!AN9</f>
        <v>0</v>
      </c>
      <c r="AO9" s="44">
        <f t="shared" si="13"/>
        <v>0</v>
      </c>
      <c r="AP9" s="48">
        <f t="shared" si="5"/>
        <v>0</v>
      </c>
      <c r="AQ9" s="49">
        <f t="shared" si="5"/>
        <v>0</v>
      </c>
      <c r="AR9" s="50">
        <f t="shared" si="5"/>
        <v>0</v>
      </c>
      <c r="AS9" s="67">
        <f>'[1]22保育所集計表'!AS9+'[1]22幼稚園集計表'!AS9</f>
        <v>0</v>
      </c>
      <c r="AT9" s="43">
        <f>'[1]22保育所集計表'!AT9+'[1]22幼稚園集計表'!AT9</f>
        <v>0</v>
      </c>
      <c r="AU9" s="44">
        <f t="shared" si="14"/>
        <v>0</v>
      </c>
    </row>
    <row r="10" spans="1:47" ht="7.5" customHeight="1">
      <c r="A10" s="40"/>
      <c r="B10" s="41" t="s">
        <v>26</v>
      </c>
      <c r="C10" s="67">
        <f>'[1]22保育所集計表'!C10+'[1]22幼稚園集計表'!C10</f>
        <v>37</v>
      </c>
      <c r="D10" s="43">
        <f>'[1]22保育所集計表'!D10+'[1]22幼稚園集計表'!D10</f>
        <v>42</v>
      </c>
      <c r="E10" s="44">
        <f t="shared" si="6"/>
        <v>79</v>
      </c>
      <c r="F10" s="67">
        <f>'[1]22保育所集計表'!F10+'[1]22幼稚園集計表'!F10</f>
        <v>24</v>
      </c>
      <c r="G10" s="43">
        <f>'[1]22保育所集計表'!G10+'[1]22幼稚園集計表'!G10</f>
        <v>19</v>
      </c>
      <c r="H10" s="44">
        <f t="shared" si="7"/>
        <v>43</v>
      </c>
      <c r="I10" s="42">
        <f t="shared" si="0"/>
        <v>64.86486486486487</v>
      </c>
      <c r="J10" s="43">
        <f t="shared" si="0"/>
        <v>45.23809523809524</v>
      </c>
      <c r="K10" s="44">
        <f t="shared" si="0"/>
        <v>54.43037974683544</v>
      </c>
      <c r="L10" s="67">
        <f>'[1]22保育所集計表'!L10+'[1]22幼稚園集計表'!L10</f>
        <v>6</v>
      </c>
      <c r="M10" s="43">
        <f>'[1]22保育所集計表'!M10+'[1]22幼稚園集計表'!M10</f>
        <v>4</v>
      </c>
      <c r="N10" s="44">
        <f t="shared" si="8"/>
        <v>10</v>
      </c>
      <c r="O10" s="42">
        <f t="shared" si="1"/>
        <v>25</v>
      </c>
      <c r="P10" s="43">
        <f t="shared" si="1"/>
        <v>21.052631578947366</v>
      </c>
      <c r="Q10" s="44">
        <f t="shared" si="1"/>
        <v>23.25581395348837</v>
      </c>
      <c r="R10" s="67">
        <f>'[1]22保育所集計表'!R10+'[1]22幼稚園集計表'!R10</f>
        <v>117</v>
      </c>
      <c r="S10" s="43">
        <f>'[1]22保育所集計表'!S10+'[1]22幼稚園集計表'!S10</f>
        <v>67</v>
      </c>
      <c r="T10" s="44">
        <f t="shared" si="9"/>
        <v>184</v>
      </c>
      <c r="U10" s="45">
        <f t="shared" si="2"/>
        <v>3.1621621621621623</v>
      </c>
      <c r="V10" s="46">
        <f t="shared" si="2"/>
        <v>1.5952380952380953</v>
      </c>
      <c r="W10" s="47">
        <f t="shared" si="2"/>
        <v>2.329113924050633</v>
      </c>
      <c r="X10" s="67">
        <f>'[1]22保育所集計表'!X10+'[1]22幼稚園集計表'!X10</f>
        <v>17</v>
      </c>
      <c r="Y10" s="43">
        <f>'[1]22保育所集計表'!Y10+'[1]22幼稚園集計表'!Y10</f>
        <v>10</v>
      </c>
      <c r="Z10" s="44">
        <f t="shared" si="10"/>
        <v>27</v>
      </c>
      <c r="AA10" s="67">
        <f>'[1]22保育所集計表'!AA10+'[1]22幼稚園集計表'!AA10</f>
        <v>0</v>
      </c>
      <c r="AB10" s="43">
        <f>'[1]22保育所集計表'!AB10+'[1]22幼稚園集計表'!AB10</f>
        <v>1</v>
      </c>
      <c r="AC10" s="44">
        <f t="shared" si="11"/>
        <v>1</v>
      </c>
      <c r="AD10" s="76">
        <f t="shared" si="3"/>
        <v>0</v>
      </c>
      <c r="AE10" s="77">
        <f t="shared" si="3"/>
        <v>2.380952380952381</v>
      </c>
      <c r="AF10" s="78">
        <f t="shared" si="3"/>
        <v>1.2658227848101267</v>
      </c>
      <c r="AG10" s="67">
        <f>'[1]22保育所集計表'!AG10+'[1]22幼稚園集計表'!AG10</f>
        <v>0</v>
      </c>
      <c r="AH10" s="43">
        <f>'[1]22保育所集計表'!AH10+'[1]22幼稚園集計表'!AH10</f>
        <v>1</v>
      </c>
      <c r="AI10" s="44">
        <f t="shared" si="12"/>
        <v>1</v>
      </c>
      <c r="AJ10" s="76" t="e">
        <f t="shared" si="4"/>
        <v>#DIV/0!</v>
      </c>
      <c r="AK10" s="77">
        <f t="shared" si="4"/>
        <v>100</v>
      </c>
      <c r="AL10" s="78">
        <f t="shared" si="4"/>
        <v>100</v>
      </c>
      <c r="AM10" s="67">
        <f>'[1]22保育所集計表'!AM10+'[1]22幼稚園集計表'!AM10</f>
        <v>0</v>
      </c>
      <c r="AN10" s="43">
        <f>'[1]22保育所集計表'!AN10+'[1]22幼稚園集計表'!AN10</f>
        <v>1</v>
      </c>
      <c r="AO10" s="44">
        <f t="shared" si="13"/>
        <v>1</v>
      </c>
      <c r="AP10" s="48">
        <f t="shared" si="5"/>
        <v>0</v>
      </c>
      <c r="AQ10" s="49">
        <f t="shared" si="5"/>
        <v>0.023809523809523808</v>
      </c>
      <c r="AR10" s="50">
        <f t="shared" si="5"/>
        <v>0.012658227848101266</v>
      </c>
      <c r="AS10" s="67">
        <f>'[1]22保育所集計表'!AS10+'[1]22幼稚園集計表'!AS10</f>
        <v>17</v>
      </c>
      <c r="AT10" s="43">
        <f>'[1]22保育所集計表'!AT10+'[1]22幼稚園集計表'!AT10</f>
        <v>10</v>
      </c>
      <c r="AU10" s="44">
        <f t="shared" si="14"/>
        <v>27</v>
      </c>
    </row>
    <row r="11" spans="1:47" s="51" customFormat="1" ht="7.5" customHeight="1">
      <c r="A11" s="40"/>
      <c r="B11" s="41" t="s">
        <v>76</v>
      </c>
      <c r="C11" s="67">
        <f>'[1]22保育所集計表'!C11+'[1]22幼稚園集計表'!C11</f>
        <v>20</v>
      </c>
      <c r="D11" s="43">
        <f>'[1]22保育所集計表'!D11+'[1]22幼稚園集計表'!D11</f>
        <v>20</v>
      </c>
      <c r="E11" s="44">
        <f t="shared" si="6"/>
        <v>40</v>
      </c>
      <c r="F11" s="67">
        <f>'[1]22保育所集計表'!F11+'[1]22幼稚園集計表'!F11</f>
        <v>11</v>
      </c>
      <c r="G11" s="43">
        <f>'[1]22保育所集計表'!G11+'[1]22幼稚園集計表'!G11</f>
        <v>6</v>
      </c>
      <c r="H11" s="44">
        <f t="shared" si="7"/>
        <v>17</v>
      </c>
      <c r="I11" s="42">
        <f t="shared" si="0"/>
        <v>55.00000000000001</v>
      </c>
      <c r="J11" s="43">
        <f t="shared" si="0"/>
        <v>30</v>
      </c>
      <c r="K11" s="44">
        <f t="shared" si="0"/>
        <v>42.5</v>
      </c>
      <c r="L11" s="67">
        <f>'[1]22保育所集計表'!L11+'[1]22幼稚園集計表'!L11</f>
        <v>5</v>
      </c>
      <c r="M11" s="43">
        <f>'[1]22保育所集計表'!M11+'[1]22幼稚園集計表'!M11</f>
        <v>2</v>
      </c>
      <c r="N11" s="44">
        <f t="shared" si="8"/>
        <v>7</v>
      </c>
      <c r="O11" s="42">
        <f t="shared" si="1"/>
        <v>45.45454545454545</v>
      </c>
      <c r="P11" s="43">
        <f t="shared" si="1"/>
        <v>33.33333333333333</v>
      </c>
      <c r="Q11" s="44">
        <f t="shared" si="1"/>
        <v>41.17647058823529</v>
      </c>
      <c r="R11" s="67">
        <f>'[1]22保育所集計表'!R11+'[1]22幼稚園集計表'!R11</f>
        <v>34</v>
      </c>
      <c r="S11" s="43">
        <f>'[1]22保育所集計表'!S11+'[1]22幼稚園集計表'!S11</f>
        <v>41</v>
      </c>
      <c r="T11" s="44">
        <f t="shared" si="9"/>
        <v>75</v>
      </c>
      <c r="U11" s="45">
        <f t="shared" si="2"/>
        <v>1.7</v>
      </c>
      <c r="V11" s="46">
        <f t="shared" si="2"/>
        <v>2.05</v>
      </c>
      <c r="W11" s="47">
        <f t="shared" si="2"/>
        <v>1.875</v>
      </c>
      <c r="X11" s="67">
        <f>'[1]22保育所集計表'!X11+'[1]22幼稚園集計表'!X11</f>
        <v>0</v>
      </c>
      <c r="Y11" s="43">
        <f>'[1]22保育所集計表'!Y11+'[1]22幼稚園集計表'!Y11</f>
        <v>0</v>
      </c>
      <c r="Z11" s="44">
        <f t="shared" si="10"/>
        <v>0</v>
      </c>
      <c r="AA11" s="67">
        <f>'[1]22保育所集計表'!AA11+'[1]22幼稚園集計表'!AA11</f>
        <v>0</v>
      </c>
      <c r="AB11" s="43">
        <f>'[1]22保育所集計表'!AB11+'[1]22幼稚園集計表'!AB11</f>
        <v>0</v>
      </c>
      <c r="AC11" s="44">
        <f t="shared" si="11"/>
        <v>0</v>
      </c>
      <c r="AD11" s="76">
        <f t="shared" si="3"/>
        <v>0</v>
      </c>
      <c r="AE11" s="77">
        <f t="shared" si="3"/>
        <v>0</v>
      </c>
      <c r="AF11" s="78">
        <f t="shared" si="3"/>
        <v>0</v>
      </c>
      <c r="AG11" s="67">
        <f>'[1]22保育所集計表'!AG11+'[1]22幼稚園集計表'!AG11</f>
        <v>0</v>
      </c>
      <c r="AH11" s="43">
        <f>'[1]22保育所集計表'!AH11+'[1]22幼稚園集計表'!AH11</f>
        <v>0</v>
      </c>
      <c r="AI11" s="44">
        <f t="shared" si="12"/>
        <v>0</v>
      </c>
      <c r="AJ11" s="76" t="e">
        <f t="shared" si="4"/>
        <v>#DIV/0!</v>
      </c>
      <c r="AK11" s="77" t="e">
        <f t="shared" si="4"/>
        <v>#DIV/0!</v>
      </c>
      <c r="AL11" s="78" t="e">
        <f t="shared" si="4"/>
        <v>#DIV/0!</v>
      </c>
      <c r="AM11" s="67">
        <f>'[1]22保育所集計表'!AM11+'[1]22幼稚園集計表'!AM11</f>
        <v>0</v>
      </c>
      <c r="AN11" s="43">
        <f>'[1]22保育所集計表'!AN11+'[1]22幼稚園集計表'!AN11</f>
        <v>5</v>
      </c>
      <c r="AO11" s="44">
        <f t="shared" si="13"/>
        <v>5</v>
      </c>
      <c r="AP11" s="48">
        <f t="shared" si="5"/>
        <v>0</v>
      </c>
      <c r="AQ11" s="49">
        <f t="shared" si="5"/>
        <v>0.25</v>
      </c>
      <c r="AR11" s="50">
        <f t="shared" si="5"/>
        <v>0.125</v>
      </c>
      <c r="AS11" s="67">
        <f>'[1]22保育所集計表'!AS11+'[1]22幼稚園集計表'!AS11</f>
        <v>0</v>
      </c>
      <c r="AT11" s="43">
        <f>'[1]22保育所集計表'!AT11+'[1]22幼稚園集計表'!AT11</f>
        <v>0</v>
      </c>
      <c r="AU11" s="44">
        <f t="shared" si="14"/>
        <v>0</v>
      </c>
    </row>
    <row r="12" spans="1:47" s="51" customFormat="1" ht="7.5" customHeight="1">
      <c r="A12" s="40"/>
      <c r="B12" s="41" t="s">
        <v>77</v>
      </c>
      <c r="C12" s="67">
        <f>'[1]22保育所集計表'!C12+'[1]22幼稚園集計表'!C12</f>
        <v>65</v>
      </c>
      <c r="D12" s="43">
        <f>'[1]22保育所集計表'!D12+'[1]22幼稚園集計表'!D12</f>
        <v>54</v>
      </c>
      <c r="E12" s="44">
        <f t="shared" si="6"/>
        <v>119</v>
      </c>
      <c r="F12" s="67">
        <f>'[1]22保育所集計表'!F12+'[1]22幼稚園集計表'!F12</f>
        <v>40</v>
      </c>
      <c r="G12" s="43">
        <f>'[1]22保育所集計表'!G12+'[1]22幼稚園集計表'!G12</f>
        <v>30</v>
      </c>
      <c r="H12" s="44">
        <f t="shared" si="7"/>
        <v>70</v>
      </c>
      <c r="I12" s="42">
        <f t="shared" si="0"/>
        <v>61.53846153846154</v>
      </c>
      <c r="J12" s="43">
        <f t="shared" si="0"/>
        <v>55.55555555555556</v>
      </c>
      <c r="K12" s="44">
        <f t="shared" si="0"/>
        <v>58.82352941176471</v>
      </c>
      <c r="L12" s="67">
        <f>'[1]22保育所集計表'!L12+'[1]22幼稚園集計表'!L12</f>
        <v>8</v>
      </c>
      <c r="M12" s="43">
        <f>'[1]22保育所集計表'!M12+'[1]22幼稚園集計表'!M12</f>
        <v>9</v>
      </c>
      <c r="N12" s="44">
        <f t="shared" si="8"/>
        <v>17</v>
      </c>
      <c r="O12" s="42">
        <f t="shared" si="1"/>
        <v>20</v>
      </c>
      <c r="P12" s="43">
        <f t="shared" si="1"/>
        <v>30</v>
      </c>
      <c r="Q12" s="44">
        <f t="shared" si="1"/>
        <v>24.285714285714285</v>
      </c>
      <c r="R12" s="67">
        <f>'[1]22保育所集計表'!R12+'[1]22幼稚園集計表'!R12</f>
        <v>139</v>
      </c>
      <c r="S12" s="43">
        <f>'[1]22保育所集計表'!S12+'[1]22幼稚園集計表'!S12</f>
        <v>117</v>
      </c>
      <c r="T12" s="44">
        <f t="shared" si="9"/>
        <v>256</v>
      </c>
      <c r="U12" s="45">
        <f t="shared" si="2"/>
        <v>2.1384615384615384</v>
      </c>
      <c r="V12" s="46">
        <f t="shared" si="2"/>
        <v>2.1666666666666665</v>
      </c>
      <c r="W12" s="47">
        <f t="shared" si="2"/>
        <v>2.1512605042016806</v>
      </c>
      <c r="X12" s="67">
        <f>'[1]22保育所集計表'!X12+'[1]22幼稚園集計表'!X12</f>
        <v>12</v>
      </c>
      <c r="Y12" s="43">
        <f>'[1]22保育所集計表'!Y12+'[1]22幼稚園集計表'!Y12</f>
        <v>9</v>
      </c>
      <c r="Z12" s="44">
        <f t="shared" si="10"/>
        <v>21</v>
      </c>
      <c r="AA12" s="67">
        <f>'[1]22保育所集計表'!AA12+'[1]22幼稚園集計表'!AA12</f>
        <v>1</v>
      </c>
      <c r="AB12" s="43">
        <f>'[1]22保育所集計表'!AB12+'[1]22幼稚園集計表'!AB12</f>
        <v>1</v>
      </c>
      <c r="AC12" s="44">
        <f t="shared" si="11"/>
        <v>2</v>
      </c>
      <c r="AD12" s="76">
        <f t="shared" si="3"/>
        <v>1.5384615384615385</v>
      </c>
      <c r="AE12" s="77">
        <f t="shared" si="3"/>
        <v>1.8518518518518516</v>
      </c>
      <c r="AF12" s="78">
        <f t="shared" si="3"/>
        <v>1.680672268907563</v>
      </c>
      <c r="AG12" s="67">
        <f>'[1]22保育所集計表'!AG12+'[1]22幼稚園集計表'!AG12</f>
        <v>1</v>
      </c>
      <c r="AH12" s="43">
        <f>'[1]22保育所集計表'!AH12+'[1]22幼稚園集計表'!AH12</f>
        <v>1</v>
      </c>
      <c r="AI12" s="44">
        <f t="shared" si="12"/>
        <v>2</v>
      </c>
      <c r="AJ12" s="76">
        <f t="shared" si="4"/>
        <v>100</v>
      </c>
      <c r="AK12" s="77">
        <f t="shared" si="4"/>
        <v>100</v>
      </c>
      <c r="AL12" s="78">
        <f t="shared" si="4"/>
        <v>100</v>
      </c>
      <c r="AM12" s="67">
        <f>'[1]22保育所集計表'!AM12+'[1]22幼稚園集計表'!AM12</f>
        <v>0</v>
      </c>
      <c r="AN12" s="43">
        <f>'[1]22保育所集計表'!AN12+'[1]22幼稚園集計表'!AN12</f>
        <v>1</v>
      </c>
      <c r="AO12" s="44">
        <f t="shared" si="13"/>
        <v>1</v>
      </c>
      <c r="AP12" s="48">
        <f t="shared" si="5"/>
        <v>0</v>
      </c>
      <c r="AQ12" s="49">
        <f t="shared" si="5"/>
        <v>0.018518518518518517</v>
      </c>
      <c r="AR12" s="50">
        <f t="shared" si="5"/>
        <v>0.008403361344537815</v>
      </c>
      <c r="AS12" s="67">
        <f>'[1]22保育所集計表'!AS12+'[1]22幼稚園集計表'!AS12</f>
        <v>0</v>
      </c>
      <c r="AT12" s="43">
        <f>'[1]22保育所集計表'!AT12+'[1]22幼稚園集計表'!AT12</f>
        <v>0</v>
      </c>
      <c r="AU12" s="44">
        <f t="shared" si="14"/>
        <v>0</v>
      </c>
    </row>
    <row r="13" spans="1:47" s="51" customFormat="1" ht="7.5" customHeight="1">
      <c r="A13" s="40"/>
      <c r="B13" s="41" t="s">
        <v>78</v>
      </c>
      <c r="C13" s="67">
        <f>'[1]22保育所集計表'!C13+'[1]22幼稚園集計表'!C13</f>
        <v>30</v>
      </c>
      <c r="D13" s="43">
        <f>'[1]22保育所集計表'!D13+'[1]22幼稚園集計表'!D13</f>
        <v>41</v>
      </c>
      <c r="E13" s="44">
        <f t="shared" si="6"/>
        <v>71</v>
      </c>
      <c r="F13" s="67">
        <f>'[1]22保育所集計表'!F13+'[1]22幼稚園集計表'!F13</f>
        <v>20</v>
      </c>
      <c r="G13" s="43">
        <f>'[1]22保育所集計表'!G13+'[1]22幼稚園集計表'!G13</f>
        <v>22</v>
      </c>
      <c r="H13" s="44">
        <f t="shared" si="7"/>
        <v>42</v>
      </c>
      <c r="I13" s="42">
        <f t="shared" si="0"/>
        <v>66.66666666666666</v>
      </c>
      <c r="J13" s="43">
        <f t="shared" si="0"/>
        <v>53.65853658536586</v>
      </c>
      <c r="K13" s="44">
        <f t="shared" si="0"/>
        <v>59.154929577464785</v>
      </c>
      <c r="L13" s="67">
        <f>'[1]22保育所集計表'!L13+'[1]22幼稚園集計表'!L13</f>
        <v>7</v>
      </c>
      <c r="M13" s="43">
        <f>'[1]22保育所集計表'!M13+'[1]22幼稚園集計表'!M13</f>
        <v>7</v>
      </c>
      <c r="N13" s="44">
        <f t="shared" si="8"/>
        <v>14</v>
      </c>
      <c r="O13" s="42">
        <f t="shared" si="1"/>
        <v>35</v>
      </c>
      <c r="P13" s="43">
        <f t="shared" si="1"/>
        <v>31.818181818181817</v>
      </c>
      <c r="Q13" s="44">
        <f t="shared" si="1"/>
        <v>33.33333333333333</v>
      </c>
      <c r="R13" s="67">
        <f>'[1]22保育所集計表'!R13+'[1]22幼稚園集計表'!R13</f>
        <v>103</v>
      </c>
      <c r="S13" s="43">
        <f>'[1]22保育所集計表'!S13+'[1]22幼稚園集計表'!S13</f>
        <v>113</v>
      </c>
      <c r="T13" s="44">
        <f t="shared" si="9"/>
        <v>216</v>
      </c>
      <c r="U13" s="45">
        <f t="shared" si="2"/>
        <v>3.433333333333333</v>
      </c>
      <c r="V13" s="46">
        <f t="shared" si="2"/>
        <v>2.7560975609756095</v>
      </c>
      <c r="W13" s="47">
        <f t="shared" si="2"/>
        <v>3.0422535211267605</v>
      </c>
      <c r="X13" s="67">
        <f>'[1]22保育所集計表'!X13+'[1]22幼稚園集計表'!X13</f>
        <v>10</v>
      </c>
      <c r="Y13" s="43">
        <f>'[1]22保育所集計表'!Y13+'[1]22幼稚園集計表'!Y13</f>
        <v>13</v>
      </c>
      <c r="Z13" s="44">
        <f t="shared" si="10"/>
        <v>23</v>
      </c>
      <c r="AA13" s="67">
        <f>'[1]22保育所集計表'!AA13+'[1]22幼稚園集計表'!AA13</f>
        <v>1</v>
      </c>
      <c r="AB13" s="43">
        <f>'[1]22保育所集計表'!AB13+'[1]22幼稚園集計表'!AB13</f>
        <v>1</v>
      </c>
      <c r="AC13" s="44">
        <f t="shared" si="11"/>
        <v>2</v>
      </c>
      <c r="AD13" s="76">
        <f t="shared" si="3"/>
        <v>3.3333333333333335</v>
      </c>
      <c r="AE13" s="77">
        <f t="shared" si="3"/>
        <v>2.4390243902439024</v>
      </c>
      <c r="AF13" s="78">
        <f t="shared" si="3"/>
        <v>2.8169014084507045</v>
      </c>
      <c r="AG13" s="67">
        <f>'[1]22保育所集計表'!AG13+'[1]22幼稚園集計表'!AG13</f>
        <v>0</v>
      </c>
      <c r="AH13" s="43">
        <f>'[1]22保育所集計表'!AH13+'[1]22幼稚園集計表'!AH13</f>
        <v>0</v>
      </c>
      <c r="AI13" s="44">
        <f t="shared" si="12"/>
        <v>0</v>
      </c>
      <c r="AJ13" s="76">
        <f t="shared" si="4"/>
        <v>0</v>
      </c>
      <c r="AK13" s="77">
        <f t="shared" si="4"/>
        <v>0</v>
      </c>
      <c r="AL13" s="78">
        <f t="shared" si="4"/>
        <v>0</v>
      </c>
      <c r="AM13" s="67">
        <f>'[1]22保育所集計表'!AM13+'[1]22幼稚園集計表'!AM13</f>
        <v>2</v>
      </c>
      <c r="AN13" s="43">
        <f>'[1]22保育所集計表'!AN13+'[1]22幼稚園集計表'!AN13</f>
        <v>1</v>
      </c>
      <c r="AO13" s="44">
        <f t="shared" si="13"/>
        <v>3</v>
      </c>
      <c r="AP13" s="48">
        <f t="shared" si="5"/>
        <v>0.06666666666666667</v>
      </c>
      <c r="AQ13" s="49">
        <f t="shared" si="5"/>
        <v>0.024390243902439025</v>
      </c>
      <c r="AR13" s="50">
        <f t="shared" si="5"/>
        <v>0.04225352112676056</v>
      </c>
      <c r="AS13" s="67">
        <f>'[1]22保育所集計表'!AS13+'[1]22幼稚園集計表'!AS13</f>
        <v>2</v>
      </c>
      <c r="AT13" s="43">
        <f>'[1]22保育所集計表'!AT13+'[1]22幼稚園集計表'!AT13</f>
        <v>2</v>
      </c>
      <c r="AU13" s="44">
        <f t="shared" si="14"/>
        <v>4</v>
      </c>
    </row>
    <row r="14" spans="1:47" s="51" customFormat="1" ht="7.5" customHeight="1">
      <c r="A14" s="40"/>
      <c r="B14" s="41" t="s">
        <v>79</v>
      </c>
      <c r="C14" s="67">
        <f>'[1]22保育所集計表'!C14+'[1]22幼稚園集計表'!C14</f>
        <v>21</v>
      </c>
      <c r="D14" s="43">
        <f>'[1]22保育所集計表'!D14+'[1]22幼稚園集計表'!D14</f>
        <v>26</v>
      </c>
      <c r="E14" s="44">
        <f t="shared" si="6"/>
        <v>47</v>
      </c>
      <c r="F14" s="67">
        <f>'[1]22保育所集計表'!F14+'[1]22幼稚園集計表'!F14</f>
        <v>14</v>
      </c>
      <c r="G14" s="43">
        <f>'[1]22保育所集計表'!G14+'[1]22幼稚園集計表'!G14</f>
        <v>15</v>
      </c>
      <c r="H14" s="44">
        <f t="shared" si="7"/>
        <v>29</v>
      </c>
      <c r="I14" s="42">
        <f t="shared" si="0"/>
        <v>66.66666666666666</v>
      </c>
      <c r="J14" s="43">
        <f t="shared" si="0"/>
        <v>57.692307692307686</v>
      </c>
      <c r="K14" s="44">
        <f t="shared" si="0"/>
        <v>61.702127659574465</v>
      </c>
      <c r="L14" s="67">
        <f>'[1]22保育所集計表'!L14+'[1]22幼稚園集計表'!L14</f>
        <v>2</v>
      </c>
      <c r="M14" s="43">
        <f>'[1]22保育所集計表'!M14+'[1]22幼稚園集計表'!M14</f>
        <v>5</v>
      </c>
      <c r="N14" s="44">
        <f t="shared" si="8"/>
        <v>7</v>
      </c>
      <c r="O14" s="42">
        <f t="shared" si="1"/>
        <v>14.285714285714285</v>
      </c>
      <c r="P14" s="43">
        <f t="shared" si="1"/>
        <v>33.33333333333333</v>
      </c>
      <c r="Q14" s="44">
        <f t="shared" si="1"/>
        <v>24.137931034482758</v>
      </c>
      <c r="R14" s="67">
        <f>'[1]22保育所集計表'!R14+'[1]22幼稚園集計表'!R14</f>
        <v>103</v>
      </c>
      <c r="S14" s="43">
        <f>'[1]22保育所集計表'!S14+'[1]22幼稚園集計表'!S14</f>
        <v>71</v>
      </c>
      <c r="T14" s="44">
        <f t="shared" si="9"/>
        <v>174</v>
      </c>
      <c r="U14" s="45">
        <f t="shared" si="2"/>
        <v>4.904761904761905</v>
      </c>
      <c r="V14" s="46">
        <f t="shared" si="2"/>
        <v>2.730769230769231</v>
      </c>
      <c r="W14" s="47">
        <f t="shared" si="2"/>
        <v>3.702127659574468</v>
      </c>
      <c r="X14" s="67">
        <f>'[1]22保育所集計表'!X14+'[1]22幼稚園集計表'!X14</f>
        <v>0</v>
      </c>
      <c r="Y14" s="43">
        <f>'[1]22保育所集計表'!Y14+'[1]22幼稚園集計表'!Y14</f>
        <v>5</v>
      </c>
      <c r="Z14" s="44">
        <f t="shared" si="10"/>
        <v>5</v>
      </c>
      <c r="AA14" s="67">
        <f>'[1]22保育所集計表'!AA14+'[1]22幼稚園集計表'!AA14</f>
        <v>0</v>
      </c>
      <c r="AB14" s="43">
        <f>'[1]22保育所集計表'!AB14+'[1]22幼稚園集計表'!AB14</f>
        <v>0</v>
      </c>
      <c r="AC14" s="44">
        <f t="shared" si="11"/>
        <v>0</v>
      </c>
      <c r="AD14" s="76">
        <f t="shared" si="3"/>
        <v>0</v>
      </c>
      <c r="AE14" s="77">
        <f t="shared" si="3"/>
        <v>0</v>
      </c>
      <c r="AF14" s="78">
        <f t="shared" si="3"/>
        <v>0</v>
      </c>
      <c r="AG14" s="67">
        <f>'[1]22保育所集計表'!AG14+'[1]22幼稚園集計表'!AG14</f>
        <v>0</v>
      </c>
      <c r="AH14" s="43">
        <f>'[1]22保育所集計表'!AH14+'[1]22幼稚園集計表'!AH14</f>
        <v>0</v>
      </c>
      <c r="AI14" s="44">
        <f t="shared" si="12"/>
        <v>0</v>
      </c>
      <c r="AJ14" s="76" t="e">
        <f t="shared" si="4"/>
        <v>#DIV/0!</v>
      </c>
      <c r="AK14" s="77" t="e">
        <f t="shared" si="4"/>
        <v>#DIV/0!</v>
      </c>
      <c r="AL14" s="78" t="e">
        <f t="shared" si="4"/>
        <v>#DIV/0!</v>
      </c>
      <c r="AM14" s="67">
        <f>'[1]22保育所集計表'!AM14+'[1]22幼稚園集計表'!AM14</f>
        <v>0</v>
      </c>
      <c r="AN14" s="43">
        <f>'[1]22保育所集計表'!AN14+'[1]22幼稚園集計表'!AN14</f>
        <v>0</v>
      </c>
      <c r="AO14" s="44">
        <f t="shared" si="13"/>
        <v>0</v>
      </c>
      <c r="AP14" s="48">
        <f t="shared" si="5"/>
        <v>0</v>
      </c>
      <c r="AQ14" s="49">
        <f t="shared" si="5"/>
        <v>0</v>
      </c>
      <c r="AR14" s="50">
        <f t="shared" si="5"/>
        <v>0</v>
      </c>
      <c r="AS14" s="67">
        <f>'[1]22保育所集計表'!AS14+'[1]22幼稚園集計表'!AS14</f>
        <v>0</v>
      </c>
      <c r="AT14" s="43">
        <f>'[1]22保育所集計表'!AT14+'[1]22幼稚園集計表'!AT14</f>
        <v>0</v>
      </c>
      <c r="AU14" s="44">
        <f t="shared" si="14"/>
        <v>0</v>
      </c>
    </row>
    <row r="15" spans="1:47" s="51" customFormat="1" ht="7.5" customHeight="1">
      <c r="A15" s="40"/>
      <c r="B15" s="41" t="s">
        <v>80</v>
      </c>
      <c r="C15" s="67">
        <f>'[1]22保育所集計表'!C15+'[1]22幼稚園集計表'!C15</f>
        <v>3</v>
      </c>
      <c r="D15" s="43">
        <f>'[1]22保育所集計表'!D15+'[1]22幼稚園集計表'!D15</f>
        <v>5</v>
      </c>
      <c r="E15" s="44">
        <f t="shared" si="6"/>
        <v>8</v>
      </c>
      <c r="F15" s="67">
        <f>'[1]22保育所集計表'!F15+'[1]22幼稚園集計表'!F15</f>
        <v>3</v>
      </c>
      <c r="G15" s="43">
        <f>'[1]22保育所集計表'!G15+'[1]22幼稚園集計表'!G15</f>
        <v>3</v>
      </c>
      <c r="H15" s="44">
        <f t="shared" si="7"/>
        <v>6</v>
      </c>
      <c r="I15" s="42">
        <f t="shared" si="0"/>
        <v>100</v>
      </c>
      <c r="J15" s="43">
        <f t="shared" si="0"/>
        <v>60</v>
      </c>
      <c r="K15" s="44">
        <f t="shared" si="0"/>
        <v>75</v>
      </c>
      <c r="L15" s="67">
        <f>'[1]22保育所集計表'!L15+'[1]22幼稚園集計表'!L15</f>
        <v>0</v>
      </c>
      <c r="M15" s="43">
        <f>'[1]22保育所集計表'!M15+'[1]22幼稚園集計表'!M15</f>
        <v>1</v>
      </c>
      <c r="N15" s="44">
        <f t="shared" si="8"/>
        <v>1</v>
      </c>
      <c r="O15" s="42">
        <f t="shared" si="1"/>
        <v>0</v>
      </c>
      <c r="P15" s="43">
        <f t="shared" si="1"/>
        <v>33.33333333333333</v>
      </c>
      <c r="Q15" s="44">
        <f t="shared" si="1"/>
        <v>16.666666666666664</v>
      </c>
      <c r="R15" s="67">
        <f>'[1]22保育所集計表'!R15+'[1]22幼稚園集計表'!R15</f>
        <v>23</v>
      </c>
      <c r="S15" s="43">
        <f>'[1]22保育所集計表'!S15+'[1]22幼稚園集計表'!S15</f>
        <v>17</v>
      </c>
      <c r="T15" s="44">
        <f t="shared" si="9"/>
        <v>40</v>
      </c>
      <c r="U15" s="45">
        <f t="shared" si="2"/>
        <v>7.666666666666667</v>
      </c>
      <c r="V15" s="46">
        <f t="shared" si="2"/>
        <v>3.4</v>
      </c>
      <c r="W15" s="47">
        <f t="shared" si="2"/>
        <v>5</v>
      </c>
      <c r="X15" s="67">
        <f>'[1]22保育所集計表'!X15+'[1]22幼稚園集計表'!X15</f>
        <v>0</v>
      </c>
      <c r="Y15" s="43">
        <f>'[1]22保育所集計表'!Y15+'[1]22幼稚園集計表'!Y15</f>
        <v>2</v>
      </c>
      <c r="Z15" s="44">
        <f t="shared" si="10"/>
        <v>2</v>
      </c>
      <c r="AA15" s="67">
        <f>'[1]22保育所集計表'!AA15+'[1]22幼稚園集計表'!AA15</f>
        <v>0</v>
      </c>
      <c r="AB15" s="43">
        <f>'[1]22保育所集計表'!AB15+'[1]22幼稚園集計表'!AB15</f>
        <v>0</v>
      </c>
      <c r="AC15" s="44">
        <f t="shared" si="11"/>
        <v>0</v>
      </c>
      <c r="AD15" s="76">
        <f t="shared" si="3"/>
        <v>0</v>
      </c>
      <c r="AE15" s="77">
        <f t="shared" si="3"/>
        <v>0</v>
      </c>
      <c r="AF15" s="78">
        <f t="shared" si="3"/>
        <v>0</v>
      </c>
      <c r="AG15" s="67">
        <f>'[1]22保育所集計表'!AG15+'[1]22幼稚園集計表'!AG15</f>
        <v>0</v>
      </c>
      <c r="AH15" s="43">
        <f>'[1]22保育所集計表'!AH15+'[1]22幼稚園集計表'!AH15</f>
        <v>0</v>
      </c>
      <c r="AI15" s="44">
        <f t="shared" si="12"/>
        <v>0</v>
      </c>
      <c r="AJ15" s="76" t="e">
        <f t="shared" si="4"/>
        <v>#DIV/0!</v>
      </c>
      <c r="AK15" s="77" t="e">
        <f t="shared" si="4"/>
        <v>#DIV/0!</v>
      </c>
      <c r="AL15" s="78" t="e">
        <f t="shared" si="4"/>
        <v>#DIV/0!</v>
      </c>
      <c r="AM15" s="67">
        <f>'[1]22保育所集計表'!AM15+'[1]22幼稚園集計表'!AM15</f>
        <v>0</v>
      </c>
      <c r="AN15" s="43">
        <f>'[1]22保育所集計表'!AN15+'[1]22幼稚園集計表'!AN15</f>
        <v>0</v>
      </c>
      <c r="AO15" s="44">
        <f t="shared" si="13"/>
        <v>0</v>
      </c>
      <c r="AP15" s="48">
        <f t="shared" si="5"/>
        <v>0</v>
      </c>
      <c r="AQ15" s="49">
        <f t="shared" si="5"/>
        <v>0</v>
      </c>
      <c r="AR15" s="50">
        <f t="shared" si="5"/>
        <v>0</v>
      </c>
      <c r="AS15" s="67">
        <f>'[1]22保育所集計表'!AS15+'[1]22幼稚園集計表'!AS15</f>
        <v>0</v>
      </c>
      <c r="AT15" s="43">
        <f>'[1]22保育所集計表'!AT15+'[1]22幼稚園集計表'!AT15</f>
        <v>0</v>
      </c>
      <c r="AU15" s="44">
        <f t="shared" si="14"/>
        <v>0</v>
      </c>
    </row>
    <row r="16" spans="1:47" s="51" customFormat="1" ht="7.5" customHeight="1">
      <c r="A16" s="40"/>
      <c r="B16" s="41" t="s">
        <v>81</v>
      </c>
      <c r="C16" s="67">
        <f>'[1]22保育所集計表'!C16+'[1]22幼稚園集計表'!C16</f>
        <v>10</v>
      </c>
      <c r="D16" s="43">
        <f>'[1]22保育所集計表'!D16+'[1]22幼稚園集計表'!D16</f>
        <v>6</v>
      </c>
      <c r="E16" s="44">
        <f t="shared" si="6"/>
        <v>16</v>
      </c>
      <c r="F16" s="67">
        <f>'[1]22保育所集計表'!F16+'[1]22幼稚園集計表'!F16</f>
        <v>6</v>
      </c>
      <c r="G16" s="43">
        <f>'[1]22保育所集計表'!G16+'[1]22幼稚園集計表'!G16</f>
        <v>3</v>
      </c>
      <c r="H16" s="44">
        <f t="shared" si="7"/>
        <v>9</v>
      </c>
      <c r="I16" s="42">
        <f t="shared" si="0"/>
        <v>60</v>
      </c>
      <c r="J16" s="43">
        <f t="shared" si="0"/>
        <v>50</v>
      </c>
      <c r="K16" s="44">
        <f t="shared" si="0"/>
        <v>56.25</v>
      </c>
      <c r="L16" s="67">
        <f>'[1]22保育所集計表'!L16+'[1]22幼稚園集計表'!L16</f>
        <v>2</v>
      </c>
      <c r="M16" s="43">
        <f>'[1]22保育所集計表'!M16+'[1]22幼稚園集計表'!M16</f>
        <v>3</v>
      </c>
      <c r="N16" s="44">
        <f t="shared" si="8"/>
        <v>5</v>
      </c>
      <c r="O16" s="42">
        <f t="shared" si="1"/>
        <v>33.33333333333333</v>
      </c>
      <c r="P16" s="43">
        <f t="shared" si="1"/>
        <v>100</v>
      </c>
      <c r="Q16" s="44">
        <f t="shared" si="1"/>
        <v>55.55555555555556</v>
      </c>
      <c r="R16" s="67">
        <f>'[1]22保育所集計表'!R16+'[1]22幼稚園集計表'!R16</f>
        <v>9</v>
      </c>
      <c r="S16" s="43">
        <f>'[1]22保育所集計表'!S16+'[1]22幼稚園集計表'!S16</f>
        <v>8</v>
      </c>
      <c r="T16" s="44">
        <f t="shared" si="9"/>
        <v>17</v>
      </c>
      <c r="U16" s="45">
        <f t="shared" si="2"/>
        <v>0.9</v>
      </c>
      <c r="V16" s="46">
        <f t="shared" si="2"/>
        <v>1.3333333333333333</v>
      </c>
      <c r="W16" s="47">
        <f t="shared" si="2"/>
        <v>1.0625</v>
      </c>
      <c r="X16" s="67">
        <f>'[1]22保育所集計表'!X16+'[1]22幼稚園集計表'!X16</f>
        <v>0</v>
      </c>
      <c r="Y16" s="43">
        <f>'[1]22保育所集計表'!Y16+'[1]22幼稚園集計表'!Y16</f>
        <v>0</v>
      </c>
      <c r="Z16" s="44">
        <f t="shared" si="10"/>
        <v>0</v>
      </c>
      <c r="AA16" s="67">
        <f>'[1]22保育所集計表'!AA16+'[1]22幼稚園集計表'!AA16</f>
        <v>0</v>
      </c>
      <c r="AB16" s="43">
        <f>'[1]22保育所集計表'!AB16+'[1]22幼稚園集計表'!AB16</f>
        <v>0</v>
      </c>
      <c r="AC16" s="44">
        <f t="shared" si="11"/>
        <v>0</v>
      </c>
      <c r="AD16" s="76">
        <f t="shared" si="3"/>
        <v>0</v>
      </c>
      <c r="AE16" s="77">
        <f t="shared" si="3"/>
        <v>0</v>
      </c>
      <c r="AF16" s="78">
        <f t="shared" si="3"/>
        <v>0</v>
      </c>
      <c r="AG16" s="67">
        <f>'[1]22保育所集計表'!AG16+'[1]22幼稚園集計表'!AG16</f>
        <v>0</v>
      </c>
      <c r="AH16" s="43">
        <f>'[1]22保育所集計表'!AH16+'[1]22幼稚園集計表'!AH16</f>
        <v>0</v>
      </c>
      <c r="AI16" s="44">
        <f t="shared" si="12"/>
        <v>0</v>
      </c>
      <c r="AJ16" s="76" t="e">
        <f t="shared" si="4"/>
        <v>#DIV/0!</v>
      </c>
      <c r="AK16" s="77" t="e">
        <f t="shared" si="4"/>
        <v>#DIV/0!</v>
      </c>
      <c r="AL16" s="78" t="e">
        <f t="shared" si="4"/>
        <v>#DIV/0!</v>
      </c>
      <c r="AM16" s="67">
        <f>'[1]22保育所集計表'!AM16+'[1]22幼稚園集計表'!AM16</f>
        <v>0</v>
      </c>
      <c r="AN16" s="43">
        <f>'[1]22保育所集計表'!AN16+'[1]22幼稚園集計表'!AN16</f>
        <v>0</v>
      </c>
      <c r="AO16" s="44">
        <f t="shared" si="13"/>
        <v>0</v>
      </c>
      <c r="AP16" s="48">
        <f t="shared" si="5"/>
        <v>0</v>
      </c>
      <c r="AQ16" s="49">
        <f t="shared" si="5"/>
        <v>0</v>
      </c>
      <c r="AR16" s="50">
        <f t="shared" si="5"/>
        <v>0</v>
      </c>
      <c r="AS16" s="67">
        <f>'[1]22保育所集計表'!AS16+'[1]22幼稚園集計表'!AS16</f>
        <v>0</v>
      </c>
      <c r="AT16" s="43">
        <f>'[1]22保育所集計表'!AT16+'[1]22幼稚園集計表'!AT16</f>
        <v>0</v>
      </c>
      <c r="AU16" s="44">
        <f t="shared" si="14"/>
        <v>0</v>
      </c>
    </row>
    <row r="17" spans="1:47" s="51" customFormat="1" ht="7.5" customHeight="1">
      <c r="A17" s="40" t="s">
        <v>27</v>
      </c>
      <c r="B17" s="41" t="s">
        <v>82</v>
      </c>
      <c r="C17" s="67">
        <f>'[1]22保育所集計表'!C17+'[1]22幼稚園集計表'!C17</f>
        <v>352</v>
      </c>
      <c r="D17" s="43">
        <f>'[1]22保育所集計表'!D17+'[1]22幼稚園集計表'!D17</f>
        <v>342</v>
      </c>
      <c r="E17" s="44">
        <f t="shared" si="6"/>
        <v>694</v>
      </c>
      <c r="F17" s="67">
        <f>'[1]22保育所集計表'!F17+'[1]22幼稚園集計表'!F17</f>
        <v>165</v>
      </c>
      <c r="G17" s="43">
        <f>'[1]22保育所集計表'!G17+'[1]22幼稚園集計表'!G17</f>
        <v>161</v>
      </c>
      <c r="H17" s="44">
        <f t="shared" si="7"/>
        <v>326</v>
      </c>
      <c r="I17" s="42">
        <f t="shared" si="0"/>
        <v>46.875</v>
      </c>
      <c r="J17" s="43">
        <f t="shared" si="0"/>
        <v>47.07602339181287</v>
      </c>
      <c r="K17" s="44">
        <f t="shared" si="0"/>
        <v>46.97406340057637</v>
      </c>
      <c r="L17" s="67">
        <f>'[1]22保育所集計表'!L17+'[1]22幼稚園集計表'!L17</f>
        <v>36</v>
      </c>
      <c r="M17" s="43">
        <f>'[1]22保育所集計表'!M17+'[1]22幼稚園集計表'!M17</f>
        <v>32</v>
      </c>
      <c r="N17" s="44">
        <f t="shared" si="8"/>
        <v>68</v>
      </c>
      <c r="O17" s="42">
        <f t="shared" si="1"/>
        <v>21.818181818181817</v>
      </c>
      <c r="P17" s="43">
        <f t="shared" si="1"/>
        <v>19.875776397515526</v>
      </c>
      <c r="Q17" s="44">
        <f t="shared" si="1"/>
        <v>20.858895705521473</v>
      </c>
      <c r="R17" s="67">
        <f>'[1]22保育所集計表'!R17+'[1]22幼稚園集計表'!R17</f>
        <v>847</v>
      </c>
      <c r="S17" s="43">
        <f>'[1]22保育所集計表'!S17+'[1]22幼稚園集計表'!S17</f>
        <v>754</v>
      </c>
      <c r="T17" s="44">
        <f t="shared" si="9"/>
        <v>1601</v>
      </c>
      <c r="U17" s="45">
        <f t="shared" si="2"/>
        <v>2.40625</v>
      </c>
      <c r="V17" s="46">
        <f t="shared" si="2"/>
        <v>2.2046783625730995</v>
      </c>
      <c r="W17" s="47">
        <f t="shared" si="2"/>
        <v>2.3069164265129682</v>
      </c>
      <c r="X17" s="67">
        <f>'[1]22保育所集計表'!X17+'[1]22幼稚園集計表'!X17</f>
        <v>82</v>
      </c>
      <c r="Y17" s="43">
        <f>'[1]22保育所集計表'!Y17+'[1]22幼稚園集計表'!Y17</f>
        <v>61</v>
      </c>
      <c r="Z17" s="44">
        <f t="shared" si="10"/>
        <v>143</v>
      </c>
      <c r="AA17" s="67">
        <f>'[1]22保育所集計表'!AA17+'[1]22幼稚園集計表'!AA17</f>
        <v>2</v>
      </c>
      <c r="AB17" s="43">
        <f>'[1]22保育所集計表'!AB17+'[1]22幼稚園集計表'!AB17</f>
        <v>3</v>
      </c>
      <c r="AC17" s="44">
        <f t="shared" si="11"/>
        <v>5</v>
      </c>
      <c r="AD17" s="76">
        <f t="shared" si="3"/>
        <v>0.5681818181818182</v>
      </c>
      <c r="AE17" s="77">
        <f t="shared" si="3"/>
        <v>0.8771929824561403</v>
      </c>
      <c r="AF17" s="78">
        <f t="shared" si="3"/>
        <v>0.7204610951008645</v>
      </c>
      <c r="AG17" s="67">
        <f>'[1]22保育所集計表'!AG17+'[1]22幼稚園集計表'!AG17</f>
        <v>0</v>
      </c>
      <c r="AH17" s="43">
        <f>'[1]22保育所集計表'!AH17+'[1]22幼稚園集計表'!AH17</f>
        <v>0</v>
      </c>
      <c r="AI17" s="44">
        <f t="shared" si="12"/>
        <v>0</v>
      </c>
      <c r="AJ17" s="76">
        <f t="shared" si="4"/>
        <v>0</v>
      </c>
      <c r="AK17" s="77">
        <f t="shared" si="4"/>
        <v>0</v>
      </c>
      <c r="AL17" s="78">
        <f t="shared" si="4"/>
        <v>0</v>
      </c>
      <c r="AM17" s="67">
        <f>'[1]22保育所集計表'!AM17+'[1]22幼稚園集計表'!AM17</f>
        <v>9</v>
      </c>
      <c r="AN17" s="43">
        <f>'[1]22保育所集計表'!AN17+'[1]22幼稚園集計表'!AN17</f>
        <v>4</v>
      </c>
      <c r="AO17" s="44">
        <f t="shared" si="13"/>
        <v>13</v>
      </c>
      <c r="AP17" s="48">
        <f t="shared" si="5"/>
        <v>0.02556818181818182</v>
      </c>
      <c r="AQ17" s="49">
        <f t="shared" si="5"/>
        <v>0.011695906432748537</v>
      </c>
      <c r="AR17" s="50">
        <f t="shared" si="5"/>
        <v>0.018731988472622477</v>
      </c>
      <c r="AS17" s="67">
        <f>'[1]22保育所集計表'!AS17+'[1]22幼稚園集計表'!AS17</f>
        <v>0</v>
      </c>
      <c r="AT17" s="43">
        <f>'[1]22保育所集計表'!AT17+'[1]22幼稚園集計表'!AT17</f>
        <v>0</v>
      </c>
      <c r="AU17" s="44">
        <f t="shared" si="14"/>
        <v>0</v>
      </c>
    </row>
    <row r="18" spans="1:47" ht="7.5" customHeight="1">
      <c r="A18" s="40"/>
      <c r="B18" s="41" t="s">
        <v>83</v>
      </c>
      <c r="C18" s="67">
        <f>'[1]22保育所集計表'!C18+'[1]22幼稚園集計表'!C18</f>
        <v>293</v>
      </c>
      <c r="D18" s="43">
        <f>'[1]22保育所集計表'!D18+'[1]22幼稚園集計表'!D18</f>
        <v>276</v>
      </c>
      <c r="E18" s="44">
        <f t="shared" si="6"/>
        <v>569</v>
      </c>
      <c r="F18" s="67">
        <f>'[1]22保育所集計表'!F18+'[1]22幼稚園集計表'!F18</f>
        <v>136</v>
      </c>
      <c r="G18" s="43">
        <f>'[1]22保育所集計表'!G18+'[1]22幼稚園集計表'!G18</f>
        <v>131</v>
      </c>
      <c r="H18" s="44">
        <f t="shared" si="7"/>
        <v>267</v>
      </c>
      <c r="I18" s="42">
        <f t="shared" si="0"/>
        <v>46.41638225255973</v>
      </c>
      <c r="J18" s="43">
        <f t="shared" si="0"/>
        <v>47.46376811594203</v>
      </c>
      <c r="K18" s="44">
        <f t="shared" si="0"/>
        <v>46.92442882249561</v>
      </c>
      <c r="L18" s="67">
        <f>'[1]22保育所集計表'!L18+'[1]22幼稚園集計表'!L18</f>
        <v>32</v>
      </c>
      <c r="M18" s="43">
        <f>'[1]22保育所集計表'!M18+'[1]22幼稚園集計表'!M18</f>
        <v>25</v>
      </c>
      <c r="N18" s="44">
        <f t="shared" si="8"/>
        <v>57</v>
      </c>
      <c r="O18" s="42">
        <f t="shared" si="1"/>
        <v>23.52941176470588</v>
      </c>
      <c r="P18" s="43">
        <f t="shared" si="1"/>
        <v>19.083969465648856</v>
      </c>
      <c r="Q18" s="44">
        <f t="shared" si="1"/>
        <v>21.34831460674157</v>
      </c>
      <c r="R18" s="67">
        <f>'[1]22保育所集計表'!R18+'[1]22幼稚園集計表'!R18</f>
        <v>706</v>
      </c>
      <c r="S18" s="43">
        <f>'[1]22保育所集計表'!S18+'[1]22幼稚園集計表'!S18</f>
        <v>672</v>
      </c>
      <c r="T18" s="44">
        <f t="shared" si="9"/>
        <v>1378</v>
      </c>
      <c r="U18" s="45">
        <f t="shared" si="2"/>
        <v>2.409556313993174</v>
      </c>
      <c r="V18" s="46">
        <f t="shared" si="2"/>
        <v>2.4347826086956523</v>
      </c>
      <c r="W18" s="47">
        <f t="shared" si="2"/>
        <v>2.421792618629174</v>
      </c>
      <c r="X18" s="67">
        <f>'[1]22保育所集計表'!X18+'[1]22幼稚園集計表'!X18</f>
        <v>58</v>
      </c>
      <c r="Y18" s="43">
        <f>'[1]22保育所集計表'!Y18+'[1]22幼稚園集計表'!Y18</f>
        <v>37</v>
      </c>
      <c r="Z18" s="44">
        <f t="shared" si="10"/>
        <v>95</v>
      </c>
      <c r="AA18" s="67">
        <f>'[1]22保育所集計表'!AA18+'[1]22幼稚園集計表'!AA18</f>
        <v>2</v>
      </c>
      <c r="AB18" s="43">
        <f>'[1]22保育所集計表'!AB18+'[1]22幼稚園集計表'!AB18</f>
        <v>3</v>
      </c>
      <c r="AC18" s="44">
        <f t="shared" si="11"/>
        <v>5</v>
      </c>
      <c r="AD18" s="76">
        <f t="shared" si="3"/>
        <v>0.6825938566552902</v>
      </c>
      <c r="AE18" s="77">
        <f t="shared" si="3"/>
        <v>1.0869565217391304</v>
      </c>
      <c r="AF18" s="78">
        <f t="shared" si="3"/>
        <v>0.8787346221441126</v>
      </c>
      <c r="AG18" s="67">
        <f>'[1]22保育所集計表'!AG18+'[1]22幼稚園集計表'!AG18</f>
        <v>0</v>
      </c>
      <c r="AH18" s="43">
        <f>'[1]22保育所集計表'!AH18+'[1]22幼稚園集計表'!AH18</f>
        <v>0</v>
      </c>
      <c r="AI18" s="44">
        <f t="shared" si="12"/>
        <v>0</v>
      </c>
      <c r="AJ18" s="76">
        <f t="shared" si="4"/>
        <v>0</v>
      </c>
      <c r="AK18" s="77">
        <f t="shared" si="4"/>
        <v>0</v>
      </c>
      <c r="AL18" s="78">
        <f t="shared" si="4"/>
        <v>0</v>
      </c>
      <c r="AM18" s="67">
        <f>'[1]22保育所集計表'!AM18+'[1]22幼稚園集計表'!AM18</f>
        <v>9</v>
      </c>
      <c r="AN18" s="43">
        <f>'[1]22保育所集計表'!AN18+'[1]22幼稚園集計表'!AN18</f>
        <v>4</v>
      </c>
      <c r="AO18" s="44">
        <f t="shared" si="13"/>
        <v>13</v>
      </c>
      <c r="AP18" s="48">
        <f t="shared" si="5"/>
        <v>0.030716723549488054</v>
      </c>
      <c r="AQ18" s="49">
        <f t="shared" si="5"/>
        <v>0.014492753623188406</v>
      </c>
      <c r="AR18" s="50">
        <f t="shared" si="5"/>
        <v>0.022847100175746926</v>
      </c>
      <c r="AS18" s="67">
        <f>'[1]22保育所集計表'!AS18+'[1]22幼稚園集計表'!AS18</f>
        <v>0</v>
      </c>
      <c r="AT18" s="43">
        <f>'[1]22保育所集計表'!AT18+'[1]22幼稚園集計表'!AT18</f>
        <v>0</v>
      </c>
      <c r="AU18" s="44">
        <f t="shared" si="14"/>
        <v>0</v>
      </c>
    </row>
    <row r="19" spans="1:47" s="51" customFormat="1" ht="7.5" customHeight="1">
      <c r="A19" s="40"/>
      <c r="B19" s="41" t="s">
        <v>84</v>
      </c>
      <c r="C19" s="67">
        <f>'[1]22保育所集計表'!C19+'[1]22幼稚園集計表'!C19</f>
        <v>59</v>
      </c>
      <c r="D19" s="43">
        <f>'[1]22保育所集計表'!D19+'[1]22幼稚園集計表'!D19</f>
        <v>66</v>
      </c>
      <c r="E19" s="44">
        <f t="shared" si="6"/>
        <v>125</v>
      </c>
      <c r="F19" s="67">
        <f>'[1]22保育所集計表'!F19+'[1]22幼稚園集計表'!F19</f>
        <v>29</v>
      </c>
      <c r="G19" s="43">
        <f>'[1]22保育所集計表'!G19+'[1]22幼稚園集計表'!G19</f>
        <v>30</v>
      </c>
      <c r="H19" s="44">
        <f t="shared" si="7"/>
        <v>59</v>
      </c>
      <c r="I19" s="42">
        <f>F19/C19*100</f>
        <v>49.152542372881356</v>
      </c>
      <c r="J19" s="43">
        <f>G19/D19*100</f>
        <v>45.45454545454545</v>
      </c>
      <c r="K19" s="44">
        <f>H19/E19*100</f>
        <v>47.199999999999996</v>
      </c>
      <c r="L19" s="67">
        <f>'[1]22保育所集計表'!L19+'[1]22幼稚園集計表'!L19</f>
        <v>4</v>
      </c>
      <c r="M19" s="43">
        <f>'[1]22保育所集計表'!M19+'[1]22幼稚園集計表'!M19</f>
        <v>7</v>
      </c>
      <c r="N19" s="44">
        <f t="shared" si="8"/>
        <v>11</v>
      </c>
      <c r="O19" s="42">
        <f>L19/F19*100</f>
        <v>13.793103448275861</v>
      </c>
      <c r="P19" s="43">
        <f>M19/G19*100</f>
        <v>23.333333333333332</v>
      </c>
      <c r="Q19" s="44">
        <f>N19/H19*100</f>
        <v>18.64406779661017</v>
      </c>
      <c r="R19" s="67">
        <f>'[1]22保育所集計表'!R19+'[1]22幼稚園集計表'!R19</f>
        <v>141</v>
      </c>
      <c r="S19" s="43">
        <f>'[1]22保育所集計表'!S19+'[1]22幼稚園集計表'!S19</f>
        <v>82</v>
      </c>
      <c r="T19" s="44">
        <f t="shared" si="9"/>
        <v>223</v>
      </c>
      <c r="U19" s="45">
        <f>R19/C19</f>
        <v>2.389830508474576</v>
      </c>
      <c r="V19" s="46">
        <f>S19/D19</f>
        <v>1.2424242424242424</v>
      </c>
      <c r="W19" s="47">
        <f>T19/E19</f>
        <v>1.784</v>
      </c>
      <c r="X19" s="67">
        <f>'[1]22保育所集計表'!X19+'[1]22幼稚園集計表'!X19</f>
        <v>24</v>
      </c>
      <c r="Y19" s="43">
        <f>'[1]22保育所集計表'!Y19+'[1]22幼稚園集計表'!Y19</f>
        <v>24</v>
      </c>
      <c r="Z19" s="44">
        <f t="shared" si="10"/>
        <v>48</v>
      </c>
      <c r="AA19" s="67">
        <f>'[1]22保育所集計表'!AA19+'[1]22幼稚園集計表'!AA19</f>
        <v>0</v>
      </c>
      <c r="AB19" s="43">
        <f>'[1]22保育所集計表'!AB19+'[1]22幼稚園集計表'!AB19</f>
        <v>0</v>
      </c>
      <c r="AC19" s="44">
        <f t="shared" si="11"/>
        <v>0</v>
      </c>
      <c r="AD19" s="76">
        <f>AA19/C19*100</f>
        <v>0</v>
      </c>
      <c r="AE19" s="77">
        <f>AB19/D19*100</f>
        <v>0</v>
      </c>
      <c r="AF19" s="78">
        <f>AC19/E19*100</f>
        <v>0</v>
      </c>
      <c r="AG19" s="67">
        <f>'[1]22保育所集計表'!AG19+'[1]22幼稚園集計表'!AG19</f>
        <v>0</v>
      </c>
      <c r="AH19" s="43">
        <f>'[1]22保育所集計表'!AH19+'[1]22幼稚園集計表'!AH19</f>
        <v>0</v>
      </c>
      <c r="AI19" s="44">
        <f t="shared" si="12"/>
        <v>0</v>
      </c>
      <c r="AJ19" s="76" t="e">
        <f aca="true" t="shared" si="15" ref="AJ19:AL77">AG19/AA19*100</f>
        <v>#DIV/0!</v>
      </c>
      <c r="AK19" s="77" t="e">
        <f t="shared" si="15"/>
        <v>#DIV/0!</v>
      </c>
      <c r="AL19" s="78" t="e">
        <f t="shared" si="15"/>
        <v>#DIV/0!</v>
      </c>
      <c r="AM19" s="67">
        <f>'[1]22保育所集計表'!AM19+'[1]22幼稚園集計表'!AM19</f>
        <v>0</v>
      </c>
      <c r="AN19" s="43">
        <f>'[1]22保育所集計表'!AN19+'[1]22幼稚園集計表'!AN19</f>
        <v>0</v>
      </c>
      <c r="AO19" s="44">
        <f t="shared" si="13"/>
        <v>0</v>
      </c>
      <c r="AP19" s="48">
        <f>AM19/C19</f>
        <v>0</v>
      </c>
      <c r="AQ19" s="49">
        <f>AN19/D19</f>
        <v>0</v>
      </c>
      <c r="AR19" s="50">
        <f>AO19/E19</f>
        <v>0</v>
      </c>
      <c r="AS19" s="67">
        <f>'[1]22保育所集計表'!AS19+'[1]22幼稚園集計表'!AS19</f>
        <v>0</v>
      </c>
      <c r="AT19" s="43">
        <f>'[1]22保育所集計表'!AT19+'[1]22幼稚園集計表'!AT19</f>
        <v>0</v>
      </c>
      <c r="AU19" s="44">
        <f t="shared" si="14"/>
        <v>0</v>
      </c>
    </row>
    <row r="20" spans="1:47" ht="7.5" customHeight="1">
      <c r="A20" s="40" t="s">
        <v>28</v>
      </c>
      <c r="B20" s="41" t="s">
        <v>28</v>
      </c>
      <c r="C20" s="67">
        <f>'[1]22保育所集計表'!C20+'[1]22幼稚園集計表'!C20</f>
        <v>550</v>
      </c>
      <c r="D20" s="43">
        <f>'[1]22保育所集計表'!D20+'[1]22幼稚園集計表'!D20</f>
        <v>536</v>
      </c>
      <c r="E20" s="44">
        <f t="shared" si="6"/>
        <v>1086</v>
      </c>
      <c r="F20" s="67">
        <f>'[1]22保育所集計表'!F20+'[1]22幼稚園集計表'!F20</f>
        <v>293</v>
      </c>
      <c r="G20" s="43">
        <f>'[1]22保育所集計表'!G20+'[1]22幼稚園集計表'!G20</f>
        <v>269</v>
      </c>
      <c r="H20" s="44">
        <f t="shared" si="7"/>
        <v>562</v>
      </c>
      <c r="I20" s="42">
        <f t="shared" si="0"/>
        <v>53.27272727272727</v>
      </c>
      <c r="J20" s="43">
        <f t="shared" si="0"/>
        <v>50.18656716417911</v>
      </c>
      <c r="K20" s="44">
        <f t="shared" si="0"/>
        <v>51.74953959484346</v>
      </c>
      <c r="L20" s="67">
        <f>'[1]22保育所集計表'!L20+'[1]22幼稚園集計表'!L20</f>
        <v>50</v>
      </c>
      <c r="M20" s="43">
        <f>'[1]22保育所集計表'!M20+'[1]22幼稚園集計表'!M20</f>
        <v>74</v>
      </c>
      <c r="N20" s="44">
        <f t="shared" si="8"/>
        <v>124</v>
      </c>
      <c r="O20" s="42">
        <f t="shared" si="1"/>
        <v>17.064846416382252</v>
      </c>
      <c r="P20" s="43">
        <f t="shared" si="1"/>
        <v>27.509293680297397</v>
      </c>
      <c r="Q20" s="44">
        <f t="shared" si="1"/>
        <v>22.064056939501782</v>
      </c>
      <c r="R20" s="67">
        <f>'[1]22保育所集計表'!R20+'[1]22幼稚園集計表'!R20</f>
        <v>1355</v>
      </c>
      <c r="S20" s="43">
        <f>'[1]22保育所集計表'!S20+'[1]22幼稚園集計表'!S20</f>
        <v>1224</v>
      </c>
      <c r="T20" s="44">
        <f t="shared" si="9"/>
        <v>2579</v>
      </c>
      <c r="U20" s="45">
        <f t="shared" si="2"/>
        <v>2.463636363636364</v>
      </c>
      <c r="V20" s="46">
        <f t="shared" si="2"/>
        <v>2.283582089552239</v>
      </c>
      <c r="W20" s="47">
        <f t="shared" si="2"/>
        <v>2.374769797421731</v>
      </c>
      <c r="X20" s="67">
        <f>'[1]22保育所集計表'!X20+'[1]22幼稚園集計表'!X20</f>
        <v>113</v>
      </c>
      <c r="Y20" s="43">
        <f>'[1]22保育所集計表'!Y20+'[1]22幼稚園集計表'!Y20</f>
        <v>101</v>
      </c>
      <c r="Z20" s="44">
        <f t="shared" si="10"/>
        <v>214</v>
      </c>
      <c r="AA20" s="67">
        <f>'[1]22保育所集計表'!AA20+'[1]22幼稚園集計表'!AA20</f>
        <v>3</v>
      </c>
      <c r="AB20" s="43">
        <f>'[1]22保育所集計表'!AB20+'[1]22幼稚園集計表'!AB20</f>
        <v>0</v>
      </c>
      <c r="AC20" s="44">
        <f t="shared" si="11"/>
        <v>3</v>
      </c>
      <c r="AD20" s="76">
        <f t="shared" si="3"/>
        <v>0.5454545454545455</v>
      </c>
      <c r="AE20" s="77">
        <f t="shared" si="3"/>
        <v>0</v>
      </c>
      <c r="AF20" s="78">
        <f t="shared" si="3"/>
        <v>0.2762430939226519</v>
      </c>
      <c r="AG20" s="67">
        <f>'[1]22保育所集計表'!AG20+'[1]22幼稚園集計表'!AG20</f>
        <v>0</v>
      </c>
      <c r="AH20" s="43">
        <f>'[1]22保育所集計表'!AH20+'[1]22幼稚園集計表'!AH20</f>
        <v>0</v>
      </c>
      <c r="AI20" s="44">
        <f t="shared" si="12"/>
        <v>0</v>
      </c>
      <c r="AJ20" s="76">
        <f t="shared" si="15"/>
        <v>0</v>
      </c>
      <c r="AK20" s="77" t="e">
        <f t="shared" si="15"/>
        <v>#DIV/0!</v>
      </c>
      <c r="AL20" s="78">
        <f t="shared" si="15"/>
        <v>0</v>
      </c>
      <c r="AM20" s="67">
        <f>'[1]22保育所集計表'!AM20+'[1]22幼稚園集計表'!AM20</f>
        <v>5</v>
      </c>
      <c r="AN20" s="43">
        <f>'[1]22保育所集計表'!AN20+'[1]22幼稚園集計表'!AN20</f>
        <v>0</v>
      </c>
      <c r="AO20" s="44">
        <f t="shared" si="13"/>
        <v>5</v>
      </c>
      <c r="AP20" s="48">
        <f t="shared" si="5"/>
        <v>0.00909090909090909</v>
      </c>
      <c r="AQ20" s="49">
        <f t="shared" si="5"/>
        <v>0</v>
      </c>
      <c r="AR20" s="50">
        <f t="shared" si="5"/>
        <v>0.004604051565377533</v>
      </c>
      <c r="AS20" s="67">
        <f>'[1]22保育所集計表'!AS20+'[1]22幼稚園集計表'!AS20</f>
        <v>2</v>
      </c>
      <c r="AT20" s="43">
        <f>'[1]22保育所集計表'!AT20+'[1]22幼稚園集計表'!AT20</f>
        <v>2</v>
      </c>
      <c r="AU20" s="44">
        <f t="shared" si="14"/>
        <v>4</v>
      </c>
    </row>
    <row r="21" spans="1:47" ht="7.5" customHeight="1">
      <c r="A21" s="40"/>
      <c r="B21" s="41" t="s">
        <v>29</v>
      </c>
      <c r="C21" s="67">
        <f>'[1]22保育所集計表'!C21+'[1]22幼稚園集計表'!C21</f>
        <v>206</v>
      </c>
      <c r="D21" s="43">
        <f>'[1]22保育所集計表'!D21+'[1]22幼稚園集計表'!D21</f>
        <v>201</v>
      </c>
      <c r="E21" s="44">
        <f t="shared" si="6"/>
        <v>407</v>
      </c>
      <c r="F21" s="67">
        <f>'[1]22保育所集計表'!F21+'[1]22幼稚園集計表'!F21</f>
        <v>104</v>
      </c>
      <c r="G21" s="43">
        <f>'[1]22保育所集計表'!G21+'[1]22幼稚園集計表'!G21</f>
        <v>104</v>
      </c>
      <c r="H21" s="44">
        <f t="shared" si="7"/>
        <v>208</v>
      </c>
      <c r="I21" s="42">
        <f t="shared" si="0"/>
        <v>50.48543689320388</v>
      </c>
      <c r="J21" s="43">
        <f t="shared" si="0"/>
        <v>51.741293532338304</v>
      </c>
      <c r="K21" s="44">
        <f t="shared" si="0"/>
        <v>51.105651105651106</v>
      </c>
      <c r="L21" s="67">
        <f>'[1]22保育所集計表'!L21+'[1]22幼稚園集計表'!L21</f>
        <v>15</v>
      </c>
      <c r="M21" s="43">
        <f>'[1]22保育所集計表'!M21+'[1]22幼稚園集計表'!M21</f>
        <v>24</v>
      </c>
      <c r="N21" s="44">
        <f t="shared" si="8"/>
        <v>39</v>
      </c>
      <c r="O21" s="42">
        <f t="shared" si="1"/>
        <v>14.423076923076922</v>
      </c>
      <c r="P21" s="43">
        <f t="shared" si="1"/>
        <v>23.076923076923077</v>
      </c>
      <c r="Q21" s="44">
        <f t="shared" si="1"/>
        <v>18.75</v>
      </c>
      <c r="R21" s="67">
        <f>'[1]22保育所集計表'!R21+'[1]22幼稚園集計表'!R21</f>
        <v>556</v>
      </c>
      <c r="S21" s="43">
        <f>'[1]22保育所集計表'!S21+'[1]22幼稚園集計表'!S21</f>
        <v>581</v>
      </c>
      <c r="T21" s="44">
        <f t="shared" si="9"/>
        <v>1137</v>
      </c>
      <c r="U21" s="45">
        <f t="shared" si="2"/>
        <v>2.6990291262135924</v>
      </c>
      <c r="V21" s="46">
        <f t="shared" si="2"/>
        <v>2.890547263681592</v>
      </c>
      <c r="W21" s="47">
        <f t="shared" si="2"/>
        <v>2.7936117936117935</v>
      </c>
      <c r="X21" s="67">
        <f>'[1]22保育所集計表'!X21+'[1]22幼稚園集計表'!X21</f>
        <v>26</v>
      </c>
      <c r="Y21" s="43">
        <f>'[1]22保育所集計表'!Y21+'[1]22幼稚園集計表'!Y21</f>
        <v>27</v>
      </c>
      <c r="Z21" s="44">
        <f t="shared" si="10"/>
        <v>53</v>
      </c>
      <c r="AA21" s="67">
        <f>'[1]22保育所集計表'!AA21+'[1]22幼稚園集計表'!AA21</f>
        <v>2</v>
      </c>
      <c r="AB21" s="43">
        <f>'[1]22保育所集計表'!AB21+'[1]22幼稚園集計表'!AB21</f>
        <v>0</v>
      </c>
      <c r="AC21" s="44">
        <f t="shared" si="11"/>
        <v>2</v>
      </c>
      <c r="AD21" s="76">
        <f t="shared" si="3"/>
        <v>0.9708737864077669</v>
      </c>
      <c r="AE21" s="77">
        <f t="shared" si="3"/>
        <v>0</v>
      </c>
      <c r="AF21" s="78">
        <f t="shared" si="3"/>
        <v>0.4914004914004914</v>
      </c>
      <c r="AG21" s="67">
        <f>'[1]22保育所集計表'!AG21+'[1]22幼稚園集計表'!AG21</f>
        <v>0</v>
      </c>
      <c r="AH21" s="43">
        <f>'[1]22保育所集計表'!AH21+'[1]22幼稚園集計表'!AH21</f>
        <v>0</v>
      </c>
      <c r="AI21" s="44">
        <f t="shared" si="12"/>
        <v>0</v>
      </c>
      <c r="AJ21" s="76">
        <f t="shared" si="15"/>
        <v>0</v>
      </c>
      <c r="AK21" s="77" t="e">
        <f t="shared" si="15"/>
        <v>#DIV/0!</v>
      </c>
      <c r="AL21" s="78">
        <f t="shared" si="15"/>
        <v>0</v>
      </c>
      <c r="AM21" s="67">
        <f>'[1]22保育所集計表'!AM21+'[1]22幼稚園集計表'!AM21</f>
        <v>4</v>
      </c>
      <c r="AN21" s="43">
        <f>'[1]22保育所集計表'!AN21+'[1]22幼稚園集計表'!AN21</f>
        <v>0</v>
      </c>
      <c r="AO21" s="44">
        <f t="shared" si="13"/>
        <v>4</v>
      </c>
      <c r="AP21" s="48">
        <f t="shared" si="5"/>
        <v>0.019417475728155338</v>
      </c>
      <c r="AQ21" s="49">
        <f t="shared" si="5"/>
        <v>0</v>
      </c>
      <c r="AR21" s="50">
        <f t="shared" si="5"/>
        <v>0.009828009828009828</v>
      </c>
      <c r="AS21" s="67">
        <f>'[1]22保育所集計表'!AS21+'[1]22幼稚園集計表'!AS21</f>
        <v>2</v>
      </c>
      <c r="AT21" s="43">
        <f>'[1]22保育所集計表'!AT21+'[1]22幼稚園集計表'!AT21</f>
        <v>1</v>
      </c>
      <c r="AU21" s="44">
        <f t="shared" si="14"/>
        <v>3</v>
      </c>
    </row>
    <row r="22" spans="1:47" ht="7.5" customHeight="1">
      <c r="A22" s="40"/>
      <c r="B22" s="41" t="s">
        <v>30</v>
      </c>
      <c r="C22" s="67">
        <f>'[1]22保育所集計表'!C22+'[1]22幼稚園集計表'!C22</f>
        <v>88</v>
      </c>
      <c r="D22" s="43">
        <f>'[1]22保育所集計表'!D22+'[1]22幼稚園集計表'!D22</f>
        <v>85</v>
      </c>
      <c r="E22" s="44">
        <f t="shared" si="6"/>
        <v>173</v>
      </c>
      <c r="F22" s="67">
        <f>'[1]22保育所集計表'!F22+'[1]22幼稚園集計表'!F22</f>
        <v>55</v>
      </c>
      <c r="G22" s="43">
        <f>'[1]22保育所集計表'!G22+'[1]22幼稚園集計表'!G22</f>
        <v>46</v>
      </c>
      <c r="H22" s="44">
        <f t="shared" si="7"/>
        <v>101</v>
      </c>
      <c r="I22" s="42">
        <f t="shared" si="0"/>
        <v>62.5</v>
      </c>
      <c r="J22" s="43">
        <f t="shared" si="0"/>
        <v>54.11764705882353</v>
      </c>
      <c r="K22" s="44">
        <f t="shared" si="0"/>
        <v>58.38150289017341</v>
      </c>
      <c r="L22" s="67">
        <f>'[1]22保育所集計表'!L22+'[1]22幼稚園集計表'!L22</f>
        <v>13</v>
      </c>
      <c r="M22" s="43">
        <f>'[1]22保育所集計表'!M22+'[1]22幼稚園集計表'!M22</f>
        <v>19</v>
      </c>
      <c r="N22" s="44">
        <f t="shared" si="8"/>
        <v>32</v>
      </c>
      <c r="O22" s="42">
        <f t="shared" si="1"/>
        <v>23.636363636363637</v>
      </c>
      <c r="P22" s="43">
        <f t="shared" si="1"/>
        <v>41.30434782608695</v>
      </c>
      <c r="Q22" s="44">
        <f t="shared" si="1"/>
        <v>31.683168316831683</v>
      </c>
      <c r="R22" s="67">
        <f>'[1]22保育所集計表'!R22+'[1]22幼稚園集計表'!R22</f>
        <v>241</v>
      </c>
      <c r="S22" s="43">
        <f>'[1]22保育所集計表'!S22+'[1]22幼稚園集計表'!S22</f>
        <v>164</v>
      </c>
      <c r="T22" s="44">
        <f t="shared" si="9"/>
        <v>405</v>
      </c>
      <c r="U22" s="45">
        <f t="shared" si="2"/>
        <v>2.7386363636363638</v>
      </c>
      <c r="V22" s="46">
        <f t="shared" si="2"/>
        <v>1.9294117647058824</v>
      </c>
      <c r="W22" s="47">
        <f t="shared" si="2"/>
        <v>2.341040462427746</v>
      </c>
      <c r="X22" s="67">
        <f>'[1]22保育所集計表'!X22+'[1]22幼稚園集計表'!X22</f>
        <v>3</v>
      </c>
      <c r="Y22" s="43">
        <f>'[1]22保育所集計表'!Y22+'[1]22幼稚園集計表'!Y22</f>
        <v>3</v>
      </c>
      <c r="Z22" s="44">
        <f t="shared" si="10"/>
        <v>6</v>
      </c>
      <c r="AA22" s="67">
        <f>'[1]22保育所集計表'!AA22+'[1]22幼稚園集計表'!AA22</f>
        <v>1</v>
      </c>
      <c r="AB22" s="43">
        <f>'[1]22保育所集計表'!AB22+'[1]22幼稚園集計表'!AB22</f>
        <v>0</v>
      </c>
      <c r="AC22" s="44">
        <f t="shared" si="11"/>
        <v>1</v>
      </c>
      <c r="AD22" s="76">
        <f t="shared" si="3"/>
        <v>1.1363636363636365</v>
      </c>
      <c r="AE22" s="77">
        <f t="shared" si="3"/>
        <v>0</v>
      </c>
      <c r="AF22" s="78">
        <f t="shared" si="3"/>
        <v>0.5780346820809248</v>
      </c>
      <c r="AG22" s="67">
        <f>'[1]22保育所集計表'!AG22+'[1]22幼稚園集計表'!AG22</f>
        <v>0</v>
      </c>
      <c r="AH22" s="43">
        <f>'[1]22保育所集計表'!AH22+'[1]22幼稚園集計表'!AH22</f>
        <v>0</v>
      </c>
      <c r="AI22" s="44">
        <f t="shared" si="12"/>
        <v>0</v>
      </c>
      <c r="AJ22" s="76">
        <f t="shared" si="15"/>
        <v>0</v>
      </c>
      <c r="AK22" s="77" t="e">
        <f t="shared" si="15"/>
        <v>#DIV/0!</v>
      </c>
      <c r="AL22" s="78">
        <f t="shared" si="15"/>
        <v>0</v>
      </c>
      <c r="AM22" s="67">
        <f>'[1]22保育所集計表'!AM22+'[1]22幼稚園集計表'!AM22</f>
        <v>1</v>
      </c>
      <c r="AN22" s="43">
        <f>'[1]22保育所集計表'!AN22+'[1]22幼稚園集計表'!AN22</f>
        <v>0</v>
      </c>
      <c r="AO22" s="44">
        <f t="shared" si="13"/>
        <v>1</v>
      </c>
      <c r="AP22" s="48">
        <f t="shared" si="5"/>
        <v>0.011363636363636364</v>
      </c>
      <c r="AQ22" s="49">
        <f t="shared" si="5"/>
        <v>0</v>
      </c>
      <c r="AR22" s="50">
        <f t="shared" si="5"/>
        <v>0.005780346820809248</v>
      </c>
      <c r="AS22" s="67">
        <f>'[1]22保育所集計表'!AS22+'[1]22幼稚園集計表'!AS22</f>
        <v>0</v>
      </c>
      <c r="AT22" s="43">
        <f>'[1]22保育所集計表'!AT22+'[1]22幼稚園集計表'!AT22</f>
        <v>0</v>
      </c>
      <c r="AU22" s="44">
        <f t="shared" si="14"/>
        <v>0</v>
      </c>
    </row>
    <row r="23" spans="1:47" ht="7.5" customHeight="1">
      <c r="A23" s="40"/>
      <c r="B23" s="41" t="s">
        <v>31</v>
      </c>
      <c r="C23" s="67">
        <f>'[1]22保育所集計表'!C23+'[1]22幼稚園集計表'!C23</f>
        <v>18</v>
      </c>
      <c r="D23" s="43">
        <f>'[1]22保育所集計表'!D23+'[1]22幼稚園集計表'!D23</f>
        <v>17</v>
      </c>
      <c r="E23" s="44">
        <f t="shared" si="6"/>
        <v>35</v>
      </c>
      <c r="F23" s="67">
        <f>'[1]22保育所集計表'!F23+'[1]22幼稚園集計表'!F23</f>
        <v>11</v>
      </c>
      <c r="G23" s="43">
        <f>'[1]22保育所集計表'!G23+'[1]22幼稚園集計表'!G23</f>
        <v>9</v>
      </c>
      <c r="H23" s="44">
        <f t="shared" si="7"/>
        <v>20</v>
      </c>
      <c r="I23" s="42">
        <f t="shared" si="0"/>
        <v>61.111111111111114</v>
      </c>
      <c r="J23" s="43">
        <f t="shared" si="0"/>
        <v>52.94117647058824</v>
      </c>
      <c r="K23" s="44">
        <f t="shared" si="0"/>
        <v>57.14285714285714</v>
      </c>
      <c r="L23" s="67">
        <f>'[1]22保育所集計表'!L23+'[1]22幼稚園集計表'!L23</f>
        <v>1</v>
      </c>
      <c r="M23" s="43">
        <f>'[1]22保育所集計表'!M23+'[1]22幼稚園集計表'!M23</f>
        <v>2</v>
      </c>
      <c r="N23" s="44">
        <f t="shared" si="8"/>
        <v>3</v>
      </c>
      <c r="O23" s="42">
        <f t="shared" si="1"/>
        <v>9.090909090909092</v>
      </c>
      <c r="P23" s="43">
        <f t="shared" si="1"/>
        <v>22.22222222222222</v>
      </c>
      <c r="Q23" s="44">
        <f t="shared" si="1"/>
        <v>15</v>
      </c>
      <c r="R23" s="67">
        <f>'[1]22保育所集計表'!R23+'[1]22幼稚園集計表'!R23</f>
        <v>48</v>
      </c>
      <c r="S23" s="43">
        <f>'[1]22保育所集計表'!S23+'[1]22幼稚園集計表'!S23</f>
        <v>55</v>
      </c>
      <c r="T23" s="44">
        <f t="shared" si="9"/>
        <v>103</v>
      </c>
      <c r="U23" s="45">
        <f t="shared" si="2"/>
        <v>2.6666666666666665</v>
      </c>
      <c r="V23" s="46">
        <f t="shared" si="2"/>
        <v>3.235294117647059</v>
      </c>
      <c r="W23" s="47">
        <f t="shared" si="2"/>
        <v>2.942857142857143</v>
      </c>
      <c r="X23" s="67">
        <f>'[1]22保育所集計表'!X23+'[1]22幼稚園集計表'!X23</f>
        <v>0</v>
      </c>
      <c r="Y23" s="43">
        <f>'[1]22保育所集計表'!Y23+'[1]22幼稚園集計表'!Y23</f>
        <v>0</v>
      </c>
      <c r="Z23" s="44">
        <f t="shared" si="10"/>
        <v>0</v>
      </c>
      <c r="AA23" s="67">
        <f>'[1]22保育所集計表'!AA23+'[1]22幼稚園集計表'!AA23</f>
        <v>0</v>
      </c>
      <c r="AB23" s="43">
        <f>'[1]22保育所集計表'!AB23+'[1]22幼稚園集計表'!AB23</f>
        <v>0</v>
      </c>
      <c r="AC23" s="44">
        <f t="shared" si="11"/>
        <v>0</v>
      </c>
      <c r="AD23" s="76">
        <f t="shared" si="3"/>
        <v>0</v>
      </c>
      <c r="AE23" s="77">
        <f t="shared" si="3"/>
        <v>0</v>
      </c>
      <c r="AF23" s="78">
        <f t="shared" si="3"/>
        <v>0</v>
      </c>
      <c r="AG23" s="67">
        <f>'[1]22保育所集計表'!AG23+'[1]22幼稚園集計表'!AG23</f>
        <v>0</v>
      </c>
      <c r="AH23" s="43">
        <f>'[1]22保育所集計表'!AH23+'[1]22幼稚園集計表'!AH23</f>
        <v>0</v>
      </c>
      <c r="AI23" s="44">
        <f t="shared" si="12"/>
        <v>0</v>
      </c>
      <c r="AJ23" s="76" t="e">
        <f t="shared" si="15"/>
        <v>#DIV/0!</v>
      </c>
      <c r="AK23" s="77" t="e">
        <f t="shared" si="15"/>
        <v>#DIV/0!</v>
      </c>
      <c r="AL23" s="78" t="e">
        <f t="shared" si="15"/>
        <v>#DIV/0!</v>
      </c>
      <c r="AM23" s="67">
        <f>'[1]22保育所集計表'!AM23+'[1]22幼稚園集計表'!AM23</f>
        <v>0</v>
      </c>
      <c r="AN23" s="43">
        <f>'[1]22保育所集計表'!AN23+'[1]22幼稚園集計表'!AN23</f>
        <v>0</v>
      </c>
      <c r="AO23" s="44">
        <f t="shared" si="13"/>
        <v>0</v>
      </c>
      <c r="AP23" s="48">
        <f t="shared" si="5"/>
        <v>0</v>
      </c>
      <c r="AQ23" s="49">
        <f t="shared" si="5"/>
        <v>0</v>
      </c>
      <c r="AR23" s="50">
        <f t="shared" si="5"/>
        <v>0</v>
      </c>
      <c r="AS23" s="67">
        <f>'[1]22保育所集計表'!AS23+'[1]22幼稚園集計表'!AS23</f>
        <v>0</v>
      </c>
      <c r="AT23" s="43">
        <f>'[1]22保育所集計表'!AT23+'[1]22幼稚園集計表'!AT23</f>
        <v>0</v>
      </c>
      <c r="AU23" s="44">
        <f t="shared" si="14"/>
        <v>0</v>
      </c>
    </row>
    <row r="24" spans="1:47" ht="7.5" customHeight="1">
      <c r="A24" s="40"/>
      <c r="B24" s="41" t="s">
        <v>32</v>
      </c>
      <c r="C24" s="67">
        <f>'[1]22保育所集計表'!C24+'[1]22幼稚園集計表'!C24</f>
        <v>53</v>
      </c>
      <c r="D24" s="43">
        <f>'[1]22保育所集計表'!D24+'[1]22幼稚園集計表'!D24</f>
        <v>54</v>
      </c>
      <c r="E24" s="44">
        <f t="shared" si="6"/>
        <v>107</v>
      </c>
      <c r="F24" s="67">
        <f>'[1]22保育所集計表'!F24+'[1]22幼稚園集計表'!F24</f>
        <v>25</v>
      </c>
      <c r="G24" s="43">
        <f>'[1]22保育所集計表'!G24+'[1]22幼稚園集計表'!G24</f>
        <v>24</v>
      </c>
      <c r="H24" s="44">
        <f t="shared" si="7"/>
        <v>49</v>
      </c>
      <c r="I24" s="42">
        <f t="shared" si="0"/>
        <v>47.16981132075472</v>
      </c>
      <c r="J24" s="43">
        <f t="shared" si="0"/>
        <v>44.44444444444444</v>
      </c>
      <c r="K24" s="44">
        <f t="shared" si="0"/>
        <v>45.794392523364486</v>
      </c>
      <c r="L24" s="67">
        <f>'[1]22保育所集計表'!L24+'[1]22幼稚園集計表'!L24</f>
        <v>2</v>
      </c>
      <c r="M24" s="43">
        <f>'[1]22保育所集計表'!M24+'[1]22幼稚園集計表'!M24</f>
        <v>2</v>
      </c>
      <c r="N24" s="44">
        <f t="shared" si="8"/>
        <v>4</v>
      </c>
      <c r="O24" s="42">
        <f t="shared" si="1"/>
        <v>8</v>
      </c>
      <c r="P24" s="43">
        <f t="shared" si="1"/>
        <v>8.333333333333332</v>
      </c>
      <c r="Q24" s="44">
        <f t="shared" si="1"/>
        <v>8.16326530612245</v>
      </c>
      <c r="R24" s="67">
        <f>'[1]22保育所集計表'!R24+'[1]22幼稚園集計表'!R24</f>
        <v>90</v>
      </c>
      <c r="S24" s="43">
        <f>'[1]22保育所集計表'!S24+'[1]22幼稚園集計表'!S24</f>
        <v>97</v>
      </c>
      <c r="T24" s="44">
        <f t="shared" si="9"/>
        <v>187</v>
      </c>
      <c r="U24" s="45">
        <f t="shared" si="2"/>
        <v>1.6981132075471699</v>
      </c>
      <c r="V24" s="46">
        <f t="shared" si="2"/>
        <v>1.7962962962962963</v>
      </c>
      <c r="W24" s="47">
        <f t="shared" si="2"/>
        <v>1.7476635514018692</v>
      </c>
      <c r="X24" s="67">
        <f>'[1]22保育所集計表'!X24+'[1]22幼稚園集計表'!X24</f>
        <v>34</v>
      </c>
      <c r="Y24" s="43">
        <f>'[1]22保育所集計表'!Y24+'[1]22幼稚園集計表'!Y24</f>
        <v>25</v>
      </c>
      <c r="Z24" s="44">
        <f t="shared" si="10"/>
        <v>59</v>
      </c>
      <c r="AA24" s="67">
        <f>'[1]22保育所集計表'!AA24+'[1]22幼稚園集計表'!AA24</f>
        <v>0</v>
      </c>
      <c r="AB24" s="43">
        <f>'[1]22保育所集計表'!AB24+'[1]22幼稚園集計表'!AB24</f>
        <v>0</v>
      </c>
      <c r="AC24" s="44">
        <f t="shared" si="11"/>
        <v>0</v>
      </c>
      <c r="AD24" s="76">
        <f t="shared" si="3"/>
        <v>0</v>
      </c>
      <c r="AE24" s="77">
        <f t="shared" si="3"/>
        <v>0</v>
      </c>
      <c r="AF24" s="78">
        <f t="shared" si="3"/>
        <v>0</v>
      </c>
      <c r="AG24" s="67">
        <f>'[1]22保育所集計表'!AG24+'[1]22幼稚園集計表'!AG24</f>
        <v>0</v>
      </c>
      <c r="AH24" s="43">
        <f>'[1]22保育所集計表'!AH24+'[1]22幼稚園集計表'!AH24</f>
        <v>0</v>
      </c>
      <c r="AI24" s="44">
        <f t="shared" si="12"/>
        <v>0</v>
      </c>
      <c r="AJ24" s="76" t="e">
        <f t="shared" si="15"/>
        <v>#DIV/0!</v>
      </c>
      <c r="AK24" s="77" t="e">
        <f t="shared" si="15"/>
        <v>#DIV/0!</v>
      </c>
      <c r="AL24" s="78" t="e">
        <f t="shared" si="15"/>
        <v>#DIV/0!</v>
      </c>
      <c r="AM24" s="67">
        <f>'[1]22保育所集計表'!AM24+'[1]22幼稚園集計表'!AM24</f>
        <v>0</v>
      </c>
      <c r="AN24" s="43">
        <f>'[1]22保育所集計表'!AN24+'[1]22幼稚園集計表'!AN24</f>
        <v>0</v>
      </c>
      <c r="AO24" s="44">
        <f t="shared" si="13"/>
        <v>0</v>
      </c>
      <c r="AP24" s="48">
        <f t="shared" si="5"/>
        <v>0</v>
      </c>
      <c r="AQ24" s="49">
        <f t="shared" si="5"/>
        <v>0</v>
      </c>
      <c r="AR24" s="50">
        <f t="shared" si="5"/>
        <v>0</v>
      </c>
      <c r="AS24" s="67">
        <f>'[1]22保育所集計表'!AS24+'[1]22幼稚園集計表'!AS24</f>
        <v>0</v>
      </c>
      <c r="AT24" s="43">
        <f>'[1]22保育所集計表'!AT24+'[1]22幼稚園集計表'!AT24</f>
        <v>0</v>
      </c>
      <c r="AU24" s="44">
        <f t="shared" si="14"/>
        <v>0</v>
      </c>
    </row>
    <row r="25" spans="1:47" ht="7.5" customHeight="1">
      <c r="A25" s="40"/>
      <c r="B25" s="41" t="s">
        <v>33</v>
      </c>
      <c r="C25" s="67">
        <f>'[1]22保育所集計表'!C25+'[1]22幼稚園集計表'!C25</f>
        <v>120</v>
      </c>
      <c r="D25" s="43">
        <f>'[1]22保育所集計表'!D25+'[1]22幼稚園集計表'!D25</f>
        <v>99</v>
      </c>
      <c r="E25" s="44">
        <f t="shared" si="6"/>
        <v>219</v>
      </c>
      <c r="F25" s="67">
        <f>'[1]22保育所集計表'!F25+'[1]22幼稚園集計表'!F25</f>
        <v>54</v>
      </c>
      <c r="G25" s="43">
        <f>'[1]22保育所集計表'!G25+'[1]22幼稚園集計表'!G25</f>
        <v>48</v>
      </c>
      <c r="H25" s="44">
        <f t="shared" si="7"/>
        <v>102</v>
      </c>
      <c r="I25" s="42">
        <f t="shared" si="0"/>
        <v>45</v>
      </c>
      <c r="J25" s="43">
        <f t="shared" si="0"/>
        <v>48.484848484848484</v>
      </c>
      <c r="K25" s="44">
        <f t="shared" si="0"/>
        <v>46.57534246575342</v>
      </c>
      <c r="L25" s="67">
        <f>'[1]22保育所集計表'!L25+'[1]22幼稚園集計表'!L25</f>
        <v>12</v>
      </c>
      <c r="M25" s="43">
        <f>'[1]22保育所集計表'!M25+'[1]22幼稚園集計表'!M25</f>
        <v>21</v>
      </c>
      <c r="N25" s="44">
        <f t="shared" si="8"/>
        <v>33</v>
      </c>
      <c r="O25" s="42">
        <f t="shared" si="1"/>
        <v>22.22222222222222</v>
      </c>
      <c r="P25" s="43">
        <f t="shared" si="1"/>
        <v>43.75</v>
      </c>
      <c r="Q25" s="44">
        <f t="shared" si="1"/>
        <v>32.35294117647059</v>
      </c>
      <c r="R25" s="67">
        <f>'[1]22保育所集計表'!R25+'[1]22幼稚園集計表'!R25</f>
        <v>227</v>
      </c>
      <c r="S25" s="43">
        <f>'[1]22保育所集計表'!S25+'[1]22幼稚園集計表'!S25</f>
        <v>169</v>
      </c>
      <c r="T25" s="44">
        <f t="shared" si="9"/>
        <v>396</v>
      </c>
      <c r="U25" s="45">
        <f t="shared" si="2"/>
        <v>1.8916666666666666</v>
      </c>
      <c r="V25" s="46">
        <f t="shared" si="2"/>
        <v>1.707070707070707</v>
      </c>
      <c r="W25" s="47">
        <f t="shared" si="2"/>
        <v>1.8082191780821917</v>
      </c>
      <c r="X25" s="67">
        <f>'[1]22保育所集計表'!X25+'[1]22幼稚園集計表'!X25</f>
        <v>48</v>
      </c>
      <c r="Y25" s="43">
        <f>'[1]22保育所集計表'!Y25+'[1]22幼稚園集計表'!Y25</f>
        <v>37</v>
      </c>
      <c r="Z25" s="44">
        <f t="shared" si="10"/>
        <v>85</v>
      </c>
      <c r="AA25" s="67">
        <f>'[1]22保育所集計表'!AA25+'[1]22幼稚園集計表'!AA25</f>
        <v>0</v>
      </c>
      <c r="AB25" s="43">
        <f>'[1]22保育所集計表'!AB25+'[1]22幼稚園集計表'!AB25</f>
        <v>0</v>
      </c>
      <c r="AC25" s="44">
        <f t="shared" si="11"/>
        <v>0</v>
      </c>
      <c r="AD25" s="76">
        <f t="shared" si="3"/>
        <v>0</v>
      </c>
      <c r="AE25" s="77">
        <f t="shared" si="3"/>
        <v>0</v>
      </c>
      <c r="AF25" s="78">
        <f t="shared" si="3"/>
        <v>0</v>
      </c>
      <c r="AG25" s="67">
        <f>'[1]22保育所集計表'!AG25+'[1]22幼稚園集計表'!AG25</f>
        <v>0</v>
      </c>
      <c r="AH25" s="43">
        <f>'[1]22保育所集計表'!AH25+'[1]22幼稚園集計表'!AH25</f>
        <v>8</v>
      </c>
      <c r="AI25" s="44">
        <f t="shared" si="12"/>
        <v>8</v>
      </c>
      <c r="AJ25" s="76" t="e">
        <f t="shared" si="15"/>
        <v>#DIV/0!</v>
      </c>
      <c r="AK25" s="77" t="e">
        <f t="shared" si="15"/>
        <v>#DIV/0!</v>
      </c>
      <c r="AL25" s="78" t="e">
        <f t="shared" si="15"/>
        <v>#DIV/0!</v>
      </c>
      <c r="AM25" s="67">
        <f>'[1]22保育所集計表'!AM25+'[1]22幼稚園集計表'!AM25</f>
        <v>0</v>
      </c>
      <c r="AN25" s="43">
        <f>'[1]22保育所集計表'!AN25+'[1]22幼稚園集計表'!AN25</f>
        <v>0</v>
      </c>
      <c r="AO25" s="44">
        <f t="shared" si="13"/>
        <v>0</v>
      </c>
      <c r="AP25" s="48">
        <f t="shared" si="5"/>
        <v>0</v>
      </c>
      <c r="AQ25" s="49">
        <f t="shared" si="5"/>
        <v>0</v>
      </c>
      <c r="AR25" s="50">
        <f t="shared" si="5"/>
        <v>0</v>
      </c>
      <c r="AS25" s="67">
        <f>'[1]22保育所集計表'!AS25+'[1]22幼稚園集計表'!AS25</f>
        <v>0</v>
      </c>
      <c r="AT25" s="43">
        <f>'[1]22保育所集計表'!AT25+'[1]22幼稚園集計表'!AT25</f>
        <v>1</v>
      </c>
      <c r="AU25" s="44">
        <f t="shared" si="14"/>
        <v>1</v>
      </c>
    </row>
    <row r="26" spans="1:47" ht="7.5" customHeight="1">
      <c r="A26" s="40"/>
      <c r="B26" s="41" t="s">
        <v>34</v>
      </c>
      <c r="C26" s="67">
        <f>'[1]22保育所集計表'!C26+'[1]22幼稚園集計表'!C26</f>
        <v>18</v>
      </c>
      <c r="D26" s="43">
        <f>'[1]22保育所集計表'!D26+'[1]22幼稚園集計表'!D26</f>
        <v>18</v>
      </c>
      <c r="E26" s="44">
        <f t="shared" si="6"/>
        <v>36</v>
      </c>
      <c r="F26" s="67">
        <f>'[1]22保育所集計表'!F26+'[1]22幼稚園集計表'!F26</f>
        <v>13</v>
      </c>
      <c r="G26" s="43">
        <f>'[1]22保育所集計表'!G26+'[1]22幼稚園集計表'!G26</f>
        <v>5</v>
      </c>
      <c r="H26" s="44">
        <f t="shared" si="7"/>
        <v>18</v>
      </c>
      <c r="I26" s="42">
        <f t="shared" si="0"/>
        <v>72.22222222222221</v>
      </c>
      <c r="J26" s="43">
        <f t="shared" si="0"/>
        <v>27.77777777777778</v>
      </c>
      <c r="K26" s="44">
        <f t="shared" si="0"/>
        <v>50</v>
      </c>
      <c r="L26" s="67">
        <f>'[1]22保育所集計表'!L26+'[1]22幼稚園集計表'!L26</f>
        <v>2</v>
      </c>
      <c r="M26" s="43">
        <f>'[1]22保育所集計表'!M26+'[1]22幼稚園集計表'!M26</f>
        <v>0</v>
      </c>
      <c r="N26" s="44">
        <f t="shared" si="8"/>
        <v>2</v>
      </c>
      <c r="O26" s="42">
        <f t="shared" si="1"/>
        <v>15.384615384615385</v>
      </c>
      <c r="P26" s="43">
        <f t="shared" si="1"/>
        <v>0</v>
      </c>
      <c r="Q26" s="44">
        <f t="shared" si="1"/>
        <v>11.11111111111111</v>
      </c>
      <c r="R26" s="67">
        <f>'[1]22保育所集計表'!R26+'[1]22幼稚園集計表'!R26</f>
        <v>70</v>
      </c>
      <c r="S26" s="43">
        <f>'[1]22保育所集計表'!S26+'[1]22幼稚園集計表'!S26</f>
        <v>22</v>
      </c>
      <c r="T26" s="44">
        <f t="shared" si="9"/>
        <v>92</v>
      </c>
      <c r="U26" s="45">
        <f t="shared" si="2"/>
        <v>3.888888888888889</v>
      </c>
      <c r="V26" s="46">
        <f t="shared" si="2"/>
        <v>1.2222222222222223</v>
      </c>
      <c r="W26" s="47">
        <f t="shared" si="2"/>
        <v>2.5555555555555554</v>
      </c>
      <c r="X26" s="67">
        <f>'[1]22保育所集計表'!X26+'[1]22幼稚園集計表'!X26</f>
        <v>0</v>
      </c>
      <c r="Y26" s="43">
        <f>'[1]22保育所集計表'!Y26+'[1]22幼稚園集計表'!Y26</f>
        <v>0</v>
      </c>
      <c r="Z26" s="44">
        <f t="shared" si="10"/>
        <v>0</v>
      </c>
      <c r="AA26" s="67">
        <f>'[1]22保育所集計表'!AA26+'[1]22幼稚園集計表'!AA26</f>
        <v>0</v>
      </c>
      <c r="AB26" s="43">
        <f>'[1]22保育所集計表'!AB26+'[1]22幼稚園集計表'!AB26</f>
        <v>0</v>
      </c>
      <c r="AC26" s="44">
        <f t="shared" si="11"/>
        <v>0</v>
      </c>
      <c r="AD26" s="76">
        <f>AA26/C26*100</f>
        <v>0</v>
      </c>
      <c r="AE26" s="77">
        <f>AB26/D26*100</f>
        <v>0</v>
      </c>
      <c r="AF26" s="78">
        <f>AC26/E26*100</f>
        <v>0</v>
      </c>
      <c r="AG26" s="67">
        <f>'[1]22保育所集計表'!AG26+'[1]22幼稚園集計表'!AG26</f>
        <v>0</v>
      </c>
      <c r="AH26" s="43">
        <f>'[1]22保育所集計表'!AH26+'[1]22幼稚園集計表'!AH26</f>
        <v>0</v>
      </c>
      <c r="AI26" s="44">
        <f t="shared" si="12"/>
        <v>0</v>
      </c>
      <c r="AJ26" s="76" t="e">
        <f t="shared" si="15"/>
        <v>#DIV/0!</v>
      </c>
      <c r="AK26" s="77" t="e">
        <f t="shared" si="15"/>
        <v>#DIV/0!</v>
      </c>
      <c r="AL26" s="78" t="e">
        <f t="shared" si="15"/>
        <v>#DIV/0!</v>
      </c>
      <c r="AM26" s="67">
        <f>'[1]22保育所集計表'!AM26+'[1]22幼稚園集計表'!AM26</f>
        <v>0</v>
      </c>
      <c r="AN26" s="43">
        <f>'[1]22保育所集計表'!AN26+'[1]22幼稚園集計表'!AN26</f>
        <v>0</v>
      </c>
      <c r="AO26" s="44">
        <f t="shared" si="13"/>
        <v>0</v>
      </c>
      <c r="AP26" s="48">
        <f>AM26/C26</f>
        <v>0</v>
      </c>
      <c r="AQ26" s="49">
        <f>AN26/D26</f>
        <v>0</v>
      </c>
      <c r="AR26" s="50">
        <f>AO26/E26</f>
        <v>0</v>
      </c>
      <c r="AS26" s="67">
        <f>'[1]22保育所集計表'!AS26+'[1]22幼稚園集計表'!AS26</f>
        <v>0</v>
      </c>
      <c r="AT26" s="43">
        <f>'[1]22保育所集計表'!AT26+'[1]22幼稚園集計表'!AT26</f>
        <v>0</v>
      </c>
      <c r="AU26" s="44">
        <f t="shared" si="14"/>
        <v>0</v>
      </c>
    </row>
    <row r="27" spans="1:47" ht="7.5" customHeight="1">
      <c r="A27" s="40"/>
      <c r="B27" s="41" t="s">
        <v>35</v>
      </c>
      <c r="C27" s="67">
        <f>'[1]22保育所集計表'!C27+'[1]22幼稚園集計表'!C27</f>
        <v>47</v>
      </c>
      <c r="D27" s="43">
        <f>'[1]22保育所集計表'!D27+'[1]22幼稚園集計表'!D27</f>
        <v>62</v>
      </c>
      <c r="E27" s="44">
        <f t="shared" si="6"/>
        <v>109</v>
      </c>
      <c r="F27" s="67">
        <f>'[1]22保育所集計表'!F27+'[1]22幼稚園集計表'!F27</f>
        <v>31</v>
      </c>
      <c r="G27" s="43">
        <f>'[1]22保育所集計表'!G27+'[1]22幼稚園集計表'!G27</f>
        <v>33</v>
      </c>
      <c r="H27" s="44">
        <f t="shared" si="7"/>
        <v>64</v>
      </c>
      <c r="I27" s="42">
        <f t="shared" si="0"/>
        <v>65.95744680851064</v>
      </c>
      <c r="J27" s="43">
        <f t="shared" si="0"/>
        <v>53.2258064516129</v>
      </c>
      <c r="K27" s="44">
        <f t="shared" si="0"/>
        <v>58.71559633027523</v>
      </c>
      <c r="L27" s="67">
        <f>'[1]22保育所集計表'!L27+'[1]22幼稚園集計表'!L27</f>
        <v>5</v>
      </c>
      <c r="M27" s="43">
        <f>'[1]22保育所集計表'!M27+'[1]22幼稚園集計表'!M27</f>
        <v>6</v>
      </c>
      <c r="N27" s="44">
        <f t="shared" si="8"/>
        <v>11</v>
      </c>
      <c r="O27" s="42">
        <f t="shared" si="1"/>
        <v>16.129032258064516</v>
      </c>
      <c r="P27" s="43">
        <f t="shared" si="1"/>
        <v>18.181818181818183</v>
      </c>
      <c r="Q27" s="44">
        <f t="shared" si="1"/>
        <v>17.1875</v>
      </c>
      <c r="R27" s="67">
        <f>'[1]22保育所集計表'!R27+'[1]22幼稚園集計表'!R27</f>
        <v>123</v>
      </c>
      <c r="S27" s="43">
        <f>'[1]22保育所集計表'!S27+'[1]22幼稚園集計表'!S27</f>
        <v>136</v>
      </c>
      <c r="T27" s="44">
        <f t="shared" si="9"/>
        <v>259</v>
      </c>
      <c r="U27" s="45">
        <f t="shared" si="2"/>
        <v>2.617021276595745</v>
      </c>
      <c r="V27" s="46">
        <f t="shared" si="2"/>
        <v>2.193548387096774</v>
      </c>
      <c r="W27" s="47">
        <f t="shared" si="2"/>
        <v>2.376146788990826</v>
      </c>
      <c r="X27" s="67">
        <f>'[1]22保育所集計表'!X27+'[1]22幼稚園集計表'!X27</f>
        <v>2</v>
      </c>
      <c r="Y27" s="43">
        <f>'[1]22保育所集計表'!Y27+'[1]22幼稚園集計表'!Y27</f>
        <v>9</v>
      </c>
      <c r="Z27" s="44">
        <f t="shared" si="10"/>
        <v>11</v>
      </c>
      <c r="AA27" s="67">
        <f>'[1]22保育所集計表'!AA27+'[1]22幼稚園集計表'!AA27</f>
        <v>0</v>
      </c>
      <c r="AB27" s="43">
        <f>'[1]22保育所集計表'!AB27+'[1]22幼稚園集計表'!AB27</f>
        <v>0</v>
      </c>
      <c r="AC27" s="44">
        <f t="shared" si="11"/>
        <v>0</v>
      </c>
      <c r="AD27" s="76">
        <f aca="true" t="shared" si="16" ref="AD27:AF62">AA27/C27*100</f>
        <v>0</v>
      </c>
      <c r="AE27" s="77">
        <f t="shared" si="16"/>
        <v>0</v>
      </c>
      <c r="AF27" s="78">
        <f t="shared" si="16"/>
        <v>0</v>
      </c>
      <c r="AG27" s="67">
        <f>'[1]22保育所集計表'!AG27+'[1]22幼稚園集計表'!AG27</f>
        <v>0</v>
      </c>
      <c r="AH27" s="43">
        <f>'[1]22保育所集計表'!AH27+'[1]22幼稚園集計表'!AH27</f>
        <v>0</v>
      </c>
      <c r="AI27" s="44">
        <f t="shared" si="12"/>
        <v>0</v>
      </c>
      <c r="AJ27" s="76" t="e">
        <f t="shared" si="15"/>
        <v>#DIV/0!</v>
      </c>
      <c r="AK27" s="77" t="e">
        <f t="shared" si="15"/>
        <v>#DIV/0!</v>
      </c>
      <c r="AL27" s="78" t="e">
        <f t="shared" si="15"/>
        <v>#DIV/0!</v>
      </c>
      <c r="AM27" s="67">
        <f>'[1]22保育所集計表'!AM27+'[1]22幼稚園集計表'!AM27</f>
        <v>0</v>
      </c>
      <c r="AN27" s="43">
        <f>'[1]22保育所集計表'!AN27+'[1]22幼稚園集計表'!AN27</f>
        <v>0</v>
      </c>
      <c r="AO27" s="44">
        <f t="shared" si="13"/>
        <v>0</v>
      </c>
      <c r="AP27" s="48">
        <f aca="true" t="shared" si="17" ref="AP27:AR62">AM27/C27</f>
        <v>0</v>
      </c>
      <c r="AQ27" s="49">
        <f t="shared" si="17"/>
        <v>0</v>
      </c>
      <c r="AR27" s="50">
        <f t="shared" si="17"/>
        <v>0</v>
      </c>
      <c r="AS27" s="67">
        <f>'[1]22保育所集計表'!AS27+'[1]22幼稚園集計表'!AS27</f>
        <v>0</v>
      </c>
      <c r="AT27" s="43">
        <f>'[1]22保育所集計表'!AT27+'[1]22幼稚園集計表'!AT27</f>
        <v>0</v>
      </c>
      <c r="AU27" s="44">
        <f t="shared" si="14"/>
        <v>0</v>
      </c>
    </row>
    <row r="28" spans="1:47" ht="7.5" customHeight="1">
      <c r="A28" s="40" t="s">
        <v>36</v>
      </c>
      <c r="B28" s="41" t="s">
        <v>36</v>
      </c>
      <c r="C28" s="67">
        <f>'[1]22保育所集計表'!C28+'[1]22幼稚園集計表'!C28</f>
        <v>427</v>
      </c>
      <c r="D28" s="43">
        <f>'[1]22保育所集計表'!D28+'[1]22幼稚園集計表'!D28</f>
        <v>351</v>
      </c>
      <c r="E28" s="44">
        <f t="shared" si="6"/>
        <v>778</v>
      </c>
      <c r="F28" s="67">
        <f>'[1]22保育所集計表'!F28+'[1]22幼稚園集計表'!F28</f>
        <v>190</v>
      </c>
      <c r="G28" s="43">
        <f>'[1]22保育所集計表'!G28+'[1]22幼稚園集計表'!G28</f>
        <v>134</v>
      </c>
      <c r="H28" s="44">
        <f t="shared" si="7"/>
        <v>324</v>
      </c>
      <c r="I28" s="42">
        <f t="shared" si="0"/>
        <v>44.49648711943794</v>
      </c>
      <c r="J28" s="43">
        <f t="shared" si="0"/>
        <v>38.17663817663818</v>
      </c>
      <c r="K28" s="44">
        <f t="shared" si="0"/>
        <v>41.645244215938305</v>
      </c>
      <c r="L28" s="67">
        <f>'[1]22保育所集計表'!L28+'[1]22幼稚園集計表'!L28</f>
        <v>65</v>
      </c>
      <c r="M28" s="43">
        <f>'[1]22保育所集計表'!M28+'[1]22幼稚園集計表'!M28</f>
        <v>44</v>
      </c>
      <c r="N28" s="44">
        <f t="shared" si="8"/>
        <v>109</v>
      </c>
      <c r="O28" s="42">
        <f t="shared" si="1"/>
        <v>34.21052631578947</v>
      </c>
      <c r="P28" s="43">
        <f t="shared" si="1"/>
        <v>32.83582089552239</v>
      </c>
      <c r="Q28" s="44">
        <f t="shared" si="1"/>
        <v>33.641975308641975</v>
      </c>
      <c r="R28" s="67">
        <f>'[1]22保育所集計表'!R28+'[1]22幼稚園集計表'!R28</f>
        <v>868</v>
      </c>
      <c r="S28" s="43">
        <f>'[1]22保育所集計表'!S28+'[1]22幼稚園集計表'!S28</f>
        <v>578</v>
      </c>
      <c r="T28" s="44">
        <f t="shared" si="9"/>
        <v>1446</v>
      </c>
      <c r="U28" s="45">
        <f t="shared" si="2"/>
        <v>2.0327868852459017</v>
      </c>
      <c r="V28" s="46">
        <f t="shared" si="2"/>
        <v>1.6467236467236468</v>
      </c>
      <c r="W28" s="47">
        <f t="shared" si="2"/>
        <v>1.858611825192802</v>
      </c>
      <c r="X28" s="67">
        <f>'[1]22保育所集計表'!X28+'[1]22幼稚園集計表'!X28</f>
        <v>41</v>
      </c>
      <c r="Y28" s="43">
        <f>'[1]22保育所集計表'!Y28+'[1]22幼稚園集計表'!Y28</f>
        <v>42</v>
      </c>
      <c r="Z28" s="44">
        <f t="shared" si="10"/>
        <v>83</v>
      </c>
      <c r="AA28" s="67">
        <f>'[1]22保育所集計表'!AA28+'[1]22幼稚園集計表'!AA28</f>
        <v>1</v>
      </c>
      <c r="AB28" s="43">
        <f>'[1]22保育所集計表'!AB28+'[1]22幼稚園集計表'!AB28</f>
        <v>0</v>
      </c>
      <c r="AC28" s="44">
        <f t="shared" si="11"/>
        <v>1</v>
      </c>
      <c r="AD28" s="76">
        <f t="shared" si="16"/>
        <v>0.234192037470726</v>
      </c>
      <c r="AE28" s="77">
        <f t="shared" si="16"/>
        <v>0</v>
      </c>
      <c r="AF28" s="78">
        <f t="shared" si="16"/>
        <v>0.12853470437017994</v>
      </c>
      <c r="AG28" s="67">
        <f>'[1]22保育所集計表'!AG28+'[1]22幼稚園集計表'!AG28</f>
        <v>0</v>
      </c>
      <c r="AH28" s="43">
        <f>'[1]22保育所集計表'!AH28+'[1]22幼稚園集計表'!AH28</f>
        <v>0</v>
      </c>
      <c r="AI28" s="44">
        <f t="shared" si="12"/>
        <v>0</v>
      </c>
      <c r="AJ28" s="76">
        <f t="shared" si="15"/>
        <v>0</v>
      </c>
      <c r="AK28" s="77" t="e">
        <f t="shared" si="15"/>
        <v>#DIV/0!</v>
      </c>
      <c r="AL28" s="78">
        <f t="shared" si="15"/>
        <v>0</v>
      </c>
      <c r="AM28" s="67">
        <f>'[1]22保育所集計表'!AM28+'[1]22幼稚園集計表'!AM28</f>
        <v>1</v>
      </c>
      <c r="AN28" s="43">
        <f>'[1]22保育所集計表'!AN28+'[1]22幼稚園集計表'!AN28</f>
        <v>0</v>
      </c>
      <c r="AO28" s="44">
        <f t="shared" si="13"/>
        <v>1</v>
      </c>
      <c r="AP28" s="48">
        <f t="shared" si="17"/>
        <v>0.00234192037470726</v>
      </c>
      <c r="AQ28" s="49">
        <f t="shared" si="17"/>
        <v>0</v>
      </c>
      <c r="AR28" s="50">
        <f t="shared" si="17"/>
        <v>0.0012853470437017994</v>
      </c>
      <c r="AS28" s="67">
        <f>'[1]22保育所集計表'!AS28+'[1]22幼稚園集計表'!AS28</f>
        <v>1</v>
      </c>
      <c r="AT28" s="43">
        <f>'[1]22保育所集計表'!AT28+'[1]22幼稚園集計表'!AT28</f>
        <v>4</v>
      </c>
      <c r="AU28" s="44">
        <f t="shared" si="14"/>
        <v>5</v>
      </c>
    </row>
    <row r="29" spans="1:47" ht="7.5" customHeight="1">
      <c r="A29" s="40" t="s">
        <v>37</v>
      </c>
      <c r="B29" s="41" t="s">
        <v>37</v>
      </c>
      <c r="C29" s="67">
        <f>'[1]22保育所集計表'!C29+'[1]22幼稚園集計表'!C29</f>
        <v>445</v>
      </c>
      <c r="D29" s="43">
        <f>'[1]22保育所集計表'!D29+'[1]22幼稚園集計表'!D29</f>
        <v>422</v>
      </c>
      <c r="E29" s="44">
        <f t="shared" si="6"/>
        <v>867</v>
      </c>
      <c r="F29" s="67">
        <f>'[1]22保育所集計表'!F29+'[1]22幼稚園集計表'!F29</f>
        <v>207</v>
      </c>
      <c r="G29" s="43">
        <f>'[1]22保育所集計表'!G29+'[1]22幼稚園集計表'!G29</f>
        <v>169</v>
      </c>
      <c r="H29" s="44">
        <f t="shared" si="7"/>
        <v>376</v>
      </c>
      <c r="I29" s="42">
        <f t="shared" si="0"/>
        <v>46.51685393258427</v>
      </c>
      <c r="J29" s="43">
        <f t="shared" si="0"/>
        <v>40.047393364928915</v>
      </c>
      <c r="K29" s="44">
        <f t="shared" si="0"/>
        <v>43.3679354094579</v>
      </c>
      <c r="L29" s="67">
        <f>'[1]22保育所集計表'!L29+'[1]22幼稚園集計表'!L29</f>
        <v>87</v>
      </c>
      <c r="M29" s="43">
        <f>'[1]22保育所集計表'!M29+'[1]22幼稚園集計表'!M29</f>
        <v>72</v>
      </c>
      <c r="N29" s="44">
        <f t="shared" si="8"/>
        <v>159</v>
      </c>
      <c r="O29" s="42">
        <f t="shared" si="1"/>
        <v>42.028985507246375</v>
      </c>
      <c r="P29" s="43">
        <f t="shared" si="1"/>
        <v>42.60355029585799</v>
      </c>
      <c r="Q29" s="44">
        <f t="shared" si="1"/>
        <v>42.28723404255319</v>
      </c>
      <c r="R29" s="67">
        <f>'[1]22保育所集計表'!R29+'[1]22幼稚園集計表'!R29</f>
        <v>760</v>
      </c>
      <c r="S29" s="43">
        <f>'[1]22保育所集計表'!S29+'[1]22幼稚園集計表'!S29</f>
        <v>739</v>
      </c>
      <c r="T29" s="44">
        <f t="shared" si="9"/>
        <v>1499</v>
      </c>
      <c r="U29" s="45">
        <f t="shared" si="2"/>
        <v>1.7078651685393258</v>
      </c>
      <c r="V29" s="46">
        <f t="shared" si="2"/>
        <v>1.7511848341232228</v>
      </c>
      <c r="W29" s="47">
        <f t="shared" si="2"/>
        <v>1.728950403690888</v>
      </c>
      <c r="X29" s="67">
        <f>'[1]22保育所集計表'!X29+'[1]22幼稚園集計表'!X29</f>
        <v>60</v>
      </c>
      <c r="Y29" s="43">
        <f>'[1]22保育所集計表'!Y29+'[1]22幼稚園集計表'!Y29</f>
        <v>27</v>
      </c>
      <c r="Z29" s="44">
        <f t="shared" si="10"/>
        <v>87</v>
      </c>
      <c r="AA29" s="67">
        <f>'[1]22保育所集計表'!AA29+'[1]22幼稚園集計表'!AA29</f>
        <v>14</v>
      </c>
      <c r="AB29" s="43">
        <f>'[1]22保育所集計表'!AB29+'[1]22幼稚園集計表'!AB29</f>
        <v>3</v>
      </c>
      <c r="AC29" s="44">
        <f t="shared" si="11"/>
        <v>17</v>
      </c>
      <c r="AD29" s="76">
        <f t="shared" si="16"/>
        <v>3.146067415730337</v>
      </c>
      <c r="AE29" s="77">
        <f t="shared" si="16"/>
        <v>0.7109004739336493</v>
      </c>
      <c r="AF29" s="78">
        <f t="shared" si="16"/>
        <v>1.9607843137254901</v>
      </c>
      <c r="AG29" s="67">
        <f>'[1]22保育所集計表'!AG29+'[1]22幼稚園集計表'!AG29</f>
        <v>0</v>
      </c>
      <c r="AH29" s="43">
        <f>'[1]22保育所集計表'!AH29+'[1]22幼稚園集計表'!AH29</f>
        <v>0</v>
      </c>
      <c r="AI29" s="44">
        <f t="shared" si="12"/>
        <v>0</v>
      </c>
      <c r="AJ29" s="76">
        <f t="shared" si="15"/>
        <v>0</v>
      </c>
      <c r="AK29" s="77">
        <f t="shared" si="15"/>
        <v>0</v>
      </c>
      <c r="AL29" s="78">
        <f t="shared" si="15"/>
        <v>0</v>
      </c>
      <c r="AM29" s="67">
        <f>'[1]22保育所集計表'!AM29+'[1]22幼稚園集計表'!AM29</f>
        <v>6</v>
      </c>
      <c r="AN29" s="43">
        <f>'[1]22保育所集計表'!AN29+'[1]22幼稚園集計表'!AN29</f>
        <v>2</v>
      </c>
      <c r="AO29" s="44">
        <f t="shared" si="13"/>
        <v>8</v>
      </c>
      <c r="AP29" s="48">
        <f t="shared" si="17"/>
        <v>0.01348314606741573</v>
      </c>
      <c r="AQ29" s="49">
        <f t="shared" si="17"/>
        <v>0.004739336492890996</v>
      </c>
      <c r="AR29" s="50">
        <f t="shared" si="17"/>
        <v>0.00922722029988466</v>
      </c>
      <c r="AS29" s="67">
        <f>'[1]22保育所集計表'!AS29+'[1]22幼稚園集計表'!AS29</f>
        <v>1</v>
      </c>
      <c r="AT29" s="43">
        <f>'[1]22保育所集計表'!AT29+'[1]22幼稚園集計表'!AT29</f>
        <v>2</v>
      </c>
      <c r="AU29" s="44">
        <f t="shared" si="14"/>
        <v>3</v>
      </c>
    </row>
    <row r="30" spans="1:47" ht="7.5" customHeight="1">
      <c r="A30" s="40" t="s">
        <v>38</v>
      </c>
      <c r="B30" s="41" t="s">
        <v>38</v>
      </c>
      <c r="C30" s="67">
        <f>'[1]22保育所集計表'!C30+'[1]22幼稚園集計表'!C30</f>
        <v>389</v>
      </c>
      <c r="D30" s="43">
        <f>'[1]22保育所集計表'!D30+'[1]22幼稚園集計表'!D30</f>
        <v>370</v>
      </c>
      <c r="E30" s="44">
        <f t="shared" si="6"/>
        <v>759</v>
      </c>
      <c r="F30" s="67">
        <f>'[1]22保育所集計表'!F30+'[1]22幼稚園集計表'!F30</f>
        <v>186</v>
      </c>
      <c r="G30" s="43">
        <f>'[1]22保育所集計表'!G30+'[1]22幼稚園集計表'!G30</f>
        <v>156</v>
      </c>
      <c r="H30" s="44">
        <f t="shared" si="7"/>
        <v>342</v>
      </c>
      <c r="I30" s="42">
        <f t="shared" si="0"/>
        <v>47.81491002570694</v>
      </c>
      <c r="J30" s="43">
        <f t="shared" si="0"/>
        <v>42.16216216216216</v>
      </c>
      <c r="K30" s="44">
        <f t="shared" si="0"/>
        <v>45.059288537549406</v>
      </c>
      <c r="L30" s="67">
        <f>'[1]22保育所集計表'!L30+'[1]22幼稚園集計表'!L30</f>
        <v>42</v>
      </c>
      <c r="M30" s="43">
        <f>'[1]22保育所集計表'!M30+'[1]22幼稚園集計表'!M30</f>
        <v>39</v>
      </c>
      <c r="N30" s="44">
        <f t="shared" si="8"/>
        <v>81</v>
      </c>
      <c r="O30" s="42">
        <f t="shared" si="1"/>
        <v>22.58064516129032</v>
      </c>
      <c r="P30" s="43">
        <f t="shared" si="1"/>
        <v>25</v>
      </c>
      <c r="Q30" s="44">
        <f t="shared" si="1"/>
        <v>23.684210526315788</v>
      </c>
      <c r="R30" s="67">
        <f>'[1]22保育所集計表'!R30+'[1]22幼稚園集計表'!R30</f>
        <v>846</v>
      </c>
      <c r="S30" s="43">
        <f>'[1]22保育所集計表'!S30+'[1]22幼稚園集計表'!S30</f>
        <v>732</v>
      </c>
      <c r="T30" s="44">
        <f t="shared" si="9"/>
        <v>1578</v>
      </c>
      <c r="U30" s="45">
        <f t="shared" si="2"/>
        <v>2.1748071979434447</v>
      </c>
      <c r="V30" s="46">
        <f t="shared" si="2"/>
        <v>1.9783783783783784</v>
      </c>
      <c r="W30" s="47">
        <f t="shared" si="2"/>
        <v>2.0790513833992095</v>
      </c>
      <c r="X30" s="67">
        <f>'[1]22保育所集計表'!X30+'[1]22幼稚園集計表'!X30</f>
        <v>48</v>
      </c>
      <c r="Y30" s="43">
        <f>'[1]22保育所集計表'!Y30+'[1]22幼稚園集計表'!Y30</f>
        <v>56</v>
      </c>
      <c r="Z30" s="44">
        <f t="shared" si="10"/>
        <v>104</v>
      </c>
      <c r="AA30" s="67">
        <f>'[1]22保育所集計表'!AA30+'[1]22幼稚園集計表'!AA30</f>
        <v>0</v>
      </c>
      <c r="AB30" s="43">
        <f>'[1]22保育所集計表'!AB30+'[1]22幼稚園集計表'!AB30</f>
        <v>5</v>
      </c>
      <c r="AC30" s="44">
        <f t="shared" si="11"/>
        <v>5</v>
      </c>
      <c r="AD30" s="76">
        <f t="shared" si="16"/>
        <v>0</v>
      </c>
      <c r="AE30" s="77">
        <f t="shared" si="16"/>
        <v>1.3513513513513513</v>
      </c>
      <c r="AF30" s="78">
        <f t="shared" si="16"/>
        <v>0.6587615283267457</v>
      </c>
      <c r="AG30" s="67">
        <f>'[1]22保育所集計表'!AG30+'[1]22幼稚園集計表'!AG30</f>
        <v>0</v>
      </c>
      <c r="AH30" s="43">
        <f>'[1]22保育所集計表'!AH30+'[1]22幼稚園集計表'!AH30</f>
        <v>3</v>
      </c>
      <c r="AI30" s="44">
        <f t="shared" si="12"/>
        <v>3</v>
      </c>
      <c r="AJ30" s="76" t="e">
        <f t="shared" si="15"/>
        <v>#DIV/0!</v>
      </c>
      <c r="AK30" s="77">
        <f t="shared" si="15"/>
        <v>60</v>
      </c>
      <c r="AL30" s="78">
        <f t="shared" si="15"/>
        <v>60</v>
      </c>
      <c r="AM30" s="67">
        <f>'[1]22保育所集計表'!AM30+'[1]22幼稚園集計表'!AM30</f>
        <v>0</v>
      </c>
      <c r="AN30" s="43">
        <f>'[1]22保育所集計表'!AN30+'[1]22幼稚園集計表'!AN30</f>
        <v>15</v>
      </c>
      <c r="AO30" s="44">
        <f t="shared" si="13"/>
        <v>15</v>
      </c>
      <c r="AP30" s="48">
        <f t="shared" si="17"/>
        <v>0</v>
      </c>
      <c r="AQ30" s="49">
        <f t="shared" si="17"/>
        <v>0.04054054054054054</v>
      </c>
      <c r="AR30" s="50">
        <f t="shared" si="17"/>
        <v>0.019762845849802372</v>
      </c>
      <c r="AS30" s="67">
        <f>'[1]22保育所集計表'!AS30+'[1]22幼稚園集計表'!AS30</f>
        <v>1</v>
      </c>
      <c r="AT30" s="43">
        <f>'[1]22保育所集計表'!AT30+'[1]22幼稚園集計表'!AT30</f>
        <v>1</v>
      </c>
      <c r="AU30" s="44">
        <f t="shared" si="14"/>
        <v>2</v>
      </c>
    </row>
    <row r="31" spans="1:47" ht="7.5" customHeight="1">
      <c r="A31" s="40" t="s">
        <v>39</v>
      </c>
      <c r="B31" s="41" t="s">
        <v>39</v>
      </c>
      <c r="C31" s="67">
        <f>'[1]22保育所集計表'!C31+'[1]22幼稚園集計表'!C31</f>
        <v>265</v>
      </c>
      <c r="D31" s="43">
        <f>'[1]22保育所集計表'!D31+'[1]22幼稚園集計表'!D31</f>
        <v>238</v>
      </c>
      <c r="E31" s="44">
        <f t="shared" si="6"/>
        <v>503</v>
      </c>
      <c r="F31" s="67">
        <f>'[1]22保育所集計表'!F31+'[1]22幼稚園集計表'!F31</f>
        <v>145</v>
      </c>
      <c r="G31" s="43">
        <f>'[1]22保育所集計表'!G31+'[1]22幼稚園集計表'!G31</f>
        <v>122</v>
      </c>
      <c r="H31" s="44">
        <f t="shared" si="7"/>
        <v>267</v>
      </c>
      <c r="I31" s="42">
        <f t="shared" si="0"/>
        <v>54.71698113207547</v>
      </c>
      <c r="J31" s="43">
        <f t="shared" si="0"/>
        <v>51.26050420168067</v>
      </c>
      <c r="K31" s="44">
        <f t="shared" si="0"/>
        <v>53.08151093439364</v>
      </c>
      <c r="L31" s="67">
        <f>'[1]22保育所集計表'!L31+'[1]22幼稚園集計表'!L31</f>
        <v>52</v>
      </c>
      <c r="M31" s="43">
        <f>'[1]22保育所集計表'!M31+'[1]22幼稚園集計表'!M31</f>
        <v>39</v>
      </c>
      <c r="N31" s="44">
        <f t="shared" si="8"/>
        <v>91</v>
      </c>
      <c r="O31" s="42">
        <f t="shared" si="1"/>
        <v>35.86206896551724</v>
      </c>
      <c r="P31" s="43">
        <f t="shared" si="1"/>
        <v>31.967213114754102</v>
      </c>
      <c r="Q31" s="44">
        <f t="shared" si="1"/>
        <v>34.08239700374532</v>
      </c>
      <c r="R31" s="67">
        <f>'[1]22保育所集計表'!R31+'[1]22幼稚園集計表'!R31</f>
        <v>696</v>
      </c>
      <c r="S31" s="43">
        <f>'[1]22保育所集計表'!S31+'[1]22幼稚園集計表'!S31</f>
        <v>579</v>
      </c>
      <c r="T31" s="44">
        <f t="shared" si="9"/>
        <v>1275</v>
      </c>
      <c r="U31" s="45">
        <f t="shared" si="2"/>
        <v>2.6264150943396225</v>
      </c>
      <c r="V31" s="46">
        <f t="shared" si="2"/>
        <v>2.4327731092436973</v>
      </c>
      <c r="W31" s="47">
        <f t="shared" si="2"/>
        <v>2.5347912524850895</v>
      </c>
      <c r="X31" s="67">
        <f>'[1]22保育所集計表'!X31+'[1]22幼稚園集計表'!X31</f>
        <v>74</v>
      </c>
      <c r="Y31" s="43">
        <f>'[1]22保育所集計表'!Y31+'[1]22幼稚園集計表'!Y31</f>
        <v>56</v>
      </c>
      <c r="Z31" s="44">
        <f t="shared" si="10"/>
        <v>130</v>
      </c>
      <c r="AA31" s="67">
        <f>'[1]22保育所集計表'!AA31+'[1]22幼稚園集計表'!AA31</f>
        <v>1</v>
      </c>
      <c r="AB31" s="43">
        <f>'[1]22保育所集計表'!AB31+'[1]22幼稚園集計表'!AB31</f>
        <v>3</v>
      </c>
      <c r="AC31" s="44">
        <f t="shared" si="11"/>
        <v>4</v>
      </c>
      <c r="AD31" s="76">
        <f t="shared" si="16"/>
        <v>0.37735849056603776</v>
      </c>
      <c r="AE31" s="77">
        <f t="shared" si="16"/>
        <v>1.2605042016806722</v>
      </c>
      <c r="AF31" s="78">
        <f t="shared" si="16"/>
        <v>0.7952286282306162</v>
      </c>
      <c r="AG31" s="67">
        <f>'[1]22保育所集計表'!AG31+'[1]22幼稚園集計表'!AG31</f>
        <v>1</v>
      </c>
      <c r="AH31" s="43">
        <f>'[1]22保育所集計表'!AH31+'[1]22幼稚園集計表'!AH31</f>
        <v>2</v>
      </c>
      <c r="AI31" s="44">
        <f t="shared" si="12"/>
        <v>3</v>
      </c>
      <c r="AJ31" s="76">
        <f t="shared" si="15"/>
        <v>100</v>
      </c>
      <c r="AK31" s="77">
        <f t="shared" si="15"/>
        <v>66.66666666666666</v>
      </c>
      <c r="AL31" s="78">
        <f t="shared" si="15"/>
        <v>75</v>
      </c>
      <c r="AM31" s="67">
        <f>'[1]22保育所集計表'!AM31+'[1]22幼稚園集計表'!AM31</f>
        <v>1</v>
      </c>
      <c r="AN31" s="43">
        <f>'[1]22保育所集計表'!AN31+'[1]22幼稚園集計表'!AN31</f>
        <v>6</v>
      </c>
      <c r="AO31" s="44">
        <f t="shared" si="13"/>
        <v>7</v>
      </c>
      <c r="AP31" s="48">
        <f t="shared" si="17"/>
        <v>0.0037735849056603774</v>
      </c>
      <c r="AQ31" s="49">
        <f t="shared" si="17"/>
        <v>0.025210084033613446</v>
      </c>
      <c r="AR31" s="50">
        <f t="shared" si="17"/>
        <v>0.013916500994035786</v>
      </c>
      <c r="AS31" s="67">
        <f>'[1]22保育所集計表'!AS31+'[1]22幼稚園集計表'!AS31</f>
        <v>0</v>
      </c>
      <c r="AT31" s="43">
        <f>'[1]22保育所集計表'!AT31+'[1]22幼稚園集計表'!AT31</f>
        <v>0</v>
      </c>
      <c r="AU31" s="44">
        <f t="shared" si="14"/>
        <v>0</v>
      </c>
    </row>
    <row r="32" spans="1:47" ht="7.5" customHeight="1">
      <c r="A32" s="40"/>
      <c r="B32" s="41" t="s">
        <v>40</v>
      </c>
      <c r="C32" s="67">
        <f>'[1]22保育所集計表'!C32+'[1]22幼稚園集計表'!C32</f>
        <v>61</v>
      </c>
      <c r="D32" s="43">
        <f>'[1]22保育所集計表'!D32+'[1]22幼稚園集計表'!D32</f>
        <v>50</v>
      </c>
      <c r="E32" s="44">
        <f t="shared" si="6"/>
        <v>111</v>
      </c>
      <c r="F32" s="67">
        <f>'[1]22保育所集計表'!F32+'[1]22幼稚園集計表'!F32</f>
        <v>43</v>
      </c>
      <c r="G32" s="43">
        <f>'[1]22保育所集計表'!G32+'[1]22幼稚園集計表'!G32</f>
        <v>35</v>
      </c>
      <c r="H32" s="44">
        <f t="shared" si="7"/>
        <v>78</v>
      </c>
      <c r="I32" s="42">
        <f t="shared" si="0"/>
        <v>70.49180327868852</v>
      </c>
      <c r="J32" s="43">
        <f t="shared" si="0"/>
        <v>70</v>
      </c>
      <c r="K32" s="44">
        <f t="shared" si="0"/>
        <v>70.27027027027027</v>
      </c>
      <c r="L32" s="67">
        <f>'[1]22保育所集計表'!L32+'[1]22幼稚園集計表'!L32</f>
        <v>20</v>
      </c>
      <c r="M32" s="43">
        <f>'[1]22保育所集計表'!M32+'[1]22幼稚園集計表'!M32</f>
        <v>12</v>
      </c>
      <c r="N32" s="44">
        <f t="shared" si="8"/>
        <v>32</v>
      </c>
      <c r="O32" s="42">
        <f t="shared" si="1"/>
        <v>46.51162790697674</v>
      </c>
      <c r="P32" s="43">
        <f t="shared" si="1"/>
        <v>34.285714285714285</v>
      </c>
      <c r="Q32" s="44">
        <f t="shared" si="1"/>
        <v>41.02564102564102</v>
      </c>
      <c r="R32" s="67">
        <f>'[1]22保育所集計表'!R32+'[1]22幼稚園集計表'!R32</f>
        <v>240</v>
      </c>
      <c r="S32" s="43">
        <f>'[1]22保育所集計表'!S32+'[1]22幼稚園集計表'!S32</f>
        <v>215</v>
      </c>
      <c r="T32" s="44">
        <f t="shared" si="9"/>
        <v>455</v>
      </c>
      <c r="U32" s="45">
        <f t="shared" si="2"/>
        <v>3.9344262295081966</v>
      </c>
      <c r="V32" s="46">
        <f t="shared" si="2"/>
        <v>4.3</v>
      </c>
      <c r="W32" s="47">
        <f t="shared" si="2"/>
        <v>4.099099099099099</v>
      </c>
      <c r="X32" s="67">
        <f>'[1]22保育所集計表'!X32+'[1]22幼稚園集計表'!X32</f>
        <v>6</v>
      </c>
      <c r="Y32" s="43">
        <f>'[1]22保育所集計表'!Y32+'[1]22幼稚園集計表'!Y32</f>
        <v>5</v>
      </c>
      <c r="Z32" s="44">
        <f t="shared" si="10"/>
        <v>11</v>
      </c>
      <c r="AA32" s="67">
        <f>'[1]22保育所集計表'!AA32+'[1]22幼稚園集計表'!AA32</f>
        <v>1</v>
      </c>
      <c r="AB32" s="43">
        <f>'[1]22保育所集計表'!AB32+'[1]22幼稚園集計表'!AB32</f>
        <v>2</v>
      </c>
      <c r="AC32" s="44">
        <f t="shared" si="11"/>
        <v>3</v>
      </c>
      <c r="AD32" s="76">
        <f t="shared" si="16"/>
        <v>1.639344262295082</v>
      </c>
      <c r="AE32" s="77">
        <f t="shared" si="16"/>
        <v>4</v>
      </c>
      <c r="AF32" s="78">
        <f t="shared" si="16"/>
        <v>2.7027027027027026</v>
      </c>
      <c r="AG32" s="67">
        <f>'[1]22保育所集計表'!AG32+'[1]22幼稚園集計表'!AG32</f>
        <v>1</v>
      </c>
      <c r="AH32" s="43">
        <f>'[1]22保育所集計表'!AH32+'[1]22幼稚園集計表'!AH32</f>
        <v>1</v>
      </c>
      <c r="AI32" s="44">
        <f t="shared" si="12"/>
        <v>2</v>
      </c>
      <c r="AJ32" s="76">
        <f t="shared" si="15"/>
        <v>100</v>
      </c>
      <c r="AK32" s="77">
        <f t="shared" si="15"/>
        <v>50</v>
      </c>
      <c r="AL32" s="78">
        <f t="shared" si="15"/>
        <v>66.66666666666666</v>
      </c>
      <c r="AM32" s="67">
        <f>'[1]22保育所集計表'!AM32+'[1]22幼稚園集計表'!AM32</f>
        <v>1</v>
      </c>
      <c r="AN32" s="43">
        <f>'[1]22保育所集計表'!AN32+'[1]22幼稚園集計表'!AN32</f>
        <v>5</v>
      </c>
      <c r="AO32" s="44">
        <f t="shared" si="13"/>
        <v>6</v>
      </c>
      <c r="AP32" s="48">
        <f t="shared" si="17"/>
        <v>0.01639344262295082</v>
      </c>
      <c r="AQ32" s="49">
        <f t="shared" si="17"/>
        <v>0.1</v>
      </c>
      <c r="AR32" s="50">
        <f t="shared" si="17"/>
        <v>0.05405405405405406</v>
      </c>
      <c r="AS32" s="67">
        <f>'[1]22保育所集計表'!AS32+'[1]22幼稚園集計表'!AS32</f>
        <v>0</v>
      </c>
      <c r="AT32" s="43">
        <f>'[1]22保育所集計表'!AT32+'[1]22幼稚園集計表'!AT32</f>
        <v>0</v>
      </c>
      <c r="AU32" s="44">
        <f t="shared" si="14"/>
        <v>0</v>
      </c>
    </row>
    <row r="33" spans="1:47" ht="7.5" customHeight="1">
      <c r="A33" s="40"/>
      <c r="B33" s="41" t="s">
        <v>41</v>
      </c>
      <c r="C33" s="67">
        <f>'[1]22保育所集計表'!C33+'[1]22幼稚園集計表'!C33</f>
        <v>204</v>
      </c>
      <c r="D33" s="43">
        <f>'[1]22保育所集計表'!D33+'[1]22幼稚園集計表'!D33</f>
        <v>188</v>
      </c>
      <c r="E33" s="44">
        <f t="shared" si="6"/>
        <v>392</v>
      </c>
      <c r="F33" s="67">
        <f>'[1]22保育所集計表'!F33+'[1]22幼稚園集計表'!F33</f>
        <v>102</v>
      </c>
      <c r="G33" s="43">
        <f>'[1]22保育所集計表'!G33+'[1]22幼稚園集計表'!G33</f>
        <v>87</v>
      </c>
      <c r="H33" s="44">
        <f t="shared" si="7"/>
        <v>189</v>
      </c>
      <c r="I33" s="42">
        <f t="shared" si="0"/>
        <v>50</v>
      </c>
      <c r="J33" s="43">
        <f t="shared" si="0"/>
        <v>46.27659574468085</v>
      </c>
      <c r="K33" s="44">
        <f t="shared" si="0"/>
        <v>48.214285714285715</v>
      </c>
      <c r="L33" s="67">
        <f>'[1]22保育所集計表'!L33+'[1]22幼稚園集計表'!L33</f>
        <v>32</v>
      </c>
      <c r="M33" s="43">
        <f>'[1]22保育所集計表'!M33+'[1]22幼稚園集計表'!M33</f>
        <v>27</v>
      </c>
      <c r="N33" s="44">
        <f t="shared" si="8"/>
        <v>59</v>
      </c>
      <c r="O33" s="42">
        <f t="shared" si="1"/>
        <v>31.372549019607842</v>
      </c>
      <c r="P33" s="43">
        <f t="shared" si="1"/>
        <v>31.03448275862069</v>
      </c>
      <c r="Q33" s="44">
        <f t="shared" si="1"/>
        <v>31.216931216931215</v>
      </c>
      <c r="R33" s="67">
        <f>'[1]22保育所集計表'!R33+'[1]22幼稚園集計表'!R33</f>
        <v>456</v>
      </c>
      <c r="S33" s="43">
        <f>'[1]22保育所集計表'!S33+'[1]22幼稚園集計表'!S33</f>
        <v>364</v>
      </c>
      <c r="T33" s="44">
        <f t="shared" si="9"/>
        <v>820</v>
      </c>
      <c r="U33" s="45">
        <f t="shared" si="2"/>
        <v>2.235294117647059</v>
      </c>
      <c r="V33" s="46">
        <f t="shared" si="2"/>
        <v>1.9361702127659575</v>
      </c>
      <c r="W33" s="47">
        <f t="shared" si="2"/>
        <v>2.0918367346938775</v>
      </c>
      <c r="X33" s="67">
        <f>'[1]22保育所集計表'!X33+'[1]22幼稚園集計表'!X33</f>
        <v>68</v>
      </c>
      <c r="Y33" s="43">
        <f>'[1]22保育所集計表'!Y33+'[1]22幼稚園集計表'!Y33</f>
        <v>51</v>
      </c>
      <c r="Z33" s="44">
        <f t="shared" si="10"/>
        <v>119</v>
      </c>
      <c r="AA33" s="67">
        <f>'[1]22保育所集計表'!AA33+'[1]22幼稚園集計表'!AA33</f>
        <v>0</v>
      </c>
      <c r="AB33" s="43">
        <f>'[1]22保育所集計表'!AB33+'[1]22幼稚園集計表'!AB33</f>
        <v>1</v>
      </c>
      <c r="AC33" s="44">
        <f t="shared" si="11"/>
        <v>1</v>
      </c>
      <c r="AD33" s="76">
        <f t="shared" si="16"/>
        <v>0</v>
      </c>
      <c r="AE33" s="77">
        <f t="shared" si="16"/>
        <v>0.5319148936170213</v>
      </c>
      <c r="AF33" s="78">
        <f t="shared" si="16"/>
        <v>0.25510204081632654</v>
      </c>
      <c r="AG33" s="67">
        <f>'[1]22保育所集計表'!AG33+'[1]22幼稚園集計表'!AG33</f>
        <v>0</v>
      </c>
      <c r="AH33" s="43">
        <f>'[1]22保育所集計表'!AH33+'[1]22幼稚園集計表'!AH33</f>
        <v>1</v>
      </c>
      <c r="AI33" s="44">
        <f t="shared" si="12"/>
        <v>1</v>
      </c>
      <c r="AJ33" s="76" t="e">
        <f t="shared" si="15"/>
        <v>#DIV/0!</v>
      </c>
      <c r="AK33" s="77">
        <f t="shared" si="15"/>
        <v>100</v>
      </c>
      <c r="AL33" s="78">
        <f t="shared" si="15"/>
        <v>100</v>
      </c>
      <c r="AM33" s="67">
        <f>'[1]22保育所集計表'!AM33+'[1]22幼稚園集計表'!AM33</f>
        <v>0</v>
      </c>
      <c r="AN33" s="43">
        <f>'[1]22保育所集計表'!AN33+'[1]22幼稚園集計表'!AN33</f>
        <v>1</v>
      </c>
      <c r="AO33" s="44">
        <f t="shared" si="13"/>
        <v>1</v>
      </c>
      <c r="AP33" s="48">
        <f t="shared" si="17"/>
        <v>0</v>
      </c>
      <c r="AQ33" s="49">
        <f t="shared" si="17"/>
        <v>0.005319148936170213</v>
      </c>
      <c r="AR33" s="50">
        <f t="shared" si="17"/>
        <v>0.002551020408163265</v>
      </c>
      <c r="AS33" s="67">
        <f>'[1]22保育所集計表'!AS33+'[1]22幼稚園集計表'!AS33</f>
        <v>0</v>
      </c>
      <c r="AT33" s="43">
        <f>'[1]22保育所集計表'!AT33+'[1]22幼稚園集計表'!AT33</f>
        <v>0</v>
      </c>
      <c r="AU33" s="44">
        <f t="shared" si="14"/>
        <v>0</v>
      </c>
    </row>
    <row r="34" spans="1:47" ht="7.5" customHeight="1">
      <c r="A34" s="40" t="s">
        <v>42</v>
      </c>
      <c r="B34" s="41" t="s">
        <v>42</v>
      </c>
      <c r="C34" s="67">
        <f>'[1]22保育所集計表'!C34+'[1]22幼稚園集計表'!C34</f>
        <v>165</v>
      </c>
      <c r="D34" s="43">
        <f>'[1]22保育所集計表'!D34+'[1]22幼稚園集計表'!D34</f>
        <v>159</v>
      </c>
      <c r="E34" s="44">
        <f t="shared" si="6"/>
        <v>324</v>
      </c>
      <c r="F34" s="67">
        <f>'[1]22保育所集計表'!F34+'[1]22幼稚園集計表'!F34</f>
        <v>84</v>
      </c>
      <c r="G34" s="43">
        <f>'[1]22保育所集計表'!G34+'[1]22幼稚園集計表'!G34</f>
        <v>65</v>
      </c>
      <c r="H34" s="44">
        <f t="shared" si="7"/>
        <v>149</v>
      </c>
      <c r="I34" s="42">
        <f t="shared" si="0"/>
        <v>50.90909090909091</v>
      </c>
      <c r="J34" s="43">
        <f t="shared" si="0"/>
        <v>40.88050314465409</v>
      </c>
      <c r="K34" s="44">
        <f t="shared" si="0"/>
        <v>45.98765432098765</v>
      </c>
      <c r="L34" s="67">
        <f>'[1]22保育所集計表'!L34+'[1]22幼稚園集計表'!L34</f>
        <v>18</v>
      </c>
      <c r="M34" s="43">
        <f>'[1]22保育所集計表'!M34+'[1]22幼稚園集計表'!M34</f>
        <v>25</v>
      </c>
      <c r="N34" s="44">
        <f t="shared" si="8"/>
        <v>43</v>
      </c>
      <c r="O34" s="42">
        <f t="shared" si="1"/>
        <v>21.428571428571427</v>
      </c>
      <c r="P34" s="43">
        <f t="shared" si="1"/>
        <v>38.46153846153847</v>
      </c>
      <c r="Q34" s="44">
        <f t="shared" si="1"/>
        <v>28.859060402684566</v>
      </c>
      <c r="R34" s="67">
        <f>'[1]22保育所集計表'!R34+'[1]22幼稚園集計表'!R34</f>
        <v>393</v>
      </c>
      <c r="S34" s="43">
        <f>'[1]22保育所集計表'!S34+'[1]22幼稚園集計表'!S34</f>
        <v>274</v>
      </c>
      <c r="T34" s="44">
        <f t="shared" si="9"/>
        <v>667</v>
      </c>
      <c r="U34" s="45">
        <f t="shared" si="2"/>
        <v>2.381818181818182</v>
      </c>
      <c r="V34" s="46">
        <f t="shared" si="2"/>
        <v>1.7232704402515724</v>
      </c>
      <c r="W34" s="47">
        <f t="shared" si="2"/>
        <v>2.058641975308642</v>
      </c>
      <c r="X34" s="67">
        <f>'[1]22保育所集計表'!X34+'[1]22幼稚園集計表'!X34</f>
        <v>7</v>
      </c>
      <c r="Y34" s="43">
        <f>'[1]22保育所集計表'!Y34+'[1]22幼稚園集計表'!Y34</f>
        <v>10</v>
      </c>
      <c r="Z34" s="44">
        <f t="shared" si="10"/>
        <v>17</v>
      </c>
      <c r="AA34" s="67">
        <f>'[1]22保育所集計表'!AA34+'[1]22幼稚園集計表'!AA34</f>
        <v>2</v>
      </c>
      <c r="AB34" s="43">
        <f>'[1]22保育所集計表'!AB34+'[1]22幼稚園集計表'!AB34</f>
        <v>1</v>
      </c>
      <c r="AC34" s="44">
        <f t="shared" si="11"/>
        <v>3</v>
      </c>
      <c r="AD34" s="76">
        <f t="shared" si="16"/>
        <v>1.2121212121212122</v>
      </c>
      <c r="AE34" s="77">
        <f t="shared" si="16"/>
        <v>0.628930817610063</v>
      </c>
      <c r="AF34" s="78">
        <f t="shared" si="16"/>
        <v>0.9259259259259258</v>
      </c>
      <c r="AG34" s="67">
        <f>'[1]22保育所集計表'!AG34+'[1]22幼稚園集計表'!AG34</f>
        <v>1</v>
      </c>
      <c r="AH34" s="43">
        <f>'[1]22保育所集計表'!AH34+'[1]22幼稚園集計表'!AH34</f>
        <v>0</v>
      </c>
      <c r="AI34" s="44">
        <f t="shared" si="12"/>
        <v>1</v>
      </c>
      <c r="AJ34" s="76">
        <f t="shared" si="15"/>
        <v>50</v>
      </c>
      <c r="AK34" s="77">
        <f t="shared" si="15"/>
        <v>0</v>
      </c>
      <c r="AL34" s="78">
        <f t="shared" si="15"/>
        <v>33.33333333333333</v>
      </c>
      <c r="AM34" s="67">
        <f>'[1]22保育所集計表'!AM34+'[1]22幼稚園集計表'!AM34</f>
        <v>2</v>
      </c>
      <c r="AN34" s="43">
        <f>'[1]22保育所集計表'!AN34+'[1]22幼稚園集計表'!AN34</f>
        <v>0</v>
      </c>
      <c r="AO34" s="44">
        <f t="shared" si="13"/>
        <v>2</v>
      </c>
      <c r="AP34" s="48">
        <f t="shared" si="17"/>
        <v>0.012121212121212121</v>
      </c>
      <c r="AQ34" s="49">
        <f t="shared" si="17"/>
        <v>0</v>
      </c>
      <c r="AR34" s="50">
        <f t="shared" si="17"/>
        <v>0.006172839506172839</v>
      </c>
      <c r="AS34" s="67">
        <f>'[1]22保育所集計表'!AS34+'[1]22幼稚園集計表'!AS34</f>
        <v>0</v>
      </c>
      <c r="AT34" s="43">
        <f>'[1]22保育所集計表'!AT34+'[1]22幼稚園集計表'!AT34</f>
        <v>1</v>
      </c>
      <c r="AU34" s="44">
        <f t="shared" si="14"/>
        <v>1</v>
      </c>
    </row>
    <row r="35" spans="1:47" ht="7.5" customHeight="1">
      <c r="A35" s="40"/>
      <c r="B35" s="41" t="s">
        <v>43</v>
      </c>
      <c r="C35" s="67">
        <f>'[1]22保育所集計表'!C35+'[1]22幼稚園集計表'!C35</f>
        <v>47</v>
      </c>
      <c r="D35" s="43">
        <f>'[1]22保育所集計表'!D35+'[1]22幼稚園集計表'!D35</f>
        <v>57</v>
      </c>
      <c r="E35" s="44">
        <f t="shared" si="6"/>
        <v>104</v>
      </c>
      <c r="F35" s="67">
        <f>'[1]22保育所集計表'!F35+'[1]22幼稚園集計表'!F35</f>
        <v>28</v>
      </c>
      <c r="G35" s="43">
        <f>'[1]22保育所集計表'!G35+'[1]22幼稚園集計表'!G35</f>
        <v>26</v>
      </c>
      <c r="H35" s="44">
        <f t="shared" si="7"/>
        <v>54</v>
      </c>
      <c r="I35" s="42">
        <f t="shared" si="0"/>
        <v>59.57446808510638</v>
      </c>
      <c r="J35" s="43">
        <f t="shared" si="0"/>
        <v>45.614035087719294</v>
      </c>
      <c r="K35" s="44">
        <f t="shared" si="0"/>
        <v>51.92307692307693</v>
      </c>
      <c r="L35" s="67">
        <f>'[1]22保育所集計表'!L35+'[1]22幼稚園集計表'!L35</f>
        <v>7</v>
      </c>
      <c r="M35" s="43">
        <f>'[1]22保育所集計表'!M35+'[1]22幼稚園集計表'!M35</f>
        <v>9</v>
      </c>
      <c r="N35" s="44">
        <f t="shared" si="8"/>
        <v>16</v>
      </c>
      <c r="O35" s="42">
        <f t="shared" si="1"/>
        <v>25</v>
      </c>
      <c r="P35" s="43">
        <f t="shared" si="1"/>
        <v>34.61538461538461</v>
      </c>
      <c r="Q35" s="44">
        <f t="shared" si="1"/>
        <v>29.629629629629626</v>
      </c>
      <c r="R35" s="67">
        <f>'[1]22保育所集計表'!R35+'[1]22幼稚園集計表'!R35</f>
        <v>155</v>
      </c>
      <c r="S35" s="43">
        <f>'[1]22保育所集計表'!S35+'[1]22幼稚園集計表'!S35</f>
        <v>106</v>
      </c>
      <c r="T35" s="44">
        <f t="shared" si="9"/>
        <v>261</v>
      </c>
      <c r="U35" s="45">
        <f t="shared" si="2"/>
        <v>3.297872340425532</v>
      </c>
      <c r="V35" s="46">
        <f t="shared" si="2"/>
        <v>1.8596491228070176</v>
      </c>
      <c r="W35" s="47">
        <f t="shared" si="2"/>
        <v>2.5096153846153846</v>
      </c>
      <c r="X35" s="67">
        <f>'[1]22保育所集計表'!X35+'[1]22幼稚園集計表'!X35</f>
        <v>0</v>
      </c>
      <c r="Y35" s="43">
        <f>'[1]22保育所集計表'!Y35+'[1]22幼稚園集計表'!Y35</f>
        <v>0</v>
      </c>
      <c r="Z35" s="44">
        <f t="shared" si="10"/>
        <v>0</v>
      </c>
      <c r="AA35" s="67">
        <f>'[1]22保育所集計表'!AA35+'[1]22幼稚園集計表'!AA35</f>
        <v>0</v>
      </c>
      <c r="AB35" s="43">
        <f>'[1]22保育所集計表'!AB35+'[1]22幼稚園集計表'!AB35</f>
        <v>1</v>
      </c>
      <c r="AC35" s="44">
        <f t="shared" si="11"/>
        <v>1</v>
      </c>
      <c r="AD35" s="76">
        <f t="shared" si="16"/>
        <v>0</v>
      </c>
      <c r="AE35" s="77">
        <f t="shared" si="16"/>
        <v>1.7543859649122806</v>
      </c>
      <c r="AF35" s="78">
        <f t="shared" si="16"/>
        <v>0.9615384615384616</v>
      </c>
      <c r="AG35" s="67">
        <f>'[1]22保育所集計表'!AG35+'[1]22幼稚園集計表'!AG35</f>
        <v>0</v>
      </c>
      <c r="AH35" s="43">
        <f>'[1]22保育所集計表'!AH35+'[1]22幼稚園集計表'!AH35</f>
        <v>0</v>
      </c>
      <c r="AI35" s="44">
        <f t="shared" si="12"/>
        <v>0</v>
      </c>
      <c r="AJ35" s="76" t="e">
        <f t="shared" si="15"/>
        <v>#DIV/0!</v>
      </c>
      <c r="AK35" s="77">
        <f t="shared" si="15"/>
        <v>0</v>
      </c>
      <c r="AL35" s="78">
        <f t="shared" si="15"/>
        <v>0</v>
      </c>
      <c r="AM35" s="67">
        <f>'[1]22保育所集計表'!AM35+'[1]22幼稚園集計表'!AM35</f>
        <v>0</v>
      </c>
      <c r="AN35" s="43">
        <f>'[1]22保育所集計表'!AN35+'[1]22幼稚園集計表'!AN35</f>
        <v>0</v>
      </c>
      <c r="AO35" s="44">
        <f t="shared" si="13"/>
        <v>0</v>
      </c>
      <c r="AP35" s="48">
        <f t="shared" si="17"/>
        <v>0</v>
      </c>
      <c r="AQ35" s="49">
        <f t="shared" si="17"/>
        <v>0</v>
      </c>
      <c r="AR35" s="50">
        <f t="shared" si="17"/>
        <v>0</v>
      </c>
      <c r="AS35" s="67">
        <f>'[1]22保育所集計表'!AS35+'[1]22幼稚園集計表'!AS35</f>
        <v>0</v>
      </c>
      <c r="AT35" s="43">
        <f>'[1]22保育所集計表'!AT35+'[1]22幼稚園集計表'!AT35</f>
        <v>1</v>
      </c>
      <c r="AU35" s="44">
        <f t="shared" si="14"/>
        <v>1</v>
      </c>
    </row>
    <row r="36" spans="1:47" ht="7.5" customHeight="1">
      <c r="A36" s="40"/>
      <c r="B36" s="41" t="s">
        <v>44</v>
      </c>
      <c r="C36" s="67">
        <f>'[1]22保育所集計表'!C36+'[1]22幼稚園集計表'!C36</f>
        <v>118</v>
      </c>
      <c r="D36" s="43">
        <f>'[1]22保育所集計表'!D36+'[1]22幼稚園集計表'!D36</f>
        <v>102</v>
      </c>
      <c r="E36" s="44">
        <f t="shared" si="6"/>
        <v>220</v>
      </c>
      <c r="F36" s="67">
        <f>'[1]22保育所集計表'!F36+'[1]22幼稚園集計表'!F36</f>
        <v>56</v>
      </c>
      <c r="G36" s="43">
        <f>'[1]22保育所集計表'!G36+'[1]22幼稚園集計表'!G36</f>
        <v>39</v>
      </c>
      <c r="H36" s="44">
        <f t="shared" si="7"/>
        <v>95</v>
      </c>
      <c r="I36" s="42">
        <f t="shared" si="0"/>
        <v>47.45762711864407</v>
      </c>
      <c r="J36" s="43">
        <f t="shared" si="0"/>
        <v>38.23529411764706</v>
      </c>
      <c r="K36" s="44">
        <f t="shared" si="0"/>
        <v>43.18181818181818</v>
      </c>
      <c r="L36" s="67">
        <f>'[1]22保育所集計表'!L36+'[1]22幼稚園集計表'!L36</f>
        <v>11</v>
      </c>
      <c r="M36" s="43">
        <f>'[1]22保育所集計表'!M36+'[1]22幼稚園集計表'!M36</f>
        <v>16</v>
      </c>
      <c r="N36" s="44">
        <f t="shared" si="8"/>
        <v>27</v>
      </c>
      <c r="O36" s="42">
        <f t="shared" si="1"/>
        <v>19.642857142857142</v>
      </c>
      <c r="P36" s="43">
        <f t="shared" si="1"/>
        <v>41.02564102564102</v>
      </c>
      <c r="Q36" s="44">
        <f t="shared" si="1"/>
        <v>28.421052631578945</v>
      </c>
      <c r="R36" s="67">
        <f>'[1]22保育所集計表'!R36+'[1]22幼稚園集計表'!R36</f>
        <v>238</v>
      </c>
      <c r="S36" s="43">
        <f>'[1]22保育所集計表'!S36+'[1]22幼稚園集計表'!S36</f>
        <v>168</v>
      </c>
      <c r="T36" s="44">
        <f t="shared" si="9"/>
        <v>406</v>
      </c>
      <c r="U36" s="45">
        <f t="shared" si="2"/>
        <v>2.016949152542373</v>
      </c>
      <c r="V36" s="46">
        <f t="shared" si="2"/>
        <v>1.6470588235294117</v>
      </c>
      <c r="W36" s="47">
        <f t="shared" si="2"/>
        <v>1.8454545454545455</v>
      </c>
      <c r="X36" s="67">
        <f>'[1]22保育所集計表'!X36+'[1]22幼稚園集計表'!X36</f>
        <v>7</v>
      </c>
      <c r="Y36" s="43">
        <f>'[1]22保育所集計表'!Y36+'[1]22幼稚園集計表'!Y36</f>
        <v>10</v>
      </c>
      <c r="Z36" s="44">
        <f t="shared" si="10"/>
        <v>17</v>
      </c>
      <c r="AA36" s="67">
        <f>'[1]22保育所集計表'!AA36+'[1]22幼稚園集計表'!AA36</f>
        <v>2</v>
      </c>
      <c r="AB36" s="43">
        <f>'[1]22保育所集計表'!AB36+'[1]22幼稚園集計表'!AB36</f>
        <v>0</v>
      </c>
      <c r="AC36" s="44">
        <f t="shared" si="11"/>
        <v>2</v>
      </c>
      <c r="AD36" s="76">
        <f t="shared" si="16"/>
        <v>1.694915254237288</v>
      </c>
      <c r="AE36" s="77">
        <f t="shared" si="16"/>
        <v>0</v>
      </c>
      <c r="AF36" s="78">
        <f t="shared" si="16"/>
        <v>0.9090909090909091</v>
      </c>
      <c r="AG36" s="67">
        <f>'[1]22保育所集計表'!AG36+'[1]22幼稚園集計表'!AG36</f>
        <v>1</v>
      </c>
      <c r="AH36" s="43">
        <f>'[1]22保育所集計表'!AH36+'[1]22幼稚園集計表'!AH36</f>
        <v>0</v>
      </c>
      <c r="AI36" s="44">
        <f t="shared" si="12"/>
        <v>1</v>
      </c>
      <c r="AJ36" s="76">
        <f t="shared" si="15"/>
        <v>50</v>
      </c>
      <c r="AK36" s="77" t="e">
        <f t="shared" si="15"/>
        <v>#DIV/0!</v>
      </c>
      <c r="AL36" s="78">
        <f t="shared" si="15"/>
        <v>50</v>
      </c>
      <c r="AM36" s="67">
        <f>'[1]22保育所集計表'!AM36+'[1]22幼稚園集計表'!AM36</f>
        <v>2</v>
      </c>
      <c r="AN36" s="43">
        <f>'[1]22保育所集計表'!AN36+'[1]22幼稚園集計表'!AN36</f>
        <v>0</v>
      </c>
      <c r="AO36" s="44">
        <f t="shared" si="13"/>
        <v>2</v>
      </c>
      <c r="AP36" s="48">
        <f t="shared" si="17"/>
        <v>0.01694915254237288</v>
      </c>
      <c r="AQ36" s="49">
        <f t="shared" si="17"/>
        <v>0</v>
      </c>
      <c r="AR36" s="50">
        <f t="shared" si="17"/>
        <v>0.00909090909090909</v>
      </c>
      <c r="AS36" s="67">
        <f>'[1]22保育所集計表'!AS36+'[1]22幼稚園集計表'!AS36</f>
        <v>0</v>
      </c>
      <c r="AT36" s="43">
        <f>'[1]22保育所集計表'!AT36+'[1]22幼稚園集計表'!AT36</f>
        <v>0</v>
      </c>
      <c r="AU36" s="44">
        <f t="shared" si="14"/>
        <v>0</v>
      </c>
    </row>
    <row r="37" spans="1:47" s="51" customFormat="1" ht="7.5" customHeight="1">
      <c r="A37" s="40" t="s">
        <v>45</v>
      </c>
      <c r="B37" s="41" t="s">
        <v>45</v>
      </c>
      <c r="C37" s="67">
        <f>'[1]22保育所集計表'!C37+'[1]22幼稚園集計表'!C37</f>
        <v>365</v>
      </c>
      <c r="D37" s="43">
        <f>'[1]22保育所集計表'!D37+'[1]22幼稚園集計表'!D37</f>
        <v>338</v>
      </c>
      <c r="E37" s="44">
        <f t="shared" si="6"/>
        <v>703</v>
      </c>
      <c r="F37" s="67">
        <f>'[1]22保育所集計表'!F37+'[1]22幼稚園集計表'!F37</f>
        <v>154</v>
      </c>
      <c r="G37" s="43">
        <f>'[1]22保育所集計表'!G37+'[1]22幼稚園集計表'!G37</f>
        <v>172</v>
      </c>
      <c r="H37" s="44">
        <f t="shared" si="7"/>
        <v>326</v>
      </c>
      <c r="I37" s="42">
        <f t="shared" si="0"/>
        <v>42.19178082191781</v>
      </c>
      <c r="J37" s="43">
        <f t="shared" si="0"/>
        <v>50.887573964497044</v>
      </c>
      <c r="K37" s="44">
        <f t="shared" si="0"/>
        <v>46.372688477951634</v>
      </c>
      <c r="L37" s="67">
        <f>'[1]22保育所集計表'!L37+'[1]22幼稚園集計表'!L37</f>
        <v>60</v>
      </c>
      <c r="M37" s="43">
        <f>'[1]22保育所集計表'!M37+'[1]22幼稚園集計表'!M37</f>
        <v>54</v>
      </c>
      <c r="N37" s="44">
        <f t="shared" si="8"/>
        <v>114</v>
      </c>
      <c r="O37" s="42">
        <f t="shared" si="1"/>
        <v>38.961038961038966</v>
      </c>
      <c r="P37" s="43">
        <f t="shared" si="1"/>
        <v>31.3953488372093</v>
      </c>
      <c r="Q37" s="44">
        <f t="shared" si="1"/>
        <v>34.96932515337423</v>
      </c>
      <c r="R37" s="67">
        <f>'[1]22保育所集計表'!R37+'[1]22幼稚園集計表'!R37</f>
        <v>737</v>
      </c>
      <c r="S37" s="43">
        <f>'[1]22保育所集計表'!S37+'[1]22幼稚園集計表'!S37</f>
        <v>811</v>
      </c>
      <c r="T37" s="44">
        <f t="shared" si="9"/>
        <v>1548</v>
      </c>
      <c r="U37" s="45">
        <f t="shared" si="2"/>
        <v>2.0191780821917806</v>
      </c>
      <c r="V37" s="46">
        <f t="shared" si="2"/>
        <v>2.399408284023669</v>
      </c>
      <c r="W37" s="47">
        <f t="shared" si="2"/>
        <v>2.20199146514936</v>
      </c>
      <c r="X37" s="67">
        <f>'[1]22保育所集計表'!X37+'[1]22幼稚園集計表'!X37</f>
        <v>38</v>
      </c>
      <c r="Y37" s="43">
        <f>'[1]22保育所集計表'!Y37+'[1]22幼稚園集計表'!Y37</f>
        <v>28</v>
      </c>
      <c r="Z37" s="44">
        <f t="shared" si="10"/>
        <v>66</v>
      </c>
      <c r="AA37" s="67">
        <f>'[1]22保育所集計表'!AA37+'[1]22幼稚園集計表'!AA37</f>
        <v>1</v>
      </c>
      <c r="AB37" s="43">
        <f>'[1]22保育所集計表'!AB37+'[1]22幼稚園集計表'!AB37</f>
        <v>3</v>
      </c>
      <c r="AC37" s="44">
        <f t="shared" si="11"/>
        <v>4</v>
      </c>
      <c r="AD37" s="76">
        <f t="shared" si="16"/>
        <v>0.273972602739726</v>
      </c>
      <c r="AE37" s="77">
        <f t="shared" si="16"/>
        <v>0.8875739644970414</v>
      </c>
      <c r="AF37" s="78">
        <f t="shared" si="16"/>
        <v>0.5689900426742532</v>
      </c>
      <c r="AG37" s="67">
        <f>'[1]22保育所集計表'!AG37+'[1]22幼稚園集計表'!AG37</f>
        <v>0</v>
      </c>
      <c r="AH37" s="43">
        <f>'[1]22保育所集計表'!AH37+'[1]22幼稚園集計表'!AH37</f>
        <v>0</v>
      </c>
      <c r="AI37" s="44">
        <f t="shared" si="12"/>
        <v>0</v>
      </c>
      <c r="AJ37" s="76">
        <f t="shared" si="15"/>
        <v>0</v>
      </c>
      <c r="AK37" s="77">
        <f t="shared" si="15"/>
        <v>0</v>
      </c>
      <c r="AL37" s="78">
        <f t="shared" si="15"/>
        <v>0</v>
      </c>
      <c r="AM37" s="67">
        <f>'[1]22保育所集計表'!AM37+'[1]22幼稚園集計表'!AM37</f>
        <v>1</v>
      </c>
      <c r="AN37" s="43">
        <f>'[1]22保育所集計表'!AN37+'[1]22幼稚園集計表'!AN37</f>
        <v>4</v>
      </c>
      <c r="AO37" s="44">
        <f t="shared" si="13"/>
        <v>5</v>
      </c>
      <c r="AP37" s="48">
        <f t="shared" si="17"/>
        <v>0.0027397260273972603</v>
      </c>
      <c r="AQ37" s="49">
        <f t="shared" si="17"/>
        <v>0.011834319526627219</v>
      </c>
      <c r="AR37" s="50">
        <f t="shared" si="17"/>
        <v>0.007112375533428165</v>
      </c>
      <c r="AS37" s="67">
        <f>'[1]22保育所集計表'!AS37+'[1]22幼稚園集計表'!AS37</f>
        <v>1</v>
      </c>
      <c r="AT37" s="43">
        <f>'[1]22保育所集計表'!AT37+'[1]22幼稚園集計表'!AT37</f>
        <v>2</v>
      </c>
      <c r="AU37" s="44">
        <f t="shared" si="14"/>
        <v>3</v>
      </c>
    </row>
    <row r="38" spans="1:47" s="51" customFormat="1" ht="7.5" customHeight="1">
      <c r="A38" s="40"/>
      <c r="B38" s="41" t="s">
        <v>46</v>
      </c>
      <c r="C38" s="67">
        <f>'[1]22保育所集計表'!C38+'[1]22幼稚園集計表'!C38</f>
        <v>198</v>
      </c>
      <c r="D38" s="43">
        <f>'[1]22保育所集計表'!D38+'[1]22幼稚園集計表'!D38</f>
        <v>179</v>
      </c>
      <c r="E38" s="44">
        <f t="shared" si="6"/>
        <v>377</v>
      </c>
      <c r="F38" s="67">
        <f>'[1]22保育所集計表'!F38+'[1]22幼稚園集計表'!F38</f>
        <v>81</v>
      </c>
      <c r="G38" s="43">
        <f>'[1]22保育所集計表'!G38+'[1]22幼稚園集計表'!G38</f>
        <v>91</v>
      </c>
      <c r="H38" s="44">
        <f t="shared" si="7"/>
        <v>172</v>
      </c>
      <c r="I38" s="42">
        <f t="shared" si="0"/>
        <v>40.909090909090914</v>
      </c>
      <c r="J38" s="43">
        <f t="shared" si="0"/>
        <v>50.83798882681564</v>
      </c>
      <c r="K38" s="44">
        <f t="shared" si="0"/>
        <v>45.62334217506631</v>
      </c>
      <c r="L38" s="67">
        <f>'[1]22保育所集計表'!L38+'[1]22幼稚園集計表'!L38</f>
        <v>33</v>
      </c>
      <c r="M38" s="43">
        <f>'[1]22保育所集計表'!M38+'[1]22幼稚園集計表'!M38</f>
        <v>32</v>
      </c>
      <c r="N38" s="44">
        <f t="shared" si="8"/>
        <v>65</v>
      </c>
      <c r="O38" s="42">
        <f t="shared" si="1"/>
        <v>40.74074074074074</v>
      </c>
      <c r="P38" s="43">
        <f t="shared" si="1"/>
        <v>35.16483516483517</v>
      </c>
      <c r="Q38" s="44">
        <f t="shared" si="1"/>
        <v>37.7906976744186</v>
      </c>
      <c r="R38" s="67">
        <f>'[1]22保育所集計表'!R38+'[1]22幼稚園集計表'!R38</f>
        <v>387</v>
      </c>
      <c r="S38" s="43">
        <f>'[1]22保育所集計表'!S38+'[1]22幼稚園集計表'!S38</f>
        <v>434</v>
      </c>
      <c r="T38" s="44">
        <f t="shared" si="9"/>
        <v>821</v>
      </c>
      <c r="U38" s="45">
        <f t="shared" si="2"/>
        <v>1.9545454545454546</v>
      </c>
      <c r="V38" s="46">
        <f t="shared" si="2"/>
        <v>2.4245810055865924</v>
      </c>
      <c r="W38" s="47">
        <f t="shared" si="2"/>
        <v>2.1777188328912467</v>
      </c>
      <c r="X38" s="67">
        <f>'[1]22保育所集計表'!X38+'[1]22幼稚園集計表'!X38</f>
        <v>23</v>
      </c>
      <c r="Y38" s="43">
        <f>'[1]22保育所集計表'!Y38+'[1]22幼稚園集計表'!Y38</f>
        <v>6</v>
      </c>
      <c r="Z38" s="44">
        <f t="shared" si="10"/>
        <v>29</v>
      </c>
      <c r="AA38" s="67">
        <f>'[1]22保育所集計表'!AA38+'[1]22幼稚園集計表'!AA38</f>
        <v>0</v>
      </c>
      <c r="AB38" s="43">
        <f>'[1]22保育所集計表'!AB38+'[1]22幼稚園集計表'!AB38</f>
        <v>1</v>
      </c>
      <c r="AC38" s="44">
        <f t="shared" si="11"/>
        <v>1</v>
      </c>
      <c r="AD38" s="76">
        <f t="shared" si="16"/>
        <v>0</v>
      </c>
      <c r="AE38" s="77">
        <f t="shared" si="16"/>
        <v>0.5586592178770949</v>
      </c>
      <c r="AF38" s="78">
        <f t="shared" si="16"/>
        <v>0.2652519893899204</v>
      </c>
      <c r="AG38" s="67">
        <f>'[1]22保育所集計表'!AG38+'[1]22幼稚園集計表'!AG38</f>
        <v>0</v>
      </c>
      <c r="AH38" s="43">
        <f>'[1]22保育所集計表'!AH38+'[1]22幼稚園集計表'!AH38</f>
        <v>0</v>
      </c>
      <c r="AI38" s="44">
        <f t="shared" si="12"/>
        <v>0</v>
      </c>
      <c r="AJ38" s="76" t="e">
        <f t="shared" si="15"/>
        <v>#DIV/0!</v>
      </c>
      <c r="AK38" s="77">
        <f t="shared" si="15"/>
        <v>0</v>
      </c>
      <c r="AL38" s="78">
        <f t="shared" si="15"/>
        <v>0</v>
      </c>
      <c r="AM38" s="67">
        <f>'[1]22保育所集計表'!AM38+'[1]22幼稚園集計表'!AM38</f>
        <v>0</v>
      </c>
      <c r="AN38" s="43">
        <f>'[1]22保育所集計表'!AN38+'[1]22幼稚園集計表'!AN38</f>
        <v>1</v>
      </c>
      <c r="AO38" s="44">
        <f t="shared" si="13"/>
        <v>1</v>
      </c>
      <c r="AP38" s="48">
        <f t="shared" si="17"/>
        <v>0</v>
      </c>
      <c r="AQ38" s="49">
        <f t="shared" si="17"/>
        <v>0.00558659217877095</v>
      </c>
      <c r="AR38" s="50">
        <f t="shared" si="17"/>
        <v>0.002652519893899204</v>
      </c>
      <c r="AS38" s="67">
        <f>'[1]22保育所集計表'!AS38+'[1]22幼稚園集計表'!AS38</f>
        <v>1</v>
      </c>
      <c r="AT38" s="43">
        <f>'[1]22保育所集計表'!AT38+'[1]22幼稚園集計表'!AT38</f>
        <v>1</v>
      </c>
      <c r="AU38" s="44">
        <f t="shared" si="14"/>
        <v>2</v>
      </c>
    </row>
    <row r="39" spans="1:47" s="51" customFormat="1" ht="7.5" customHeight="1">
      <c r="A39" s="40"/>
      <c r="B39" s="41" t="s">
        <v>47</v>
      </c>
      <c r="C39" s="67">
        <f>'[1]22保育所集計表'!C39+'[1]22幼稚園集計表'!C39</f>
        <v>30</v>
      </c>
      <c r="D39" s="43">
        <f>'[1]22保育所集計表'!D39+'[1]22幼稚園集計表'!D39</f>
        <v>29</v>
      </c>
      <c r="E39" s="44">
        <f t="shared" si="6"/>
        <v>59</v>
      </c>
      <c r="F39" s="67">
        <f>'[1]22保育所集計表'!F39+'[1]22幼稚園集計表'!F39</f>
        <v>13</v>
      </c>
      <c r="G39" s="43">
        <f>'[1]22保育所集計表'!G39+'[1]22幼稚園集計表'!G39</f>
        <v>15</v>
      </c>
      <c r="H39" s="44">
        <f t="shared" si="7"/>
        <v>28</v>
      </c>
      <c r="I39" s="42">
        <f t="shared" si="0"/>
        <v>43.333333333333336</v>
      </c>
      <c r="J39" s="43">
        <f t="shared" si="0"/>
        <v>51.724137931034484</v>
      </c>
      <c r="K39" s="44">
        <f t="shared" si="0"/>
        <v>47.45762711864407</v>
      </c>
      <c r="L39" s="67">
        <f>'[1]22保育所集計表'!L39+'[1]22幼稚園集計表'!L39</f>
        <v>6</v>
      </c>
      <c r="M39" s="43">
        <f>'[1]22保育所集計表'!M39+'[1]22幼稚園集計表'!M39</f>
        <v>5</v>
      </c>
      <c r="N39" s="44">
        <f t="shared" si="8"/>
        <v>11</v>
      </c>
      <c r="O39" s="42">
        <f t="shared" si="1"/>
        <v>46.15384615384615</v>
      </c>
      <c r="P39" s="43">
        <f t="shared" si="1"/>
        <v>33.33333333333333</v>
      </c>
      <c r="Q39" s="44">
        <f t="shared" si="1"/>
        <v>39.285714285714285</v>
      </c>
      <c r="R39" s="67">
        <f>'[1]22保育所集計表'!R39+'[1]22幼稚園集計表'!R39</f>
        <v>64</v>
      </c>
      <c r="S39" s="43">
        <f>'[1]22保育所集計表'!S39+'[1]22幼稚園集計表'!S39</f>
        <v>44</v>
      </c>
      <c r="T39" s="44">
        <f t="shared" si="9"/>
        <v>108</v>
      </c>
      <c r="U39" s="45">
        <f t="shared" si="2"/>
        <v>2.1333333333333333</v>
      </c>
      <c r="V39" s="46">
        <f t="shared" si="2"/>
        <v>1.5172413793103448</v>
      </c>
      <c r="W39" s="47">
        <f t="shared" si="2"/>
        <v>1.8305084745762712</v>
      </c>
      <c r="X39" s="67">
        <f>'[1]22保育所集計表'!X39+'[1]22幼稚園集計表'!X39</f>
        <v>2</v>
      </c>
      <c r="Y39" s="43">
        <f>'[1]22保育所集計表'!Y39+'[1]22幼稚園集計表'!Y39</f>
        <v>2</v>
      </c>
      <c r="Z39" s="44">
        <f t="shared" si="10"/>
        <v>4</v>
      </c>
      <c r="AA39" s="67">
        <f>'[1]22保育所集計表'!AA39+'[1]22幼稚園集計表'!AA39</f>
        <v>0</v>
      </c>
      <c r="AB39" s="43">
        <f>'[1]22保育所集計表'!AB39+'[1]22幼稚園集計表'!AB39</f>
        <v>0</v>
      </c>
      <c r="AC39" s="44">
        <f t="shared" si="11"/>
        <v>0</v>
      </c>
      <c r="AD39" s="76">
        <f t="shared" si="16"/>
        <v>0</v>
      </c>
      <c r="AE39" s="77">
        <f t="shared" si="16"/>
        <v>0</v>
      </c>
      <c r="AF39" s="78">
        <f t="shared" si="16"/>
        <v>0</v>
      </c>
      <c r="AG39" s="67">
        <f>'[1]22保育所集計表'!AG39+'[1]22幼稚園集計表'!AG39</f>
        <v>0</v>
      </c>
      <c r="AH39" s="43">
        <f>'[1]22保育所集計表'!AH39+'[1]22幼稚園集計表'!AH39</f>
        <v>0</v>
      </c>
      <c r="AI39" s="44">
        <f t="shared" si="12"/>
        <v>0</v>
      </c>
      <c r="AJ39" s="76" t="e">
        <f t="shared" si="15"/>
        <v>#DIV/0!</v>
      </c>
      <c r="AK39" s="77" t="e">
        <f t="shared" si="15"/>
        <v>#DIV/0!</v>
      </c>
      <c r="AL39" s="78" t="e">
        <f t="shared" si="15"/>
        <v>#DIV/0!</v>
      </c>
      <c r="AM39" s="67">
        <f>'[1]22保育所集計表'!AM39+'[1]22幼稚園集計表'!AM39</f>
        <v>0</v>
      </c>
      <c r="AN39" s="43">
        <f>'[1]22保育所集計表'!AN39+'[1]22幼稚園集計表'!AN39</f>
        <v>0</v>
      </c>
      <c r="AO39" s="44">
        <f t="shared" si="13"/>
        <v>0</v>
      </c>
      <c r="AP39" s="48">
        <f t="shared" si="17"/>
        <v>0</v>
      </c>
      <c r="AQ39" s="49">
        <f t="shared" si="17"/>
        <v>0</v>
      </c>
      <c r="AR39" s="50">
        <f t="shared" si="17"/>
        <v>0</v>
      </c>
      <c r="AS39" s="67">
        <f>'[1]22保育所集計表'!AS39+'[1]22幼稚園集計表'!AS39</f>
        <v>0</v>
      </c>
      <c r="AT39" s="43">
        <f>'[1]22保育所集計表'!AT39+'[1]22幼稚園集計表'!AT39</f>
        <v>0</v>
      </c>
      <c r="AU39" s="44">
        <f t="shared" si="14"/>
        <v>0</v>
      </c>
    </row>
    <row r="40" spans="1:47" s="51" customFormat="1" ht="7.5" customHeight="1">
      <c r="A40" s="40"/>
      <c r="B40" s="41" t="s">
        <v>48</v>
      </c>
      <c r="C40" s="67">
        <f>'[1]22保育所集計表'!C40+'[1]22幼稚園集計表'!C40</f>
        <v>33</v>
      </c>
      <c r="D40" s="43">
        <f>'[1]22保育所集計表'!D40+'[1]22幼稚園集計表'!D40</f>
        <v>25</v>
      </c>
      <c r="E40" s="44">
        <f t="shared" si="6"/>
        <v>58</v>
      </c>
      <c r="F40" s="67">
        <f>'[1]22保育所集計表'!F40+'[1]22幼稚園集計表'!F40</f>
        <v>14</v>
      </c>
      <c r="G40" s="43">
        <f>'[1]22保育所集計表'!G40+'[1]22幼稚園集計表'!G40</f>
        <v>14</v>
      </c>
      <c r="H40" s="44">
        <f t="shared" si="7"/>
        <v>28</v>
      </c>
      <c r="I40" s="42">
        <f t="shared" si="0"/>
        <v>42.42424242424242</v>
      </c>
      <c r="J40" s="43">
        <f t="shared" si="0"/>
        <v>56.00000000000001</v>
      </c>
      <c r="K40" s="44">
        <f t="shared" si="0"/>
        <v>48.275862068965516</v>
      </c>
      <c r="L40" s="67">
        <f>'[1]22保育所集計表'!L40+'[1]22幼稚園集計表'!L40</f>
        <v>8</v>
      </c>
      <c r="M40" s="43">
        <f>'[1]22保育所集計表'!M40+'[1]22幼稚園集計表'!M40</f>
        <v>4</v>
      </c>
      <c r="N40" s="44">
        <f t="shared" si="8"/>
        <v>12</v>
      </c>
      <c r="O40" s="42">
        <f t="shared" si="1"/>
        <v>57.14285714285714</v>
      </c>
      <c r="P40" s="43">
        <f t="shared" si="1"/>
        <v>28.57142857142857</v>
      </c>
      <c r="Q40" s="44">
        <f t="shared" si="1"/>
        <v>42.857142857142854</v>
      </c>
      <c r="R40" s="67">
        <f>'[1]22保育所集計表'!R40+'[1]22幼稚園集計表'!R40</f>
        <v>58</v>
      </c>
      <c r="S40" s="43">
        <f>'[1]22保育所集計表'!S40+'[1]22幼稚園集計表'!S40</f>
        <v>67</v>
      </c>
      <c r="T40" s="44">
        <f t="shared" si="9"/>
        <v>125</v>
      </c>
      <c r="U40" s="45">
        <f t="shared" si="2"/>
        <v>1.7575757575757576</v>
      </c>
      <c r="V40" s="46">
        <f t="shared" si="2"/>
        <v>2.68</v>
      </c>
      <c r="W40" s="47">
        <f t="shared" si="2"/>
        <v>2.1551724137931036</v>
      </c>
      <c r="X40" s="67">
        <f>'[1]22保育所集計表'!X40+'[1]22幼稚園集計表'!X40</f>
        <v>0</v>
      </c>
      <c r="Y40" s="43">
        <f>'[1]22保育所集計表'!Y40+'[1]22幼稚園集計表'!Y40</f>
        <v>4</v>
      </c>
      <c r="Z40" s="44">
        <f t="shared" si="10"/>
        <v>4</v>
      </c>
      <c r="AA40" s="67">
        <f>'[1]22保育所集計表'!AA40+'[1]22幼稚園集計表'!AA40</f>
        <v>0</v>
      </c>
      <c r="AB40" s="43">
        <f>'[1]22保育所集計表'!AB40+'[1]22幼稚園集計表'!AB40</f>
        <v>0</v>
      </c>
      <c r="AC40" s="44">
        <f t="shared" si="11"/>
        <v>0</v>
      </c>
      <c r="AD40" s="76">
        <f t="shared" si="16"/>
        <v>0</v>
      </c>
      <c r="AE40" s="77">
        <f t="shared" si="16"/>
        <v>0</v>
      </c>
      <c r="AF40" s="78">
        <f t="shared" si="16"/>
        <v>0</v>
      </c>
      <c r="AG40" s="67">
        <f>'[1]22保育所集計表'!AG40+'[1]22幼稚園集計表'!AG40</f>
        <v>0</v>
      </c>
      <c r="AH40" s="43">
        <f>'[1]22保育所集計表'!AH40+'[1]22幼稚園集計表'!AH40</f>
        <v>0</v>
      </c>
      <c r="AI40" s="44">
        <f t="shared" si="12"/>
        <v>0</v>
      </c>
      <c r="AJ40" s="76" t="e">
        <f t="shared" si="15"/>
        <v>#DIV/0!</v>
      </c>
      <c r="AK40" s="77" t="e">
        <f t="shared" si="15"/>
        <v>#DIV/0!</v>
      </c>
      <c r="AL40" s="78" t="e">
        <f t="shared" si="15"/>
        <v>#DIV/0!</v>
      </c>
      <c r="AM40" s="67">
        <f>'[1]22保育所集計表'!AM40+'[1]22幼稚園集計表'!AM40</f>
        <v>0</v>
      </c>
      <c r="AN40" s="43">
        <f>'[1]22保育所集計表'!AN40+'[1]22幼稚園集計表'!AN40</f>
        <v>0</v>
      </c>
      <c r="AO40" s="44">
        <f t="shared" si="13"/>
        <v>0</v>
      </c>
      <c r="AP40" s="48">
        <f t="shared" si="17"/>
        <v>0</v>
      </c>
      <c r="AQ40" s="49">
        <f t="shared" si="17"/>
        <v>0</v>
      </c>
      <c r="AR40" s="50">
        <f t="shared" si="17"/>
        <v>0</v>
      </c>
      <c r="AS40" s="67">
        <f>'[1]22保育所集計表'!AS40+'[1]22幼稚園集計表'!AS40</f>
        <v>0</v>
      </c>
      <c r="AT40" s="43">
        <f>'[1]22保育所集計表'!AT40+'[1]22幼稚園集計表'!AT40</f>
        <v>1</v>
      </c>
      <c r="AU40" s="44">
        <f t="shared" si="14"/>
        <v>1</v>
      </c>
    </row>
    <row r="41" spans="1:47" s="51" customFormat="1" ht="7.5" customHeight="1">
      <c r="A41" s="40"/>
      <c r="B41" s="41" t="s">
        <v>49</v>
      </c>
      <c r="C41" s="67">
        <f>'[1]22保育所集計表'!C41+'[1]22幼稚園集計表'!C41</f>
        <v>63</v>
      </c>
      <c r="D41" s="43">
        <f>'[1]22保育所集計表'!D41+'[1]22幼稚園集計表'!D41</f>
        <v>68</v>
      </c>
      <c r="E41" s="44">
        <f t="shared" si="6"/>
        <v>131</v>
      </c>
      <c r="F41" s="67">
        <f>'[1]22保育所集計表'!F41+'[1]22幼稚園集計表'!F41</f>
        <v>29</v>
      </c>
      <c r="G41" s="43">
        <f>'[1]22保育所集計表'!G41+'[1]22幼稚園集計表'!G41</f>
        <v>36</v>
      </c>
      <c r="H41" s="44">
        <f t="shared" si="7"/>
        <v>65</v>
      </c>
      <c r="I41" s="42">
        <f t="shared" si="0"/>
        <v>46.03174603174603</v>
      </c>
      <c r="J41" s="43">
        <f t="shared" si="0"/>
        <v>52.94117647058824</v>
      </c>
      <c r="K41" s="44">
        <f t="shared" si="0"/>
        <v>49.61832061068702</v>
      </c>
      <c r="L41" s="67">
        <f>'[1]22保育所集計表'!L41+'[1]22幼稚園集計表'!L41</f>
        <v>5</v>
      </c>
      <c r="M41" s="43">
        <f>'[1]22保育所集計表'!M41+'[1]22幼稚園集計表'!M41</f>
        <v>8</v>
      </c>
      <c r="N41" s="44">
        <f t="shared" si="8"/>
        <v>13</v>
      </c>
      <c r="O41" s="42">
        <f t="shared" si="1"/>
        <v>17.24137931034483</v>
      </c>
      <c r="P41" s="43">
        <f t="shared" si="1"/>
        <v>22.22222222222222</v>
      </c>
      <c r="Q41" s="44">
        <f t="shared" si="1"/>
        <v>20</v>
      </c>
      <c r="R41" s="67">
        <f>'[1]22保育所集計表'!R41+'[1]22幼稚園集計表'!R41</f>
        <v>130</v>
      </c>
      <c r="S41" s="43">
        <f>'[1]22保育所集計表'!S41+'[1]22幼稚園集計表'!S41</f>
        <v>184</v>
      </c>
      <c r="T41" s="44">
        <f t="shared" si="9"/>
        <v>314</v>
      </c>
      <c r="U41" s="45">
        <f t="shared" si="2"/>
        <v>2.0634920634920637</v>
      </c>
      <c r="V41" s="46">
        <f t="shared" si="2"/>
        <v>2.7058823529411766</v>
      </c>
      <c r="W41" s="47">
        <f t="shared" si="2"/>
        <v>2.3969465648854964</v>
      </c>
      <c r="X41" s="67">
        <f>'[1]22保育所集計表'!X41+'[1]22幼稚園集計表'!X41</f>
        <v>9</v>
      </c>
      <c r="Y41" s="43">
        <f>'[1]22保育所集計表'!Y41+'[1]22幼稚園集計表'!Y41</f>
        <v>11</v>
      </c>
      <c r="Z41" s="44">
        <f t="shared" si="10"/>
        <v>20</v>
      </c>
      <c r="AA41" s="67">
        <f>'[1]22保育所集計表'!AA41+'[1]22幼稚園集計表'!AA41</f>
        <v>0</v>
      </c>
      <c r="AB41" s="43">
        <f>'[1]22保育所集計表'!AB41+'[1]22幼稚園集計表'!AB41</f>
        <v>1</v>
      </c>
      <c r="AC41" s="44">
        <f t="shared" si="11"/>
        <v>1</v>
      </c>
      <c r="AD41" s="76">
        <f t="shared" si="16"/>
        <v>0</v>
      </c>
      <c r="AE41" s="77">
        <f t="shared" si="16"/>
        <v>1.4705882352941175</v>
      </c>
      <c r="AF41" s="78">
        <f t="shared" si="16"/>
        <v>0.7633587786259541</v>
      </c>
      <c r="AG41" s="67">
        <f>'[1]22保育所集計表'!AG41+'[1]22幼稚園集計表'!AG41</f>
        <v>0</v>
      </c>
      <c r="AH41" s="43">
        <f>'[1]22保育所集計表'!AH41+'[1]22幼稚園集計表'!AH41</f>
        <v>0</v>
      </c>
      <c r="AI41" s="44">
        <f t="shared" si="12"/>
        <v>0</v>
      </c>
      <c r="AJ41" s="76" t="e">
        <f t="shared" si="15"/>
        <v>#DIV/0!</v>
      </c>
      <c r="AK41" s="77">
        <f t="shared" si="15"/>
        <v>0</v>
      </c>
      <c r="AL41" s="78">
        <f t="shared" si="15"/>
        <v>0</v>
      </c>
      <c r="AM41" s="67">
        <f>'[1]22保育所集計表'!AM41+'[1]22幼稚園集計表'!AM41</f>
        <v>0</v>
      </c>
      <c r="AN41" s="43">
        <f>'[1]22保育所集計表'!AN41+'[1]22幼稚園集計表'!AN41</f>
        <v>1</v>
      </c>
      <c r="AO41" s="44">
        <f t="shared" si="13"/>
        <v>1</v>
      </c>
      <c r="AP41" s="48">
        <f t="shared" si="17"/>
        <v>0</v>
      </c>
      <c r="AQ41" s="49">
        <f t="shared" si="17"/>
        <v>0.014705882352941176</v>
      </c>
      <c r="AR41" s="50">
        <f t="shared" si="17"/>
        <v>0.007633587786259542</v>
      </c>
      <c r="AS41" s="67">
        <f>'[1]22保育所集計表'!AS41+'[1]22幼稚園集計表'!AS41</f>
        <v>0</v>
      </c>
      <c r="AT41" s="43">
        <f>'[1]22保育所集計表'!AT41+'[1]22幼稚園集計表'!AT41</f>
        <v>0</v>
      </c>
      <c r="AU41" s="44">
        <f t="shared" si="14"/>
        <v>0</v>
      </c>
    </row>
    <row r="42" spans="1:47" s="51" customFormat="1" ht="7.5" customHeight="1">
      <c r="A42" s="40"/>
      <c r="B42" s="41" t="s">
        <v>50</v>
      </c>
      <c r="C42" s="67">
        <f>'[1]22保育所集計表'!C42+'[1]22幼稚園集計表'!C42</f>
        <v>41</v>
      </c>
      <c r="D42" s="43">
        <f>'[1]22保育所集計表'!D42+'[1]22幼稚園集計表'!D42</f>
        <v>37</v>
      </c>
      <c r="E42" s="44">
        <f t="shared" si="6"/>
        <v>78</v>
      </c>
      <c r="F42" s="67">
        <f>'[1]22保育所集計表'!F42+'[1]22幼稚園集計表'!F42</f>
        <v>17</v>
      </c>
      <c r="G42" s="43">
        <f>'[1]22保育所集計表'!G42+'[1]22幼稚園集計表'!G42</f>
        <v>16</v>
      </c>
      <c r="H42" s="44">
        <f t="shared" si="7"/>
        <v>33</v>
      </c>
      <c r="I42" s="42">
        <f t="shared" si="0"/>
        <v>41.46341463414634</v>
      </c>
      <c r="J42" s="43">
        <f t="shared" si="0"/>
        <v>43.24324324324324</v>
      </c>
      <c r="K42" s="44">
        <f t="shared" si="0"/>
        <v>42.30769230769231</v>
      </c>
      <c r="L42" s="67">
        <f>'[1]22保育所集計表'!L42+'[1]22幼稚園集計表'!L42</f>
        <v>8</v>
      </c>
      <c r="M42" s="43">
        <f>'[1]22保育所集計表'!M42+'[1]22幼稚園集計表'!M42</f>
        <v>5</v>
      </c>
      <c r="N42" s="44">
        <f t="shared" si="8"/>
        <v>13</v>
      </c>
      <c r="O42" s="42">
        <f t="shared" si="1"/>
        <v>47.05882352941176</v>
      </c>
      <c r="P42" s="43">
        <f t="shared" si="1"/>
        <v>31.25</v>
      </c>
      <c r="Q42" s="44">
        <f t="shared" si="1"/>
        <v>39.39393939393939</v>
      </c>
      <c r="R42" s="67">
        <f>'[1]22保育所集計表'!R42+'[1]22幼稚園集計表'!R42</f>
        <v>98</v>
      </c>
      <c r="S42" s="43">
        <f>'[1]22保育所集計表'!S42+'[1]22幼稚園集計表'!S42</f>
        <v>82</v>
      </c>
      <c r="T42" s="44">
        <f t="shared" si="9"/>
        <v>180</v>
      </c>
      <c r="U42" s="45">
        <f t="shared" si="2"/>
        <v>2.3902439024390243</v>
      </c>
      <c r="V42" s="46">
        <f t="shared" si="2"/>
        <v>2.2162162162162162</v>
      </c>
      <c r="W42" s="47">
        <f t="shared" si="2"/>
        <v>2.3076923076923075</v>
      </c>
      <c r="X42" s="67">
        <f>'[1]22保育所集計表'!X42+'[1]22幼稚園集計表'!X42</f>
        <v>4</v>
      </c>
      <c r="Y42" s="43">
        <f>'[1]22保育所集計表'!Y42+'[1]22幼稚園集計表'!Y42</f>
        <v>5</v>
      </c>
      <c r="Z42" s="44">
        <f t="shared" si="10"/>
        <v>9</v>
      </c>
      <c r="AA42" s="67">
        <f>'[1]22保育所集計表'!AA42+'[1]22幼稚園集計表'!AA42</f>
        <v>1</v>
      </c>
      <c r="AB42" s="43">
        <f>'[1]22保育所集計表'!AB42+'[1]22幼稚園集計表'!AB42</f>
        <v>1</v>
      </c>
      <c r="AC42" s="44">
        <f t="shared" si="11"/>
        <v>2</v>
      </c>
      <c r="AD42" s="76">
        <f t="shared" si="16"/>
        <v>2.4390243902439024</v>
      </c>
      <c r="AE42" s="77">
        <f t="shared" si="16"/>
        <v>2.7027027027027026</v>
      </c>
      <c r="AF42" s="78">
        <f t="shared" si="16"/>
        <v>2.564102564102564</v>
      </c>
      <c r="AG42" s="67">
        <f>'[1]22保育所集計表'!AG42+'[1]22幼稚園集計表'!AG42</f>
        <v>0</v>
      </c>
      <c r="AH42" s="43">
        <f>'[1]22保育所集計表'!AH42+'[1]22幼稚園集計表'!AH42</f>
        <v>0</v>
      </c>
      <c r="AI42" s="44">
        <f t="shared" si="12"/>
        <v>0</v>
      </c>
      <c r="AJ42" s="76">
        <f t="shared" si="15"/>
        <v>0</v>
      </c>
      <c r="AK42" s="77">
        <f t="shared" si="15"/>
        <v>0</v>
      </c>
      <c r="AL42" s="78">
        <f t="shared" si="15"/>
        <v>0</v>
      </c>
      <c r="AM42" s="67">
        <f>'[1]22保育所集計表'!AM42+'[1]22幼稚園集計表'!AM42</f>
        <v>1</v>
      </c>
      <c r="AN42" s="43">
        <f>'[1]22保育所集計表'!AN42+'[1]22幼稚園集計表'!AN42</f>
        <v>2</v>
      </c>
      <c r="AO42" s="44">
        <f t="shared" si="13"/>
        <v>3</v>
      </c>
      <c r="AP42" s="48">
        <f t="shared" si="17"/>
        <v>0.024390243902439025</v>
      </c>
      <c r="AQ42" s="49">
        <f t="shared" si="17"/>
        <v>0.05405405405405406</v>
      </c>
      <c r="AR42" s="50">
        <f t="shared" si="17"/>
        <v>0.038461538461538464</v>
      </c>
      <c r="AS42" s="67">
        <f>'[1]22保育所集計表'!AS42+'[1]22幼稚園集計表'!AS42</f>
        <v>0</v>
      </c>
      <c r="AT42" s="43">
        <f>'[1]22保育所集計表'!AT42+'[1]22幼稚園集計表'!AT42</f>
        <v>0</v>
      </c>
      <c r="AU42" s="44">
        <f t="shared" si="14"/>
        <v>0</v>
      </c>
    </row>
    <row r="43" spans="1:47" s="51" customFormat="1" ht="7.5" customHeight="1">
      <c r="A43" s="40" t="s">
        <v>51</v>
      </c>
      <c r="B43" s="41" t="s">
        <v>51</v>
      </c>
      <c r="C43" s="67">
        <f>'[1]22保育所集計表'!C43+'[1]22幼稚園集計表'!C43</f>
        <v>163</v>
      </c>
      <c r="D43" s="43">
        <f>'[1]22保育所集計表'!D43+'[1]22幼稚園集計表'!D43</f>
        <v>169</v>
      </c>
      <c r="E43" s="44">
        <f t="shared" si="6"/>
        <v>332</v>
      </c>
      <c r="F43" s="67">
        <f>'[1]22保育所集計表'!F43+'[1]22幼稚園集計表'!F43</f>
        <v>92</v>
      </c>
      <c r="G43" s="43">
        <f>'[1]22保育所集計表'!G43+'[1]22幼稚園集計表'!G43</f>
        <v>89</v>
      </c>
      <c r="H43" s="44">
        <f t="shared" si="7"/>
        <v>181</v>
      </c>
      <c r="I43" s="42">
        <f aca="true" t="shared" si="18" ref="I43:K62">F43/C43*100</f>
        <v>56.44171779141104</v>
      </c>
      <c r="J43" s="43">
        <f t="shared" si="18"/>
        <v>52.662721893491124</v>
      </c>
      <c r="K43" s="44">
        <f t="shared" si="18"/>
        <v>54.51807228915663</v>
      </c>
      <c r="L43" s="67">
        <f>'[1]22保育所集計表'!L43+'[1]22幼稚園集計表'!L43</f>
        <v>39</v>
      </c>
      <c r="M43" s="43">
        <f>'[1]22保育所集計表'!M43+'[1]22幼稚園集計表'!M43</f>
        <v>34</v>
      </c>
      <c r="N43" s="44">
        <f t="shared" si="8"/>
        <v>73</v>
      </c>
      <c r="O43" s="42">
        <f aca="true" t="shared" si="19" ref="O43:Q62">L43/F43*100</f>
        <v>42.391304347826086</v>
      </c>
      <c r="P43" s="43">
        <f t="shared" si="19"/>
        <v>38.20224719101123</v>
      </c>
      <c r="Q43" s="44">
        <f t="shared" si="19"/>
        <v>40.331491712707184</v>
      </c>
      <c r="R43" s="67">
        <f>'[1]22保育所集計表'!R43+'[1]22幼稚園集計表'!R43</f>
        <v>440</v>
      </c>
      <c r="S43" s="43">
        <f>'[1]22保育所集計表'!S43+'[1]22幼稚園集計表'!S43</f>
        <v>356</v>
      </c>
      <c r="T43" s="44">
        <f t="shared" si="9"/>
        <v>796</v>
      </c>
      <c r="U43" s="45">
        <f aca="true" t="shared" si="20" ref="U43:W62">R43/C43</f>
        <v>2.6993865030674846</v>
      </c>
      <c r="V43" s="46">
        <f t="shared" si="20"/>
        <v>2.106508875739645</v>
      </c>
      <c r="W43" s="47">
        <f t="shared" si="20"/>
        <v>2.397590361445783</v>
      </c>
      <c r="X43" s="67">
        <f>'[1]22保育所集計表'!X43+'[1]22幼稚園集計表'!X43</f>
        <v>17</v>
      </c>
      <c r="Y43" s="43">
        <f>'[1]22保育所集計表'!Y43+'[1]22幼稚園集計表'!Y43</f>
        <v>19</v>
      </c>
      <c r="Z43" s="44">
        <f t="shared" si="10"/>
        <v>36</v>
      </c>
      <c r="AA43" s="67">
        <f>'[1]22保育所集計表'!AA43+'[1]22幼稚園集計表'!AA43</f>
        <v>5</v>
      </c>
      <c r="AB43" s="43">
        <f>'[1]22保育所集計表'!AB43+'[1]22幼稚園集計表'!AB43</f>
        <v>1</v>
      </c>
      <c r="AC43" s="44">
        <f t="shared" si="11"/>
        <v>6</v>
      </c>
      <c r="AD43" s="76">
        <f t="shared" si="16"/>
        <v>3.067484662576687</v>
      </c>
      <c r="AE43" s="77">
        <f t="shared" si="16"/>
        <v>0.591715976331361</v>
      </c>
      <c r="AF43" s="78">
        <f t="shared" si="16"/>
        <v>1.8072289156626504</v>
      </c>
      <c r="AG43" s="67">
        <f>'[1]22保育所集計表'!AG43+'[1]22幼稚園集計表'!AG43</f>
        <v>0</v>
      </c>
      <c r="AH43" s="43">
        <f>'[1]22保育所集計表'!AH43+'[1]22幼稚園集計表'!AH43</f>
        <v>1</v>
      </c>
      <c r="AI43" s="44">
        <f t="shared" si="12"/>
        <v>1</v>
      </c>
      <c r="AJ43" s="76">
        <f t="shared" si="15"/>
        <v>0</v>
      </c>
      <c r="AK43" s="77">
        <f t="shared" si="15"/>
        <v>100</v>
      </c>
      <c r="AL43" s="78">
        <f t="shared" si="15"/>
        <v>16.666666666666664</v>
      </c>
      <c r="AM43" s="67">
        <f>'[1]22保育所集計表'!AM43+'[1]22幼稚園集計表'!AM43</f>
        <v>8</v>
      </c>
      <c r="AN43" s="43">
        <f>'[1]22保育所集計表'!AN43+'[1]22幼稚園集計表'!AN43</f>
        <v>2</v>
      </c>
      <c r="AO43" s="44">
        <f t="shared" si="13"/>
        <v>10</v>
      </c>
      <c r="AP43" s="48">
        <f t="shared" si="17"/>
        <v>0.049079754601226995</v>
      </c>
      <c r="AQ43" s="49">
        <f t="shared" si="17"/>
        <v>0.011834319526627219</v>
      </c>
      <c r="AR43" s="50">
        <f t="shared" si="17"/>
        <v>0.030120481927710843</v>
      </c>
      <c r="AS43" s="67">
        <f>'[1]22保育所集計表'!AS43+'[1]22幼稚園集計表'!AS43</f>
        <v>1</v>
      </c>
      <c r="AT43" s="43">
        <f>'[1]22保育所集計表'!AT43+'[1]22幼稚園集計表'!AT43</f>
        <v>0</v>
      </c>
      <c r="AU43" s="44">
        <f t="shared" si="14"/>
        <v>1</v>
      </c>
    </row>
    <row r="44" spans="1:47" s="51" customFormat="1" ht="7.5" customHeight="1">
      <c r="A44" s="40"/>
      <c r="B44" s="41" t="s">
        <v>52</v>
      </c>
      <c r="C44" s="67">
        <f>'[1]22保育所集計表'!C44+'[1]22幼稚園集計表'!C44</f>
        <v>11</v>
      </c>
      <c r="D44" s="43">
        <f>'[1]22保育所集計表'!D44+'[1]22幼稚園集計表'!D44</f>
        <v>12</v>
      </c>
      <c r="E44" s="44">
        <f t="shared" si="6"/>
        <v>23</v>
      </c>
      <c r="F44" s="67">
        <f>'[1]22保育所集計表'!F44+'[1]22幼稚園集計表'!F44</f>
        <v>5</v>
      </c>
      <c r="G44" s="43">
        <f>'[1]22保育所集計表'!G44+'[1]22幼稚園集計表'!G44</f>
        <v>8</v>
      </c>
      <c r="H44" s="44">
        <f t="shared" si="7"/>
        <v>13</v>
      </c>
      <c r="I44" s="42">
        <f t="shared" si="18"/>
        <v>45.45454545454545</v>
      </c>
      <c r="J44" s="43">
        <f t="shared" si="18"/>
        <v>66.66666666666666</v>
      </c>
      <c r="K44" s="44">
        <f t="shared" si="18"/>
        <v>56.52173913043478</v>
      </c>
      <c r="L44" s="67">
        <f>'[1]22保育所集計表'!L44+'[1]22幼稚園集計表'!L44</f>
        <v>4</v>
      </c>
      <c r="M44" s="43">
        <f>'[1]22保育所集計表'!M44+'[1]22幼稚園集計表'!M44</f>
        <v>7</v>
      </c>
      <c r="N44" s="44">
        <f t="shared" si="8"/>
        <v>11</v>
      </c>
      <c r="O44" s="42">
        <f t="shared" si="19"/>
        <v>80</v>
      </c>
      <c r="P44" s="43">
        <f t="shared" si="19"/>
        <v>87.5</v>
      </c>
      <c r="Q44" s="44">
        <f t="shared" si="19"/>
        <v>84.61538461538461</v>
      </c>
      <c r="R44" s="67">
        <f>'[1]22保育所集計表'!R44+'[1]22幼稚園集計表'!R44</f>
        <v>19</v>
      </c>
      <c r="S44" s="43">
        <f>'[1]22保育所集計表'!S44+'[1]22幼稚園集計表'!S44</f>
        <v>26</v>
      </c>
      <c r="T44" s="44">
        <f t="shared" si="9"/>
        <v>45</v>
      </c>
      <c r="U44" s="45">
        <f t="shared" si="20"/>
        <v>1.7272727272727273</v>
      </c>
      <c r="V44" s="46">
        <f t="shared" si="20"/>
        <v>2.1666666666666665</v>
      </c>
      <c r="W44" s="47">
        <f t="shared" si="20"/>
        <v>1.9565217391304348</v>
      </c>
      <c r="X44" s="67">
        <f>'[1]22保育所集計表'!X44+'[1]22幼稚園集計表'!X44</f>
        <v>0</v>
      </c>
      <c r="Y44" s="43">
        <f>'[1]22保育所集計表'!Y44+'[1]22幼稚園集計表'!Y44</f>
        <v>0</v>
      </c>
      <c r="Z44" s="44">
        <f t="shared" si="10"/>
        <v>0</v>
      </c>
      <c r="AA44" s="67">
        <f>'[1]22保育所集計表'!AA44+'[1]22幼稚園集計表'!AA44</f>
        <v>0</v>
      </c>
      <c r="AB44" s="43">
        <f>'[1]22保育所集計表'!AB44+'[1]22幼稚園集計表'!AB44</f>
        <v>0</v>
      </c>
      <c r="AC44" s="44">
        <f t="shared" si="11"/>
        <v>0</v>
      </c>
      <c r="AD44" s="76">
        <f t="shared" si="16"/>
        <v>0</v>
      </c>
      <c r="AE44" s="77">
        <f t="shared" si="16"/>
        <v>0</v>
      </c>
      <c r="AF44" s="78">
        <f t="shared" si="16"/>
        <v>0</v>
      </c>
      <c r="AG44" s="67">
        <f>'[1]22保育所集計表'!AG44+'[1]22幼稚園集計表'!AG44</f>
        <v>0</v>
      </c>
      <c r="AH44" s="43">
        <f>'[1]22保育所集計表'!AH44+'[1]22幼稚園集計表'!AH44</f>
        <v>0</v>
      </c>
      <c r="AI44" s="44">
        <f t="shared" si="12"/>
        <v>0</v>
      </c>
      <c r="AJ44" s="76" t="e">
        <f t="shared" si="15"/>
        <v>#DIV/0!</v>
      </c>
      <c r="AK44" s="77" t="e">
        <f t="shared" si="15"/>
        <v>#DIV/0!</v>
      </c>
      <c r="AL44" s="78" t="e">
        <f t="shared" si="15"/>
        <v>#DIV/0!</v>
      </c>
      <c r="AM44" s="67">
        <f>'[1]22保育所集計表'!AM44+'[1]22幼稚園集計表'!AM44</f>
        <v>0</v>
      </c>
      <c r="AN44" s="43">
        <f>'[1]22保育所集計表'!AN44+'[1]22幼稚園集計表'!AN44</f>
        <v>0</v>
      </c>
      <c r="AO44" s="44">
        <f t="shared" si="13"/>
        <v>0</v>
      </c>
      <c r="AP44" s="48">
        <f t="shared" si="17"/>
        <v>0</v>
      </c>
      <c r="AQ44" s="49">
        <f t="shared" si="17"/>
        <v>0</v>
      </c>
      <c r="AR44" s="50">
        <f t="shared" si="17"/>
        <v>0</v>
      </c>
      <c r="AS44" s="67">
        <f>'[1]22保育所集計表'!AS44+'[1]22幼稚園集計表'!AS44</f>
        <v>0</v>
      </c>
      <c r="AT44" s="43">
        <f>'[1]22保育所集計表'!AT44+'[1]22幼稚園集計表'!AT44</f>
        <v>0</v>
      </c>
      <c r="AU44" s="44">
        <f t="shared" si="14"/>
        <v>0</v>
      </c>
    </row>
    <row r="45" spans="1:47" s="51" customFormat="1" ht="7.5" customHeight="1">
      <c r="A45" s="40"/>
      <c r="B45" s="41" t="s">
        <v>53</v>
      </c>
      <c r="C45" s="67">
        <f>'[1]22保育所集計表'!C45+'[1]22幼稚園集計表'!C45</f>
        <v>39</v>
      </c>
      <c r="D45" s="43">
        <f>'[1]22保育所集計表'!D45+'[1]22幼稚園集計表'!D45</f>
        <v>45</v>
      </c>
      <c r="E45" s="44">
        <f t="shared" si="6"/>
        <v>84</v>
      </c>
      <c r="F45" s="67">
        <f>'[1]22保育所集計表'!F45+'[1]22幼稚園集計表'!F45</f>
        <v>19</v>
      </c>
      <c r="G45" s="43">
        <f>'[1]22保育所集計表'!G45+'[1]22幼稚園集計表'!G45</f>
        <v>17</v>
      </c>
      <c r="H45" s="44">
        <f t="shared" si="7"/>
        <v>36</v>
      </c>
      <c r="I45" s="42">
        <f t="shared" si="18"/>
        <v>48.717948717948715</v>
      </c>
      <c r="J45" s="43">
        <f t="shared" si="18"/>
        <v>37.77777777777778</v>
      </c>
      <c r="K45" s="44">
        <f t="shared" si="18"/>
        <v>42.857142857142854</v>
      </c>
      <c r="L45" s="67">
        <f>'[1]22保育所集計表'!L45+'[1]22幼稚園集計表'!L45</f>
        <v>11</v>
      </c>
      <c r="M45" s="43">
        <f>'[1]22保育所集計表'!M45+'[1]22幼稚園集計表'!M45</f>
        <v>8</v>
      </c>
      <c r="N45" s="44">
        <f t="shared" si="8"/>
        <v>19</v>
      </c>
      <c r="O45" s="42">
        <f t="shared" si="19"/>
        <v>57.89473684210527</v>
      </c>
      <c r="P45" s="43">
        <f t="shared" si="19"/>
        <v>47.05882352941176</v>
      </c>
      <c r="Q45" s="44">
        <f t="shared" si="19"/>
        <v>52.77777777777778</v>
      </c>
      <c r="R45" s="67">
        <f>'[1]22保育所集計表'!R45+'[1]22幼稚園集計表'!R45</f>
        <v>74</v>
      </c>
      <c r="S45" s="43">
        <f>'[1]22保育所集計表'!S45+'[1]22幼稚園集計表'!S45</f>
        <v>62</v>
      </c>
      <c r="T45" s="44">
        <f t="shared" si="9"/>
        <v>136</v>
      </c>
      <c r="U45" s="45">
        <f t="shared" si="20"/>
        <v>1.8974358974358974</v>
      </c>
      <c r="V45" s="46">
        <f t="shared" si="20"/>
        <v>1.3777777777777778</v>
      </c>
      <c r="W45" s="47">
        <f t="shared" si="20"/>
        <v>1.619047619047619</v>
      </c>
      <c r="X45" s="67">
        <f>'[1]22保育所集計表'!X45+'[1]22幼稚園集計表'!X45</f>
        <v>1</v>
      </c>
      <c r="Y45" s="43">
        <f>'[1]22保育所集計表'!Y45+'[1]22幼稚園集計表'!Y45</f>
        <v>4</v>
      </c>
      <c r="Z45" s="44">
        <f t="shared" si="10"/>
        <v>5</v>
      </c>
      <c r="AA45" s="67">
        <f>'[1]22保育所集計表'!AA45+'[1]22幼稚園集計表'!AA45</f>
        <v>1</v>
      </c>
      <c r="AB45" s="43">
        <f>'[1]22保育所集計表'!AB45+'[1]22幼稚園集計表'!AB45</f>
        <v>0</v>
      </c>
      <c r="AC45" s="44">
        <f t="shared" si="11"/>
        <v>1</v>
      </c>
      <c r="AD45" s="76">
        <f t="shared" si="16"/>
        <v>2.564102564102564</v>
      </c>
      <c r="AE45" s="77">
        <f t="shared" si="16"/>
        <v>0</v>
      </c>
      <c r="AF45" s="78">
        <f t="shared" si="16"/>
        <v>1.1904761904761905</v>
      </c>
      <c r="AG45" s="67">
        <f>'[1]22保育所集計表'!AG45+'[1]22幼稚園集計表'!AG45</f>
        <v>0</v>
      </c>
      <c r="AH45" s="43">
        <f>'[1]22保育所集計表'!AH45+'[1]22幼稚園集計表'!AH45</f>
        <v>0</v>
      </c>
      <c r="AI45" s="44">
        <f t="shared" si="12"/>
        <v>0</v>
      </c>
      <c r="AJ45" s="76">
        <f t="shared" si="15"/>
        <v>0</v>
      </c>
      <c r="AK45" s="77" t="e">
        <f t="shared" si="15"/>
        <v>#DIV/0!</v>
      </c>
      <c r="AL45" s="78">
        <f t="shared" si="15"/>
        <v>0</v>
      </c>
      <c r="AM45" s="67">
        <f>'[1]22保育所集計表'!AM45+'[1]22幼稚園集計表'!AM45</f>
        <v>1</v>
      </c>
      <c r="AN45" s="43">
        <f>'[1]22保育所集計表'!AN45+'[1]22幼稚園集計表'!AN45</f>
        <v>0</v>
      </c>
      <c r="AO45" s="44">
        <f t="shared" si="13"/>
        <v>1</v>
      </c>
      <c r="AP45" s="48">
        <f t="shared" si="17"/>
        <v>0.02564102564102564</v>
      </c>
      <c r="AQ45" s="49">
        <f t="shared" si="17"/>
        <v>0</v>
      </c>
      <c r="AR45" s="50">
        <f t="shared" si="17"/>
        <v>0.011904761904761904</v>
      </c>
      <c r="AS45" s="67">
        <f>'[1]22保育所集計表'!AS45+'[1]22幼稚園集計表'!AS45</f>
        <v>1</v>
      </c>
      <c r="AT45" s="43">
        <f>'[1]22保育所集計表'!AT45+'[1]22幼稚園集計表'!AT45</f>
        <v>0</v>
      </c>
      <c r="AU45" s="44">
        <f t="shared" si="14"/>
        <v>1</v>
      </c>
    </row>
    <row r="46" spans="1:47" s="51" customFormat="1" ht="7.5" customHeight="1">
      <c r="A46" s="40"/>
      <c r="B46" s="41" t="s">
        <v>54</v>
      </c>
      <c r="C46" s="67">
        <f>'[1]22保育所集計表'!C46+'[1]22幼稚園集計表'!C46</f>
        <v>7</v>
      </c>
      <c r="D46" s="43">
        <f>'[1]22保育所集計表'!D46+'[1]22幼稚園集計表'!D46</f>
        <v>6</v>
      </c>
      <c r="E46" s="44">
        <f t="shared" si="6"/>
        <v>13</v>
      </c>
      <c r="F46" s="67">
        <f>'[1]22保育所集計表'!F46+'[1]22幼稚園集計表'!F46</f>
        <v>5</v>
      </c>
      <c r="G46" s="43">
        <f>'[1]22保育所集計表'!G46+'[1]22幼稚園集計表'!G46</f>
        <v>1</v>
      </c>
      <c r="H46" s="44">
        <f t="shared" si="7"/>
        <v>6</v>
      </c>
      <c r="I46" s="42">
        <f t="shared" si="18"/>
        <v>71.42857142857143</v>
      </c>
      <c r="J46" s="43">
        <f t="shared" si="18"/>
        <v>16.666666666666664</v>
      </c>
      <c r="K46" s="44">
        <f t="shared" si="18"/>
        <v>46.15384615384615</v>
      </c>
      <c r="L46" s="67">
        <f>'[1]22保育所集計表'!L46+'[1]22幼稚園集計表'!L46</f>
        <v>0</v>
      </c>
      <c r="M46" s="43">
        <f>'[1]22保育所集計表'!M46+'[1]22幼稚園集計表'!M46</f>
        <v>0</v>
      </c>
      <c r="N46" s="44">
        <f t="shared" si="8"/>
        <v>0</v>
      </c>
      <c r="O46" s="42">
        <f t="shared" si="19"/>
        <v>0</v>
      </c>
      <c r="P46" s="43">
        <f t="shared" si="19"/>
        <v>0</v>
      </c>
      <c r="Q46" s="44">
        <f t="shared" si="19"/>
        <v>0</v>
      </c>
      <c r="R46" s="67">
        <f>'[1]22保育所集計表'!R46+'[1]22幼稚園集計表'!R46</f>
        <v>24</v>
      </c>
      <c r="S46" s="43">
        <f>'[1]22保育所集計表'!S46+'[1]22幼稚園集計表'!S46</f>
        <v>15</v>
      </c>
      <c r="T46" s="44">
        <f t="shared" si="9"/>
        <v>39</v>
      </c>
      <c r="U46" s="45">
        <f t="shared" si="20"/>
        <v>3.4285714285714284</v>
      </c>
      <c r="V46" s="46">
        <f t="shared" si="20"/>
        <v>2.5</v>
      </c>
      <c r="W46" s="47">
        <f t="shared" si="20"/>
        <v>3</v>
      </c>
      <c r="X46" s="67">
        <f>'[1]22保育所集計表'!X46+'[1]22幼稚園集計表'!X46</f>
        <v>0</v>
      </c>
      <c r="Y46" s="43">
        <f>'[1]22保育所集計表'!Y46+'[1]22幼稚園集計表'!Y46</f>
        <v>0</v>
      </c>
      <c r="Z46" s="44">
        <f t="shared" si="10"/>
        <v>0</v>
      </c>
      <c r="AA46" s="67">
        <f>'[1]22保育所集計表'!AA46+'[1]22幼稚園集計表'!AA46</f>
        <v>1</v>
      </c>
      <c r="AB46" s="43">
        <f>'[1]22保育所集計表'!AB46+'[1]22幼稚園集計表'!AB46</f>
        <v>0</v>
      </c>
      <c r="AC46" s="44">
        <f t="shared" si="11"/>
        <v>1</v>
      </c>
      <c r="AD46" s="76">
        <f t="shared" si="16"/>
        <v>14.285714285714285</v>
      </c>
      <c r="AE46" s="77">
        <f t="shared" si="16"/>
        <v>0</v>
      </c>
      <c r="AF46" s="78">
        <f t="shared" si="16"/>
        <v>7.6923076923076925</v>
      </c>
      <c r="AG46" s="67">
        <f>'[1]22保育所集計表'!AG46+'[1]22幼稚園集計表'!AG46</f>
        <v>0</v>
      </c>
      <c r="AH46" s="43">
        <f>'[1]22保育所集計表'!AH46+'[1]22幼稚園集計表'!AH46</f>
        <v>0</v>
      </c>
      <c r="AI46" s="44">
        <f t="shared" si="12"/>
        <v>0</v>
      </c>
      <c r="AJ46" s="76">
        <f t="shared" si="15"/>
        <v>0</v>
      </c>
      <c r="AK46" s="77" t="e">
        <f t="shared" si="15"/>
        <v>#DIV/0!</v>
      </c>
      <c r="AL46" s="78">
        <f t="shared" si="15"/>
        <v>0</v>
      </c>
      <c r="AM46" s="67">
        <f>'[1]22保育所集計表'!AM46+'[1]22幼稚園集計表'!AM46</f>
        <v>1</v>
      </c>
      <c r="AN46" s="43">
        <f>'[1]22保育所集計表'!AN46+'[1]22幼稚園集計表'!AN46</f>
        <v>0</v>
      </c>
      <c r="AO46" s="44">
        <f t="shared" si="13"/>
        <v>1</v>
      </c>
      <c r="AP46" s="48">
        <f t="shared" si="17"/>
        <v>0.14285714285714285</v>
      </c>
      <c r="AQ46" s="49">
        <f t="shared" si="17"/>
        <v>0</v>
      </c>
      <c r="AR46" s="50">
        <f t="shared" si="17"/>
        <v>0.07692307692307693</v>
      </c>
      <c r="AS46" s="67">
        <f>'[1]22保育所集計表'!AS46+'[1]22幼稚園集計表'!AS46</f>
        <v>0</v>
      </c>
      <c r="AT46" s="43">
        <f>'[1]22保育所集計表'!AT46+'[1]22幼稚園集計表'!AT46</f>
        <v>0</v>
      </c>
      <c r="AU46" s="44">
        <f t="shared" si="14"/>
        <v>0</v>
      </c>
    </row>
    <row r="47" spans="1:47" s="51" customFormat="1" ht="7.5" customHeight="1">
      <c r="A47" s="40"/>
      <c r="B47" s="41" t="s">
        <v>55</v>
      </c>
      <c r="C47" s="67">
        <f>'[1]22保育所集計表'!C47+'[1]22幼稚園集計表'!C47</f>
        <v>20</v>
      </c>
      <c r="D47" s="43">
        <f>'[1]22保育所集計表'!D47+'[1]22幼稚園集計表'!D47</f>
        <v>26</v>
      </c>
      <c r="E47" s="44">
        <f t="shared" si="6"/>
        <v>46</v>
      </c>
      <c r="F47" s="67">
        <f>'[1]22保育所集計表'!F47+'[1]22幼稚園集計表'!F47</f>
        <v>11</v>
      </c>
      <c r="G47" s="43">
        <f>'[1]22保育所集計表'!G47+'[1]22幼稚園集計表'!G47</f>
        <v>12</v>
      </c>
      <c r="H47" s="44">
        <f t="shared" si="7"/>
        <v>23</v>
      </c>
      <c r="I47" s="42">
        <f t="shared" si="18"/>
        <v>55.00000000000001</v>
      </c>
      <c r="J47" s="43">
        <f t="shared" si="18"/>
        <v>46.15384615384615</v>
      </c>
      <c r="K47" s="44">
        <f t="shared" si="18"/>
        <v>50</v>
      </c>
      <c r="L47" s="67">
        <f>'[1]22保育所集計表'!L47+'[1]22幼稚園集計表'!L47</f>
        <v>4</v>
      </c>
      <c r="M47" s="43">
        <f>'[1]22保育所集計表'!M47+'[1]22幼稚園集計表'!M47</f>
        <v>1</v>
      </c>
      <c r="N47" s="44">
        <f t="shared" si="8"/>
        <v>5</v>
      </c>
      <c r="O47" s="42">
        <f t="shared" si="19"/>
        <v>36.36363636363637</v>
      </c>
      <c r="P47" s="43">
        <f t="shared" si="19"/>
        <v>8.333333333333332</v>
      </c>
      <c r="Q47" s="44">
        <f t="shared" si="19"/>
        <v>21.73913043478261</v>
      </c>
      <c r="R47" s="67">
        <f>'[1]22保育所集計表'!R47+'[1]22幼稚園集計表'!R47</f>
        <v>48</v>
      </c>
      <c r="S47" s="43">
        <f>'[1]22保育所集計表'!S47+'[1]22幼稚園集計表'!S47</f>
        <v>63</v>
      </c>
      <c r="T47" s="44">
        <f t="shared" si="9"/>
        <v>111</v>
      </c>
      <c r="U47" s="45">
        <f t="shared" si="20"/>
        <v>2.4</v>
      </c>
      <c r="V47" s="46">
        <f t="shared" si="20"/>
        <v>2.423076923076923</v>
      </c>
      <c r="W47" s="47">
        <f t="shared" si="20"/>
        <v>2.4130434782608696</v>
      </c>
      <c r="X47" s="67">
        <f>'[1]22保育所集計表'!X47+'[1]22幼稚園集計表'!X47</f>
        <v>1</v>
      </c>
      <c r="Y47" s="43">
        <f>'[1]22保育所集計表'!Y47+'[1]22幼稚園集計表'!Y47</f>
        <v>0</v>
      </c>
      <c r="Z47" s="44">
        <f t="shared" si="10"/>
        <v>1</v>
      </c>
      <c r="AA47" s="67">
        <f>'[1]22保育所集計表'!AA47+'[1]22幼稚園集計表'!AA47</f>
        <v>0</v>
      </c>
      <c r="AB47" s="43">
        <f>'[1]22保育所集計表'!AB47+'[1]22幼稚園集計表'!AB47</f>
        <v>0</v>
      </c>
      <c r="AC47" s="44">
        <f t="shared" si="11"/>
        <v>0</v>
      </c>
      <c r="AD47" s="76">
        <f t="shared" si="16"/>
        <v>0</v>
      </c>
      <c r="AE47" s="77">
        <f t="shared" si="16"/>
        <v>0</v>
      </c>
      <c r="AF47" s="78">
        <f t="shared" si="16"/>
        <v>0</v>
      </c>
      <c r="AG47" s="67">
        <f>'[1]22保育所集計表'!AG47+'[1]22幼稚園集計表'!AG47</f>
        <v>0</v>
      </c>
      <c r="AH47" s="43">
        <f>'[1]22保育所集計表'!AH47+'[1]22幼稚園集計表'!AH47</f>
        <v>0</v>
      </c>
      <c r="AI47" s="44">
        <f t="shared" si="12"/>
        <v>0</v>
      </c>
      <c r="AJ47" s="76" t="e">
        <f t="shared" si="15"/>
        <v>#DIV/0!</v>
      </c>
      <c r="AK47" s="77" t="e">
        <f t="shared" si="15"/>
        <v>#DIV/0!</v>
      </c>
      <c r="AL47" s="78" t="e">
        <f t="shared" si="15"/>
        <v>#DIV/0!</v>
      </c>
      <c r="AM47" s="67">
        <f>'[1]22保育所集計表'!AM47+'[1]22幼稚園集計表'!AM47</f>
        <v>0</v>
      </c>
      <c r="AN47" s="43">
        <f>'[1]22保育所集計表'!AN47+'[1]22幼稚園集計表'!AN47</f>
        <v>0</v>
      </c>
      <c r="AO47" s="44">
        <f t="shared" si="13"/>
        <v>0</v>
      </c>
      <c r="AP47" s="48">
        <f t="shared" si="17"/>
        <v>0</v>
      </c>
      <c r="AQ47" s="49">
        <f t="shared" si="17"/>
        <v>0</v>
      </c>
      <c r="AR47" s="50">
        <f t="shared" si="17"/>
        <v>0</v>
      </c>
      <c r="AS47" s="67">
        <f>'[1]22保育所集計表'!AS47+'[1]22幼稚園集計表'!AS47</f>
        <v>0</v>
      </c>
      <c r="AT47" s="43">
        <f>'[1]22保育所集計表'!AT47+'[1]22幼稚園集計表'!AT47</f>
        <v>0</v>
      </c>
      <c r="AU47" s="44">
        <f t="shared" si="14"/>
        <v>0</v>
      </c>
    </row>
    <row r="48" spans="1:47" s="51" customFormat="1" ht="7.5" customHeight="1">
      <c r="A48" s="40"/>
      <c r="B48" s="41" t="s">
        <v>56</v>
      </c>
      <c r="C48" s="67">
        <f>'[1]22保育所集計表'!C48+'[1]22幼稚園集計表'!C48</f>
        <v>33</v>
      </c>
      <c r="D48" s="43">
        <f>'[1]22保育所集計表'!D48+'[1]22幼稚園集計表'!D48</f>
        <v>21</v>
      </c>
      <c r="E48" s="44">
        <f t="shared" si="6"/>
        <v>54</v>
      </c>
      <c r="F48" s="67">
        <f>'[1]22保育所集計表'!F48+'[1]22幼稚園集計表'!F48</f>
        <v>19</v>
      </c>
      <c r="G48" s="43">
        <f>'[1]22保育所集計表'!G48+'[1]22幼稚園集計表'!G48</f>
        <v>10</v>
      </c>
      <c r="H48" s="44">
        <f t="shared" si="7"/>
        <v>29</v>
      </c>
      <c r="I48" s="42">
        <f t="shared" si="18"/>
        <v>57.57575757575758</v>
      </c>
      <c r="J48" s="43">
        <f t="shared" si="18"/>
        <v>47.61904761904761</v>
      </c>
      <c r="K48" s="44">
        <f t="shared" si="18"/>
        <v>53.70370370370371</v>
      </c>
      <c r="L48" s="67">
        <f>'[1]22保育所集計表'!L48+'[1]22幼稚園集計表'!L48</f>
        <v>4</v>
      </c>
      <c r="M48" s="43">
        <f>'[1]22保育所集計表'!M48+'[1]22幼稚園集計表'!M48</f>
        <v>1</v>
      </c>
      <c r="N48" s="44">
        <f t="shared" si="8"/>
        <v>5</v>
      </c>
      <c r="O48" s="42">
        <f t="shared" si="19"/>
        <v>21.052631578947366</v>
      </c>
      <c r="P48" s="43">
        <f t="shared" si="19"/>
        <v>10</v>
      </c>
      <c r="Q48" s="44">
        <f t="shared" si="19"/>
        <v>17.24137931034483</v>
      </c>
      <c r="R48" s="67">
        <f>'[1]22保育所集計表'!R48+'[1]22幼稚園集計表'!R48</f>
        <v>99</v>
      </c>
      <c r="S48" s="43">
        <f>'[1]22保育所集計表'!S48+'[1]22幼稚園集計表'!S48</f>
        <v>49</v>
      </c>
      <c r="T48" s="44">
        <f t="shared" si="9"/>
        <v>148</v>
      </c>
      <c r="U48" s="45">
        <f t="shared" si="20"/>
        <v>3</v>
      </c>
      <c r="V48" s="46">
        <f t="shared" si="20"/>
        <v>2.3333333333333335</v>
      </c>
      <c r="W48" s="47">
        <f t="shared" si="20"/>
        <v>2.740740740740741</v>
      </c>
      <c r="X48" s="67">
        <f>'[1]22保育所集計表'!X48+'[1]22幼稚園集計表'!X48</f>
        <v>15</v>
      </c>
      <c r="Y48" s="43">
        <f>'[1]22保育所集計表'!Y48+'[1]22幼稚園集計表'!Y48</f>
        <v>9</v>
      </c>
      <c r="Z48" s="44">
        <f t="shared" si="10"/>
        <v>24</v>
      </c>
      <c r="AA48" s="67">
        <f>'[1]22保育所集計表'!AA48+'[1]22幼稚園集計表'!AA48</f>
        <v>0</v>
      </c>
      <c r="AB48" s="43">
        <f>'[1]22保育所集計表'!AB48+'[1]22幼稚園集計表'!AB48</f>
        <v>0</v>
      </c>
      <c r="AC48" s="44">
        <f t="shared" si="11"/>
        <v>0</v>
      </c>
      <c r="AD48" s="76">
        <f t="shared" si="16"/>
        <v>0</v>
      </c>
      <c r="AE48" s="77">
        <f t="shared" si="16"/>
        <v>0</v>
      </c>
      <c r="AF48" s="78">
        <f t="shared" si="16"/>
        <v>0</v>
      </c>
      <c r="AG48" s="67">
        <f>'[1]22保育所集計表'!AG48+'[1]22幼稚園集計表'!AG48</f>
        <v>0</v>
      </c>
      <c r="AH48" s="43">
        <f>'[1]22保育所集計表'!AH48+'[1]22幼稚園集計表'!AH48</f>
        <v>0</v>
      </c>
      <c r="AI48" s="44">
        <f t="shared" si="12"/>
        <v>0</v>
      </c>
      <c r="AJ48" s="76" t="e">
        <f t="shared" si="15"/>
        <v>#DIV/0!</v>
      </c>
      <c r="AK48" s="77" t="e">
        <f t="shared" si="15"/>
        <v>#DIV/0!</v>
      </c>
      <c r="AL48" s="78" t="e">
        <f t="shared" si="15"/>
        <v>#DIV/0!</v>
      </c>
      <c r="AM48" s="67">
        <f>'[1]22保育所集計表'!AM48+'[1]22幼稚園集計表'!AM48</f>
        <v>0</v>
      </c>
      <c r="AN48" s="43">
        <f>'[1]22保育所集計表'!AN48+'[1]22幼稚園集計表'!AN48</f>
        <v>0</v>
      </c>
      <c r="AO48" s="44">
        <f t="shared" si="13"/>
        <v>0</v>
      </c>
      <c r="AP48" s="48">
        <f t="shared" si="17"/>
        <v>0</v>
      </c>
      <c r="AQ48" s="49">
        <f t="shared" si="17"/>
        <v>0</v>
      </c>
      <c r="AR48" s="50">
        <f t="shared" si="17"/>
        <v>0</v>
      </c>
      <c r="AS48" s="67">
        <f>'[1]22保育所集計表'!AS48+'[1]22幼稚園集計表'!AS48</f>
        <v>0</v>
      </c>
      <c r="AT48" s="43">
        <f>'[1]22保育所集計表'!AT48+'[1]22幼稚園集計表'!AT48</f>
        <v>0</v>
      </c>
      <c r="AU48" s="44">
        <f t="shared" si="14"/>
        <v>0</v>
      </c>
    </row>
    <row r="49" spans="1:47" s="51" customFormat="1" ht="7.5" customHeight="1">
      <c r="A49" s="40"/>
      <c r="B49" s="41" t="s">
        <v>57</v>
      </c>
      <c r="C49" s="67">
        <f>'[1]22保育所集計表'!C49+'[1]22幼稚園集計表'!C49</f>
        <v>25</v>
      </c>
      <c r="D49" s="43">
        <f>'[1]22保育所集計表'!D49+'[1]22幼稚園集計表'!D49</f>
        <v>31</v>
      </c>
      <c r="E49" s="44">
        <f t="shared" si="6"/>
        <v>56</v>
      </c>
      <c r="F49" s="67">
        <f>'[1]22保育所集計表'!F49+'[1]22幼稚園集計表'!F49</f>
        <v>16</v>
      </c>
      <c r="G49" s="43">
        <f>'[1]22保育所集計表'!G49+'[1]22幼稚園集計表'!G49</f>
        <v>25</v>
      </c>
      <c r="H49" s="44">
        <f t="shared" si="7"/>
        <v>41</v>
      </c>
      <c r="I49" s="42">
        <f t="shared" si="18"/>
        <v>64</v>
      </c>
      <c r="J49" s="43">
        <f t="shared" si="18"/>
        <v>80.64516129032258</v>
      </c>
      <c r="K49" s="44">
        <f t="shared" si="18"/>
        <v>73.21428571428571</v>
      </c>
      <c r="L49" s="67">
        <f>'[1]22保育所集計表'!L49+'[1]22幼稚園集計表'!L49</f>
        <v>7</v>
      </c>
      <c r="M49" s="43">
        <f>'[1]22保育所集計表'!M49+'[1]22幼稚園集計表'!M49</f>
        <v>12</v>
      </c>
      <c r="N49" s="44">
        <f t="shared" si="8"/>
        <v>19</v>
      </c>
      <c r="O49" s="42">
        <f t="shared" si="19"/>
        <v>43.75</v>
      </c>
      <c r="P49" s="43">
        <f t="shared" si="19"/>
        <v>48</v>
      </c>
      <c r="Q49" s="44">
        <f t="shared" si="19"/>
        <v>46.34146341463415</v>
      </c>
      <c r="R49" s="67">
        <f>'[1]22保育所集計表'!R49+'[1]22幼稚園集計表'!R49</f>
        <v>90</v>
      </c>
      <c r="S49" s="43">
        <f>'[1]22保育所集計表'!S49+'[1]22幼稚園集計表'!S49</f>
        <v>99</v>
      </c>
      <c r="T49" s="44">
        <f t="shared" si="9"/>
        <v>189</v>
      </c>
      <c r="U49" s="45">
        <f t="shared" si="20"/>
        <v>3.6</v>
      </c>
      <c r="V49" s="46">
        <f t="shared" si="20"/>
        <v>3.193548387096774</v>
      </c>
      <c r="W49" s="47">
        <f t="shared" si="20"/>
        <v>3.375</v>
      </c>
      <c r="X49" s="67">
        <f>'[1]22保育所集計表'!X49+'[1]22幼稚園集計表'!X49</f>
        <v>0</v>
      </c>
      <c r="Y49" s="43">
        <f>'[1]22保育所集計表'!Y49+'[1]22幼稚園集計表'!Y49</f>
        <v>0</v>
      </c>
      <c r="Z49" s="44">
        <f t="shared" si="10"/>
        <v>0</v>
      </c>
      <c r="AA49" s="67">
        <f>'[1]22保育所集計表'!AA49+'[1]22幼稚園集計表'!AA49</f>
        <v>1</v>
      </c>
      <c r="AB49" s="43">
        <f>'[1]22保育所集計表'!AB49+'[1]22幼稚園集計表'!AB49</f>
        <v>1</v>
      </c>
      <c r="AC49" s="44">
        <f t="shared" si="11"/>
        <v>2</v>
      </c>
      <c r="AD49" s="76">
        <f t="shared" si="16"/>
        <v>4</v>
      </c>
      <c r="AE49" s="77">
        <f t="shared" si="16"/>
        <v>3.225806451612903</v>
      </c>
      <c r="AF49" s="78">
        <f t="shared" si="16"/>
        <v>3.571428571428571</v>
      </c>
      <c r="AG49" s="67">
        <f>'[1]22保育所集計表'!AG49+'[1]22幼稚園集計表'!AG49</f>
        <v>0</v>
      </c>
      <c r="AH49" s="43">
        <f>'[1]22保育所集計表'!AH49+'[1]22幼稚園集計表'!AH49</f>
        <v>1</v>
      </c>
      <c r="AI49" s="44">
        <f t="shared" si="12"/>
        <v>1</v>
      </c>
      <c r="AJ49" s="76">
        <f t="shared" si="15"/>
        <v>0</v>
      </c>
      <c r="AK49" s="77">
        <f t="shared" si="15"/>
        <v>100</v>
      </c>
      <c r="AL49" s="78">
        <f t="shared" si="15"/>
        <v>50</v>
      </c>
      <c r="AM49" s="67">
        <f>'[1]22保育所集計表'!AM49+'[1]22幼稚園集計表'!AM49</f>
        <v>1</v>
      </c>
      <c r="AN49" s="43">
        <f>'[1]22保育所集計表'!AN49+'[1]22幼稚園集計表'!AN49</f>
        <v>2</v>
      </c>
      <c r="AO49" s="44">
        <f t="shared" si="13"/>
        <v>3</v>
      </c>
      <c r="AP49" s="48">
        <f t="shared" si="17"/>
        <v>0.04</v>
      </c>
      <c r="AQ49" s="49">
        <f t="shared" si="17"/>
        <v>0.06451612903225806</v>
      </c>
      <c r="AR49" s="50">
        <f t="shared" si="17"/>
        <v>0.05357142857142857</v>
      </c>
      <c r="AS49" s="67">
        <f>'[1]22保育所集計表'!AS49+'[1]22幼稚園集計表'!AS49</f>
        <v>0</v>
      </c>
      <c r="AT49" s="43">
        <f>'[1]22保育所集計表'!AT49+'[1]22幼稚園集計表'!AT49</f>
        <v>0</v>
      </c>
      <c r="AU49" s="44">
        <f t="shared" si="14"/>
        <v>0</v>
      </c>
    </row>
    <row r="50" spans="1:47" s="51" customFormat="1" ht="7.5" customHeight="1">
      <c r="A50" s="40" t="s">
        <v>58</v>
      </c>
      <c r="B50" s="41" t="s">
        <v>58</v>
      </c>
      <c r="C50" s="67">
        <f>'[1]22保育所集計表'!C50+'[1]22幼稚園集計表'!C50</f>
        <v>171</v>
      </c>
      <c r="D50" s="43">
        <f>'[1]22保育所集計表'!D50+'[1]22幼稚園集計表'!D50</f>
        <v>157</v>
      </c>
      <c r="E50" s="44">
        <f t="shared" si="6"/>
        <v>328</v>
      </c>
      <c r="F50" s="67">
        <f>'[1]22保育所集計表'!F50+'[1]22幼稚園集計表'!F50</f>
        <v>103</v>
      </c>
      <c r="G50" s="43">
        <f>'[1]22保育所集計表'!G50+'[1]22幼稚園集計表'!G50</f>
        <v>84</v>
      </c>
      <c r="H50" s="44">
        <f t="shared" si="7"/>
        <v>187</v>
      </c>
      <c r="I50" s="42">
        <f t="shared" si="18"/>
        <v>60.23391812865497</v>
      </c>
      <c r="J50" s="43">
        <f t="shared" si="18"/>
        <v>53.503184713375795</v>
      </c>
      <c r="K50" s="44">
        <f t="shared" si="18"/>
        <v>57.012195121951216</v>
      </c>
      <c r="L50" s="67">
        <f>'[1]22保育所集計表'!L50+'[1]22幼稚園集計表'!L50</f>
        <v>29</v>
      </c>
      <c r="M50" s="43">
        <f>'[1]22保育所集計表'!M50+'[1]22幼稚園集計表'!M50</f>
        <v>37</v>
      </c>
      <c r="N50" s="44">
        <f t="shared" si="8"/>
        <v>66</v>
      </c>
      <c r="O50" s="42">
        <f t="shared" si="19"/>
        <v>28.155339805825243</v>
      </c>
      <c r="P50" s="43">
        <f t="shared" si="19"/>
        <v>44.047619047619044</v>
      </c>
      <c r="Q50" s="44">
        <f t="shared" si="19"/>
        <v>35.294117647058826</v>
      </c>
      <c r="R50" s="67">
        <f>'[1]22保育所集計表'!R50+'[1]22幼稚園集計表'!R50</f>
        <v>455</v>
      </c>
      <c r="S50" s="43">
        <f>'[1]22保育所集計表'!S50+'[1]22幼稚園集計表'!S50</f>
        <v>348</v>
      </c>
      <c r="T50" s="44">
        <f t="shared" si="9"/>
        <v>803</v>
      </c>
      <c r="U50" s="45">
        <f t="shared" si="20"/>
        <v>2.6608187134502925</v>
      </c>
      <c r="V50" s="46">
        <f t="shared" si="20"/>
        <v>2.21656050955414</v>
      </c>
      <c r="W50" s="47">
        <f t="shared" si="20"/>
        <v>2.448170731707317</v>
      </c>
      <c r="X50" s="67">
        <f>'[1]22保育所集計表'!X50+'[1]22幼稚園集計表'!X50</f>
        <v>28</v>
      </c>
      <c r="Y50" s="43">
        <f>'[1]22保育所集計表'!Y50+'[1]22幼稚園集計表'!Y50</f>
        <v>19</v>
      </c>
      <c r="Z50" s="44">
        <f t="shared" si="10"/>
        <v>47</v>
      </c>
      <c r="AA50" s="67">
        <f>'[1]22保育所集計表'!AA50+'[1]22幼稚園集計表'!AA50</f>
        <v>1</v>
      </c>
      <c r="AB50" s="43">
        <f>'[1]22保育所集計表'!AB50+'[1]22幼稚園集計表'!AB50</f>
        <v>2</v>
      </c>
      <c r="AC50" s="44">
        <f t="shared" si="11"/>
        <v>3</v>
      </c>
      <c r="AD50" s="76">
        <f t="shared" si="16"/>
        <v>0.5847953216374269</v>
      </c>
      <c r="AE50" s="77">
        <f t="shared" si="16"/>
        <v>1.2738853503184715</v>
      </c>
      <c r="AF50" s="78">
        <f t="shared" si="16"/>
        <v>0.9146341463414633</v>
      </c>
      <c r="AG50" s="67">
        <f>'[1]22保育所集計表'!AG50+'[1]22幼稚園集計表'!AG50</f>
        <v>1</v>
      </c>
      <c r="AH50" s="43">
        <f>'[1]22保育所集計表'!AH50+'[1]22幼稚園集計表'!AH50</f>
        <v>1</v>
      </c>
      <c r="AI50" s="44">
        <f t="shared" si="12"/>
        <v>2</v>
      </c>
      <c r="AJ50" s="76">
        <f t="shared" si="15"/>
        <v>100</v>
      </c>
      <c r="AK50" s="77">
        <f t="shared" si="15"/>
        <v>50</v>
      </c>
      <c r="AL50" s="78">
        <f t="shared" si="15"/>
        <v>66.66666666666666</v>
      </c>
      <c r="AM50" s="67">
        <f>'[1]22保育所集計表'!AM50+'[1]22幼稚園集計表'!AM50</f>
        <v>1</v>
      </c>
      <c r="AN50" s="43">
        <f>'[1]22保育所集計表'!AN50+'[1]22幼稚園集計表'!AN50</f>
        <v>4</v>
      </c>
      <c r="AO50" s="44">
        <f t="shared" si="13"/>
        <v>5</v>
      </c>
      <c r="AP50" s="48">
        <f t="shared" si="17"/>
        <v>0.005847953216374269</v>
      </c>
      <c r="AQ50" s="49">
        <f t="shared" si="17"/>
        <v>0.025477707006369428</v>
      </c>
      <c r="AR50" s="50">
        <f t="shared" si="17"/>
        <v>0.01524390243902439</v>
      </c>
      <c r="AS50" s="67">
        <f>'[1]22保育所集計表'!AS50+'[1]22幼稚園集計表'!AS50</f>
        <v>0</v>
      </c>
      <c r="AT50" s="43">
        <f>'[1]22保育所集計表'!AT50+'[1]22幼稚園集計表'!AT50</f>
        <v>0</v>
      </c>
      <c r="AU50" s="44">
        <f t="shared" si="14"/>
        <v>0</v>
      </c>
    </row>
    <row r="51" spans="1:47" s="51" customFormat="1" ht="7.5" customHeight="1">
      <c r="A51" s="40"/>
      <c r="B51" s="41" t="s">
        <v>59</v>
      </c>
      <c r="C51" s="67">
        <f>'[1]22保育所集計表'!C51+'[1]22幼稚園集計表'!C51</f>
        <v>54</v>
      </c>
      <c r="D51" s="43">
        <f>'[1]22保育所集計表'!D51+'[1]22幼稚園集計表'!D51</f>
        <v>50</v>
      </c>
      <c r="E51" s="44">
        <f t="shared" si="6"/>
        <v>104</v>
      </c>
      <c r="F51" s="67">
        <f>'[1]22保育所集計表'!F51+'[1]22幼稚園集計表'!F51</f>
        <v>33</v>
      </c>
      <c r="G51" s="43">
        <f>'[1]22保育所集計表'!G51+'[1]22幼稚園集計表'!G51</f>
        <v>28</v>
      </c>
      <c r="H51" s="44">
        <f t="shared" si="7"/>
        <v>61</v>
      </c>
      <c r="I51" s="42">
        <f t="shared" si="18"/>
        <v>61.111111111111114</v>
      </c>
      <c r="J51" s="43">
        <f t="shared" si="18"/>
        <v>56.00000000000001</v>
      </c>
      <c r="K51" s="44">
        <f t="shared" si="18"/>
        <v>58.65384615384615</v>
      </c>
      <c r="L51" s="67">
        <f>'[1]22保育所集計表'!L51+'[1]22幼稚園集計表'!L51</f>
        <v>6</v>
      </c>
      <c r="M51" s="43">
        <f>'[1]22保育所集計表'!M51+'[1]22幼稚園集計表'!M51</f>
        <v>13</v>
      </c>
      <c r="N51" s="44">
        <f t="shared" si="8"/>
        <v>19</v>
      </c>
      <c r="O51" s="42">
        <f t="shared" si="19"/>
        <v>18.181818181818183</v>
      </c>
      <c r="P51" s="43">
        <f t="shared" si="19"/>
        <v>46.42857142857143</v>
      </c>
      <c r="Q51" s="44">
        <f t="shared" si="19"/>
        <v>31.147540983606557</v>
      </c>
      <c r="R51" s="67">
        <f>'[1]22保育所集計表'!R51+'[1]22幼稚園集計表'!R51</f>
        <v>178</v>
      </c>
      <c r="S51" s="43">
        <f>'[1]22保育所集計表'!S51+'[1]22幼稚園集計表'!S51</f>
        <v>103</v>
      </c>
      <c r="T51" s="44">
        <f t="shared" si="9"/>
        <v>281</v>
      </c>
      <c r="U51" s="45">
        <f t="shared" si="20"/>
        <v>3.2962962962962963</v>
      </c>
      <c r="V51" s="46">
        <f t="shared" si="20"/>
        <v>2.06</v>
      </c>
      <c r="W51" s="47">
        <f t="shared" si="20"/>
        <v>2.701923076923077</v>
      </c>
      <c r="X51" s="67">
        <f>'[1]22保育所集計表'!X51+'[1]22幼稚園集計表'!X51</f>
        <v>4</v>
      </c>
      <c r="Y51" s="43">
        <f>'[1]22保育所集計表'!Y51+'[1]22幼稚園集計表'!Y51</f>
        <v>5</v>
      </c>
      <c r="Z51" s="44">
        <f t="shared" si="10"/>
        <v>9</v>
      </c>
      <c r="AA51" s="67">
        <f>'[1]22保育所集計表'!AA51+'[1]22幼稚園集計表'!AA51</f>
        <v>0</v>
      </c>
      <c r="AB51" s="43">
        <f>'[1]22保育所集計表'!AB51+'[1]22幼稚園集計表'!AB51</f>
        <v>0</v>
      </c>
      <c r="AC51" s="44">
        <f t="shared" si="11"/>
        <v>0</v>
      </c>
      <c r="AD51" s="76">
        <f t="shared" si="16"/>
        <v>0</v>
      </c>
      <c r="AE51" s="77">
        <f t="shared" si="16"/>
        <v>0</v>
      </c>
      <c r="AF51" s="78">
        <f t="shared" si="16"/>
        <v>0</v>
      </c>
      <c r="AG51" s="67">
        <f>'[1]22保育所集計表'!AG51+'[1]22幼稚園集計表'!AG51</f>
        <v>0</v>
      </c>
      <c r="AH51" s="43">
        <f>'[1]22保育所集計表'!AH51+'[1]22幼稚園集計表'!AH51</f>
        <v>0</v>
      </c>
      <c r="AI51" s="44">
        <f t="shared" si="12"/>
        <v>0</v>
      </c>
      <c r="AJ51" s="76" t="e">
        <f t="shared" si="15"/>
        <v>#DIV/0!</v>
      </c>
      <c r="AK51" s="77" t="e">
        <f t="shared" si="15"/>
        <v>#DIV/0!</v>
      </c>
      <c r="AL51" s="78" t="e">
        <f t="shared" si="15"/>
        <v>#DIV/0!</v>
      </c>
      <c r="AM51" s="67">
        <f>'[1]22保育所集計表'!AM51+'[1]22幼稚園集計表'!AM51</f>
        <v>0</v>
      </c>
      <c r="AN51" s="43">
        <f>'[1]22保育所集計表'!AN51+'[1]22幼稚園集計表'!AN51</f>
        <v>0</v>
      </c>
      <c r="AO51" s="44">
        <f t="shared" si="13"/>
        <v>0</v>
      </c>
      <c r="AP51" s="48">
        <f t="shared" si="17"/>
        <v>0</v>
      </c>
      <c r="AQ51" s="49">
        <f t="shared" si="17"/>
        <v>0</v>
      </c>
      <c r="AR51" s="50">
        <f t="shared" si="17"/>
        <v>0</v>
      </c>
      <c r="AS51" s="67">
        <f>'[1]22保育所集計表'!AS51+'[1]22幼稚園集計表'!AS51</f>
        <v>0</v>
      </c>
      <c r="AT51" s="43">
        <f>'[1]22保育所集計表'!AT51+'[1]22幼稚園集計表'!AT51</f>
        <v>0</v>
      </c>
      <c r="AU51" s="44">
        <f t="shared" si="14"/>
        <v>0</v>
      </c>
    </row>
    <row r="52" spans="1:47" s="51" customFormat="1" ht="7.5" customHeight="1">
      <c r="A52" s="40"/>
      <c r="B52" s="41" t="s">
        <v>60</v>
      </c>
      <c r="C52" s="67">
        <f>'[1]22保育所集計表'!C52+'[1]22幼稚園集計表'!C52</f>
        <v>25</v>
      </c>
      <c r="D52" s="43">
        <f>'[1]22保育所集計表'!D52+'[1]22幼稚園集計表'!D52</f>
        <v>27</v>
      </c>
      <c r="E52" s="44">
        <f t="shared" si="6"/>
        <v>52</v>
      </c>
      <c r="F52" s="67">
        <f>'[1]22保育所集計表'!F52+'[1]22幼稚園集計表'!F52</f>
        <v>7</v>
      </c>
      <c r="G52" s="43">
        <f>'[1]22保育所集計表'!G52+'[1]22幼稚園集計表'!G52</f>
        <v>8</v>
      </c>
      <c r="H52" s="44">
        <f t="shared" si="7"/>
        <v>15</v>
      </c>
      <c r="I52" s="42">
        <f t="shared" si="18"/>
        <v>28.000000000000004</v>
      </c>
      <c r="J52" s="43">
        <f t="shared" si="18"/>
        <v>29.629629629629626</v>
      </c>
      <c r="K52" s="44">
        <f t="shared" si="18"/>
        <v>28.846153846153843</v>
      </c>
      <c r="L52" s="67">
        <f>'[1]22保育所集計表'!L52+'[1]22幼稚園集計表'!L52</f>
        <v>1</v>
      </c>
      <c r="M52" s="43">
        <f>'[1]22保育所集計表'!M52+'[1]22幼稚園集計表'!M52</f>
        <v>5</v>
      </c>
      <c r="N52" s="44">
        <f t="shared" si="8"/>
        <v>6</v>
      </c>
      <c r="O52" s="42">
        <f t="shared" si="19"/>
        <v>14.285714285714285</v>
      </c>
      <c r="P52" s="43">
        <f t="shared" si="19"/>
        <v>62.5</v>
      </c>
      <c r="Q52" s="44">
        <f t="shared" si="19"/>
        <v>40</v>
      </c>
      <c r="R52" s="67">
        <f>'[1]22保育所集計表'!R52+'[1]22幼稚園集計表'!R52</f>
        <v>22</v>
      </c>
      <c r="S52" s="43">
        <f>'[1]22保育所集計表'!S52+'[1]22幼稚園集計表'!S52</f>
        <v>32</v>
      </c>
      <c r="T52" s="44">
        <f t="shared" si="9"/>
        <v>54</v>
      </c>
      <c r="U52" s="45">
        <f t="shared" si="20"/>
        <v>0.88</v>
      </c>
      <c r="V52" s="46">
        <f t="shared" si="20"/>
        <v>1.1851851851851851</v>
      </c>
      <c r="W52" s="47">
        <f t="shared" si="20"/>
        <v>1.0384615384615385</v>
      </c>
      <c r="X52" s="67">
        <f>'[1]22保育所集計表'!X52+'[1]22幼稚園集計表'!X52</f>
        <v>6</v>
      </c>
      <c r="Y52" s="43">
        <f>'[1]22保育所集計表'!Y52+'[1]22幼稚園集計表'!Y52</f>
        <v>2</v>
      </c>
      <c r="Z52" s="44">
        <f t="shared" si="10"/>
        <v>8</v>
      </c>
      <c r="AA52" s="67">
        <f>'[1]22保育所集計表'!AA52+'[1]22幼稚園集計表'!AA52</f>
        <v>0</v>
      </c>
      <c r="AB52" s="43">
        <f>'[1]22保育所集計表'!AB52+'[1]22幼稚園集計表'!AB52</f>
        <v>0</v>
      </c>
      <c r="AC52" s="44">
        <f t="shared" si="11"/>
        <v>0</v>
      </c>
      <c r="AD52" s="76">
        <f t="shared" si="16"/>
        <v>0</v>
      </c>
      <c r="AE52" s="77">
        <f t="shared" si="16"/>
        <v>0</v>
      </c>
      <c r="AF52" s="78">
        <f t="shared" si="16"/>
        <v>0</v>
      </c>
      <c r="AG52" s="67">
        <f>'[1]22保育所集計表'!AG52+'[1]22幼稚園集計表'!AG52</f>
        <v>0</v>
      </c>
      <c r="AH52" s="43">
        <f>'[1]22保育所集計表'!AH52+'[1]22幼稚園集計表'!AH52</f>
        <v>0</v>
      </c>
      <c r="AI52" s="44">
        <f t="shared" si="12"/>
        <v>0</v>
      </c>
      <c r="AJ52" s="76" t="e">
        <f t="shared" si="15"/>
        <v>#DIV/0!</v>
      </c>
      <c r="AK52" s="77" t="e">
        <f t="shared" si="15"/>
        <v>#DIV/0!</v>
      </c>
      <c r="AL52" s="78" t="e">
        <f t="shared" si="15"/>
        <v>#DIV/0!</v>
      </c>
      <c r="AM52" s="67">
        <f>'[1]22保育所集計表'!AM52+'[1]22幼稚園集計表'!AM52</f>
        <v>0</v>
      </c>
      <c r="AN52" s="43">
        <f>'[1]22保育所集計表'!AN52+'[1]22幼稚園集計表'!AN52</f>
        <v>0</v>
      </c>
      <c r="AO52" s="44">
        <f t="shared" si="13"/>
        <v>0</v>
      </c>
      <c r="AP52" s="48">
        <f t="shared" si="17"/>
        <v>0</v>
      </c>
      <c r="AQ52" s="49">
        <f t="shared" si="17"/>
        <v>0</v>
      </c>
      <c r="AR52" s="50">
        <f t="shared" si="17"/>
        <v>0</v>
      </c>
      <c r="AS52" s="67">
        <f>'[1]22保育所集計表'!AS52+'[1]22幼稚園集計表'!AS52</f>
        <v>0</v>
      </c>
      <c r="AT52" s="43">
        <f>'[1]22保育所集計表'!AT52+'[1]22幼稚園集計表'!AT52</f>
        <v>0</v>
      </c>
      <c r="AU52" s="44">
        <f t="shared" si="14"/>
        <v>0</v>
      </c>
    </row>
    <row r="53" spans="1:47" s="51" customFormat="1" ht="7.5" customHeight="1">
      <c r="A53" s="40"/>
      <c r="B53" s="41" t="s">
        <v>61</v>
      </c>
      <c r="C53" s="67">
        <f>'[1]22保育所集計表'!C53+'[1]22幼稚園集計表'!C53</f>
        <v>41</v>
      </c>
      <c r="D53" s="43">
        <f>'[1]22保育所集計表'!D53+'[1]22幼稚園集計表'!D53</f>
        <v>43</v>
      </c>
      <c r="E53" s="44">
        <f t="shared" si="6"/>
        <v>84</v>
      </c>
      <c r="F53" s="67">
        <f>'[1]22保育所集計表'!F53+'[1]22幼稚園集計表'!F53</f>
        <v>29</v>
      </c>
      <c r="G53" s="43">
        <f>'[1]22保育所集計表'!G53+'[1]22幼稚園集計表'!G53</f>
        <v>24</v>
      </c>
      <c r="H53" s="44">
        <f t="shared" si="7"/>
        <v>53</v>
      </c>
      <c r="I53" s="42">
        <f t="shared" si="18"/>
        <v>70.73170731707317</v>
      </c>
      <c r="J53" s="43">
        <f t="shared" si="18"/>
        <v>55.81395348837209</v>
      </c>
      <c r="K53" s="44">
        <f t="shared" si="18"/>
        <v>63.095238095238095</v>
      </c>
      <c r="L53" s="67">
        <f>'[1]22保育所集計表'!L53+'[1]22幼稚園集計表'!L53</f>
        <v>10</v>
      </c>
      <c r="M53" s="43">
        <f>'[1]22保育所集計表'!M53+'[1]22幼稚園集計表'!M53</f>
        <v>14</v>
      </c>
      <c r="N53" s="44">
        <f t="shared" si="8"/>
        <v>24</v>
      </c>
      <c r="O53" s="42">
        <f t="shared" si="19"/>
        <v>34.48275862068966</v>
      </c>
      <c r="P53" s="43">
        <f t="shared" si="19"/>
        <v>58.333333333333336</v>
      </c>
      <c r="Q53" s="44">
        <f t="shared" si="19"/>
        <v>45.28301886792453</v>
      </c>
      <c r="R53" s="67">
        <f>'[1]22保育所集計表'!R53+'[1]22幼稚園集計表'!R53</f>
        <v>89</v>
      </c>
      <c r="S53" s="43">
        <f>'[1]22保育所集計表'!S53+'[1]22幼稚園集計表'!S53</f>
        <v>98</v>
      </c>
      <c r="T53" s="44">
        <f t="shared" si="9"/>
        <v>187</v>
      </c>
      <c r="U53" s="45">
        <f t="shared" si="20"/>
        <v>2.1707317073170733</v>
      </c>
      <c r="V53" s="46">
        <f t="shared" si="20"/>
        <v>2.2790697674418605</v>
      </c>
      <c r="W53" s="47">
        <f t="shared" si="20"/>
        <v>2.2261904761904763</v>
      </c>
      <c r="X53" s="67">
        <f>'[1]22保育所集計表'!X53+'[1]22幼稚園集計表'!X53</f>
        <v>11</v>
      </c>
      <c r="Y53" s="43">
        <f>'[1]22保育所集計表'!Y53+'[1]22幼稚園集計表'!Y53</f>
        <v>9</v>
      </c>
      <c r="Z53" s="44">
        <f t="shared" si="10"/>
        <v>20</v>
      </c>
      <c r="AA53" s="67">
        <f>'[1]22保育所集計表'!AA53+'[1]22幼稚園集計表'!AA53</f>
        <v>0</v>
      </c>
      <c r="AB53" s="43">
        <f>'[1]22保育所集計表'!AB53+'[1]22幼稚園集計表'!AB53</f>
        <v>0</v>
      </c>
      <c r="AC53" s="44">
        <f t="shared" si="11"/>
        <v>0</v>
      </c>
      <c r="AD53" s="76">
        <f t="shared" si="16"/>
        <v>0</v>
      </c>
      <c r="AE53" s="77">
        <f t="shared" si="16"/>
        <v>0</v>
      </c>
      <c r="AF53" s="78">
        <f t="shared" si="16"/>
        <v>0</v>
      </c>
      <c r="AG53" s="67">
        <f>'[1]22保育所集計表'!AG53+'[1]22幼稚園集計表'!AG53</f>
        <v>0</v>
      </c>
      <c r="AH53" s="43">
        <f>'[1]22保育所集計表'!AH53+'[1]22幼稚園集計表'!AH53</f>
        <v>0</v>
      </c>
      <c r="AI53" s="44">
        <f t="shared" si="12"/>
        <v>0</v>
      </c>
      <c r="AJ53" s="76" t="e">
        <f t="shared" si="15"/>
        <v>#DIV/0!</v>
      </c>
      <c r="AK53" s="77" t="e">
        <f t="shared" si="15"/>
        <v>#DIV/0!</v>
      </c>
      <c r="AL53" s="78" t="e">
        <f t="shared" si="15"/>
        <v>#DIV/0!</v>
      </c>
      <c r="AM53" s="67">
        <f>'[1]22保育所集計表'!AM53+'[1]22幼稚園集計表'!AM53</f>
        <v>0</v>
      </c>
      <c r="AN53" s="43">
        <f>'[1]22保育所集計表'!AN53+'[1]22幼稚園集計表'!AN53</f>
        <v>0</v>
      </c>
      <c r="AO53" s="44">
        <f t="shared" si="13"/>
        <v>0</v>
      </c>
      <c r="AP53" s="48">
        <f t="shared" si="17"/>
        <v>0</v>
      </c>
      <c r="AQ53" s="49">
        <f t="shared" si="17"/>
        <v>0</v>
      </c>
      <c r="AR53" s="50">
        <f t="shared" si="17"/>
        <v>0</v>
      </c>
      <c r="AS53" s="67">
        <f>'[1]22保育所集計表'!AS53+'[1]22幼稚園集計表'!AS53</f>
        <v>0</v>
      </c>
      <c r="AT53" s="43">
        <f>'[1]22保育所集計表'!AT53+'[1]22幼稚園集計表'!AT53</f>
        <v>0</v>
      </c>
      <c r="AU53" s="44">
        <f t="shared" si="14"/>
        <v>0</v>
      </c>
    </row>
    <row r="54" spans="1:47" s="51" customFormat="1" ht="7.5" customHeight="1">
      <c r="A54" s="40"/>
      <c r="B54" s="41" t="s">
        <v>62</v>
      </c>
      <c r="C54" s="67">
        <f>'[1]22保育所集計表'!C54+'[1]22幼稚園集計表'!C54</f>
        <v>51</v>
      </c>
      <c r="D54" s="43">
        <f>'[1]22保育所集計表'!D54+'[1]22幼稚園集計表'!D54</f>
        <v>37</v>
      </c>
      <c r="E54" s="44">
        <f t="shared" si="6"/>
        <v>88</v>
      </c>
      <c r="F54" s="67">
        <f>'[1]22保育所集計表'!F54+'[1]22幼稚園集計表'!F54</f>
        <v>34</v>
      </c>
      <c r="G54" s="43">
        <f>'[1]22保育所集計表'!G54+'[1]22幼稚園集計表'!G54</f>
        <v>24</v>
      </c>
      <c r="H54" s="44">
        <f t="shared" si="7"/>
        <v>58</v>
      </c>
      <c r="I54" s="42">
        <f t="shared" si="18"/>
        <v>66.66666666666666</v>
      </c>
      <c r="J54" s="43">
        <f t="shared" si="18"/>
        <v>64.86486486486487</v>
      </c>
      <c r="K54" s="44">
        <f t="shared" si="18"/>
        <v>65.9090909090909</v>
      </c>
      <c r="L54" s="67">
        <f>'[1]22保育所集計表'!L54+'[1]22幼稚園集計表'!L54</f>
        <v>12</v>
      </c>
      <c r="M54" s="43">
        <f>'[1]22保育所集計表'!M54+'[1]22幼稚園集計表'!M54</f>
        <v>5</v>
      </c>
      <c r="N54" s="44">
        <f t="shared" si="8"/>
        <v>17</v>
      </c>
      <c r="O54" s="42">
        <f t="shared" si="19"/>
        <v>35.294117647058826</v>
      </c>
      <c r="P54" s="43">
        <f t="shared" si="19"/>
        <v>20.833333333333336</v>
      </c>
      <c r="Q54" s="44">
        <f t="shared" si="19"/>
        <v>29.310344827586203</v>
      </c>
      <c r="R54" s="67">
        <f>'[1]22保育所集計表'!R54+'[1]22幼稚園集計表'!R54</f>
        <v>166</v>
      </c>
      <c r="S54" s="43">
        <f>'[1]22保育所集計表'!S54+'[1]22幼稚園集計表'!S54</f>
        <v>115</v>
      </c>
      <c r="T54" s="44">
        <f t="shared" si="9"/>
        <v>281</v>
      </c>
      <c r="U54" s="45">
        <f t="shared" si="20"/>
        <v>3.2549019607843137</v>
      </c>
      <c r="V54" s="46">
        <f t="shared" si="20"/>
        <v>3.108108108108108</v>
      </c>
      <c r="W54" s="47">
        <f t="shared" si="20"/>
        <v>3.1931818181818183</v>
      </c>
      <c r="X54" s="67">
        <f>'[1]22保育所集計表'!X54+'[1]22幼稚園集計表'!X54</f>
        <v>7</v>
      </c>
      <c r="Y54" s="43">
        <f>'[1]22保育所集計表'!Y54+'[1]22幼稚園集計表'!Y54</f>
        <v>3</v>
      </c>
      <c r="Z54" s="44">
        <f t="shared" si="10"/>
        <v>10</v>
      </c>
      <c r="AA54" s="67">
        <f>'[1]22保育所集計表'!AA54+'[1]22幼稚園集計表'!AA54</f>
        <v>1</v>
      </c>
      <c r="AB54" s="43">
        <f>'[1]22保育所集計表'!AB54+'[1]22幼稚園集計表'!AB54</f>
        <v>2</v>
      </c>
      <c r="AC54" s="44">
        <f t="shared" si="11"/>
        <v>3</v>
      </c>
      <c r="AD54" s="76">
        <f t="shared" si="16"/>
        <v>1.9607843137254901</v>
      </c>
      <c r="AE54" s="77">
        <f t="shared" si="16"/>
        <v>5.405405405405405</v>
      </c>
      <c r="AF54" s="78">
        <f t="shared" si="16"/>
        <v>3.4090909090909087</v>
      </c>
      <c r="AG54" s="67">
        <f>'[1]22保育所集計表'!AG54+'[1]22幼稚園集計表'!AG54</f>
        <v>1</v>
      </c>
      <c r="AH54" s="43">
        <f>'[1]22保育所集計表'!AH54+'[1]22幼稚園集計表'!AH54</f>
        <v>1</v>
      </c>
      <c r="AI54" s="44">
        <f t="shared" si="12"/>
        <v>2</v>
      </c>
      <c r="AJ54" s="76">
        <f t="shared" si="15"/>
        <v>100</v>
      </c>
      <c r="AK54" s="77">
        <f t="shared" si="15"/>
        <v>50</v>
      </c>
      <c r="AL54" s="78">
        <f t="shared" si="15"/>
        <v>66.66666666666666</v>
      </c>
      <c r="AM54" s="67">
        <f>'[1]22保育所集計表'!AM54+'[1]22幼稚園集計表'!AM54</f>
        <v>1</v>
      </c>
      <c r="AN54" s="43">
        <f>'[1]22保育所集計表'!AN54+'[1]22幼稚園集計表'!AN54</f>
        <v>4</v>
      </c>
      <c r="AO54" s="44">
        <f t="shared" si="13"/>
        <v>5</v>
      </c>
      <c r="AP54" s="48">
        <f t="shared" si="17"/>
        <v>0.0196078431372549</v>
      </c>
      <c r="AQ54" s="49">
        <f t="shared" si="17"/>
        <v>0.10810810810810811</v>
      </c>
      <c r="AR54" s="50">
        <f t="shared" si="17"/>
        <v>0.056818181818181816</v>
      </c>
      <c r="AS54" s="67">
        <f>'[1]22保育所集計表'!AS54+'[1]22幼稚園集計表'!AS54</f>
        <v>0</v>
      </c>
      <c r="AT54" s="43">
        <f>'[1]22保育所集計表'!AT54+'[1]22幼稚園集計表'!AT54</f>
        <v>0</v>
      </c>
      <c r="AU54" s="44">
        <f t="shared" si="14"/>
        <v>0</v>
      </c>
    </row>
    <row r="55" spans="1:47" s="51" customFormat="1" ht="7.5" customHeight="1">
      <c r="A55" s="40" t="s">
        <v>63</v>
      </c>
      <c r="B55" s="41" t="s">
        <v>63</v>
      </c>
      <c r="C55" s="67">
        <f>'[1]22保育所集計表'!C55+'[1]22幼稚園集計表'!C55</f>
        <v>90</v>
      </c>
      <c r="D55" s="43">
        <f>'[1]22保育所集計表'!D55+'[1]22幼稚園集計表'!D55</f>
        <v>98</v>
      </c>
      <c r="E55" s="44">
        <f t="shared" si="6"/>
        <v>188</v>
      </c>
      <c r="F55" s="67">
        <f>'[1]22保育所集計表'!F55+'[1]22幼稚園集計表'!F55</f>
        <v>59</v>
      </c>
      <c r="G55" s="43">
        <f>'[1]22保育所集計表'!G55+'[1]22幼稚園集計表'!G55</f>
        <v>65</v>
      </c>
      <c r="H55" s="44">
        <f t="shared" si="7"/>
        <v>124</v>
      </c>
      <c r="I55" s="42">
        <f t="shared" si="18"/>
        <v>65.55555555555556</v>
      </c>
      <c r="J55" s="43">
        <f t="shared" si="18"/>
        <v>66.3265306122449</v>
      </c>
      <c r="K55" s="44">
        <f t="shared" si="18"/>
        <v>65.95744680851064</v>
      </c>
      <c r="L55" s="67">
        <f>'[1]22保育所集計表'!L55+'[1]22幼稚園集計表'!L55</f>
        <v>13</v>
      </c>
      <c r="M55" s="43">
        <f>'[1]22保育所集計表'!M55+'[1]22幼稚園集計表'!M55</f>
        <v>23</v>
      </c>
      <c r="N55" s="44">
        <f t="shared" si="8"/>
        <v>36</v>
      </c>
      <c r="O55" s="42">
        <f t="shared" si="19"/>
        <v>22.033898305084744</v>
      </c>
      <c r="P55" s="43">
        <f t="shared" si="19"/>
        <v>35.38461538461539</v>
      </c>
      <c r="Q55" s="44">
        <f t="shared" si="19"/>
        <v>29.03225806451613</v>
      </c>
      <c r="R55" s="67">
        <f>'[1]22保育所集計表'!R55+'[1]22幼稚園集計表'!R55</f>
        <v>293</v>
      </c>
      <c r="S55" s="43">
        <f>'[1]22保育所集計表'!S55+'[1]22幼稚園集計表'!S55</f>
        <v>341</v>
      </c>
      <c r="T55" s="44">
        <f t="shared" si="9"/>
        <v>634</v>
      </c>
      <c r="U55" s="45">
        <f t="shared" si="20"/>
        <v>3.2555555555555555</v>
      </c>
      <c r="V55" s="46">
        <f t="shared" si="20"/>
        <v>3.479591836734694</v>
      </c>
      <c r="W55" s="47">
        <f t="shared" si="20"/>
        <v>3.372340425531915</v>
      </c>
      <c r="X55" s="67">
        <f>'[1]22保育所集計表'!X55+'[1]22幼稚園集計表'!X55</f>
        <v>14</v>
      </c>
      <c r="Y55" s="43">
        <f>'[1]22保育所集計表'!Y55+'[1]22幼稚園集計表'!Y55</f>
        <v>17</v>
      </c>
      <c r="Z55" s="44">
        <f t="shared" si="10"/>
        <v>31</v>
      </c>
      <c r="AA55" s="67">
        <f>'[1]22保育所集計表'!AA55+'[1]22幼稚園集計表'!AA55</f>
        <v>0</v>
      </c>
      <c r="AB55" s="43">
        <f>'[1]22保育所集計表'!AB55+'[1]22幼稚園集計表'!AB55</f>
        <v>1</v>
      </c>
      <c r="AC55" s="44">
        <f t="shared" si="11"/>
        <v>1</v>
      </c>
      <c r="AD55" s="76">
        <f t="shared" si="16"/>
        <v>0</v>
      </c>
      <c r="AE55" s="77">
        <f t="shared" si="16"/>
        <v>1.0204081632653061</v>
      </c>
      <c r="AF55" s="78">
        <f t="shared" si="16"/>
        <v>0.5319148936170213</v>
      </c>
      <c r="AG55" s="67">
        <f>'[1]22保育所集計表'!AG55+'[1]22幼稚園集計表'!AG55</f>
        <v>0</v>
      </c>
      <c r="AH55" s="43">
        <f>'[1]22保育所集計表'!AH55+'[1]22幼稚園集計表'!AH55</f>
        <v>1</v>
      </c>
      <c r="AI55" s="44">
        <f t="shared" si="12"/>
        <v>1</v>
      </c>
      <c r="AJ55" s="76" t="e">
        <f t="shared" si="15"/>
        <v>#DIV/0!</v>
      </c>
      <c r="AK55" s="77">
        <f t="shared" si="15"/>
        <v>100</v>
      </c>
      <c r="AL55" s="78">
        <f t="shared" si="15"/>
        <v>100</v>
      </c>
      <c r="AM55" s="67">
        <f>'[1]22保育所集計表'!AM55+'[1]22幼稚園集計表'!AM55</f>
        <v>0</v>
      </c>
      <c r="AN55" s="43">
        <f>'[1]22保育所集計表'!AN55+'[1]22幼稚園集計表'!AN55</f>
        <v>1</v>
      </c>
      <c r="AO55" s="44">
        <f t="shared" si="13"/>
        <v>1</v>
      </c>
      <c r="AP55" s="48">
        <f t="shared" si="17"/>
        <v>0</v>
      </c>
      <c r="AQ55" s="49">
        <f t="shared" si="17"/>
        <v>0.01020408163265306</v>
      </c>
      <c r="AR55" s="50">
        <f t="shared" si="17"/>
        <v>0.005319148936170213</v>
      </c>
      <c r="AS55" s="67">
        <f>'[1]22保育所集計表'!AS55+'[1]22幼稚園集計表'!AS55</f>
        <v>0</v>
      </c>
      <c r="AT55" s="43">
        <f>'[1]22保育所集計表'!AT55+'[1]22幼稚園集計表'!AT55</f>
        <v>0</v>
      </c>
      <c r="AU55" s="44">
        <f t="shared" si="14"/>
        <v>0</v>
      </c>
    </row>
    <row r="56" spans="1:47" s="51" customFormat="1" ht="7.5" customHeight="1">
      <c r="A56" s="40" t="s">
        <v>64</v>
      </c>
      <c r="B56" s="41" t="s">
        <v>64</v>
      </c>
      <c r="C56" s="67">
        <f>'[1]22保育所集計表'!C56+'[1]22幼稚園集計表'!C56</f>
        <v>42</v>
      </c>
      <c r="D56" s="43">
        <f>'[1]22保育所集計表'!D56+'[1]22幼稚園集計表'!D56</f>
        <v>40</v>
      </c>
      <c r="E56" s="44">
        <f t="shared" si="6"/>
        <v>82</v>
      </c>
      <c r="F56" s="67">
        <f>'[1]22保育所集計表'!F56+'[1]22幼稚園集計表'!F56</f>
        <v>21</v>
      </c>
      <c r="G56" s="43">
        <f>'[1]22保育所集計表'!G56+'[1]22幼稚園集計表'!G56</f>
        <v>25</v>
      </c>
      <c r="H56" s="44">
        <f t="shared" si="7"/>
        <v>46</v>
      </c>
      <c r="I56" s="42">
        <f t="shared" si="18"/>
        <v>50</v>
      </c>
      <c r="J56" s="43">
        <f t="shared" si="18"/>
        <v>62.5</v>
      </c>
      <c r="K56" s="44">
        <f t="shared" si="18"/>
        <v>56.09756097560976</v>
      </c>
      <c r="L56" s="67">
        <f>'[1]22保育所集計表'!L56+'[1]22幼稚園集計表'!L56</f>
        <v>10</v>
      </c>
      <c r="M56" s="43">
        <f>'[1]22保育所集計表'!M56+'[1]22幼稚園集計表'!M56</f>
        <v>12</v>
      </c>
      <c r="N56" s="44">
        <f t="shared" si="8"/>
        <v>22</v>
      </c>
      <c r="O56" s="42">
        <f t="shared" si="19"/>
        <v>47.61904761904761</v>
      </c>
      <c r="P56" s="43">
        <f t="shared" si="19"/>
        <v>48</v>
      </c>
      <c r="Q56" s="44">
        <f t="shared" si="19"/>
        <v>47.82608695652174</v>
      </c>
      <c r="R56" s="67">
        <f>'[1]22保育所集計表'!R56+'[1]22幼稚園集計表'!R56</f>
        <v>80</v>
      </c>
      <c r="S56" s="43">
        <f>'[1]22保育所集計表'!S56+'[1]22幼稚園集計表'!S56</f>
        <v>96</v>
      </c>
      <c r="T56" s="44">
        <f t="shared" si="9"/>
        <v>176</v>
      </c>
      <c r="U56" s="45">
        <f t="shared" si="20"/>
        <v>1.9047619047619047</v>
      </c>
      <c r="V56" s="46">
        <f t="shared" si="20"/>
        <v>2.4</v>
      </c>
      <c r="W56" s="47">
        <f t="shared" si="20"/>
        <v>2.1463414634146343</v>
      </c>
      <c r="X56" s="67">
        <f>'[1]22保育所集計表'!X56+'[1]22幼稚園集計表'!X56</f>
        <v>15</v>
      </c>
      <c r="Y56" s="43">
        <f>'[1]22保育所集計表'!Y56+'[1]22幼稚園集計表'!Y56</f>
        <v>15</v>
      </c>
      <c r="Z56" s="44">
        <f t="shared" si="10"/>
        <v>30</v>
      </c>
      <c r="AA56" s="67">
        <f>'[1]22保育所集計表'!AA56+'[1]22幼稚園集計表'!AA56</f>
        <v>0</v>
      </c>
      <c r="AB56" s="43">
        <f>'[1]22保育所集計表'!AB56+'[1]22幼稚園集計表'!AB56</f>
        <v>0</v>
      </c>
      <c r="AC56" s="44">
        <f t="shared" si="11"/>
        <v>0</v>
      </c>
      <c r="AD56" s="76">
        <f t="shared" si="16"/>
        <v>0</v>
      </c>
      <c r="AE56" s="77">
        <f t="shared" si="16"/>
        <v>0</v>
      </c>
      <c r="AF56" s="78">
        <f t="shared" si="16"/>
        <v>0</v>
      </c>
      <c r="AG56" s="67">
        <f>'[1]22保育所集計表'!AG56+'[1]22幼稚園集計表'!AG56</f>
        <v>0</v>
      </c>
      <c r="AH56" s="43">
        <f>'[1]22保育所集計表'!AH56+'[1]22幼稚園集計表'!AH56</f>
        <v>0</v>
      </c>
      <c r="AI56" s="44">
        <f t="shared" si="12"/>
        <v>0</v>
      </c>
      <c r="AJ56" s="76" t="e">
        <f t="shared" si="15"/>
        <v>#DIV/0!</v>
      </c>
      <c r="AK56" s="77" t="e">
        <f t="shared" si="15"/>
        <v>#DIV/0!</v>
      </c>
      <c r="AL56" s="78" t="e">
        <f t="shared" si="15"/>
        <v>#DIV/0!</v>
      </c>
      <c r="AM56" s="67">
        <f>'[1]22保育所集計表'!AM56+'[1]22幼稚園集計表'!AM56</f>
        <v>0</v>
      </c>
      <c r="AN56" s="43">
        <f>'[1]22保育所集計表'!AN56+'[1]22幼稚園集計表'!AN56</f>
        <v>0</v>
      </c>
      <c r="AO56" s="44">
        <f t="shared" si="13"/>
        <v>0</v>
      </c>
      <c r="AP56" s="48">
        <f t="shared" si="17"/>
        <v>0</v>
      </c>
      <c r="AQ56" s="49">
        <f t="shared" si="17"/>
        <v>0</v>
      </c>
      <c r="AR56" s="50">
        <f t="shared" si="17"/>
        <v>0</v>
      </c>
      <c r="AS56" s="67">
        <f>'[1]22保育所集計表'!AS56+'[1]22幼稚園集計表'!AS56</f>
        <v>0</v>
      </c>
      <c r="AT56" s="43">
        <f>'[1]22保育所集計表'!AT56+'[1]22幼稚園集計表'!AT56</f>
        <v>2</v>
      </c>
      <c r="AU56" s="44">
        <f t="shared" si="14"/>
        <v>2</v>
      </c>
    </row>
    <row r="57" spans="1:47" s="51" customFormat="1" ht="7.5" customHeight="1">
      <c r="A57" s="40" t="s">
        <v>65</v>
      </c>
      <c r="B57" s="41" t="s">
        <v>65</v>
      </c>
      <c r="C57" s="67">
        <f>'[1]22保育所集計表'!C57+'[1]22幼稚園集計表'!C57</f>
        <v>99</v>
      </c>
      <c r="D57" s="43">
        <f>'[1]22保育所集計表'!D57+'[1]22幼稚園集計表'!D57</f>
        <v>110</v>
      </c>
      <c r="E57" s="44">
        <f t="shared" si="6"/>
        <v>209</v>
      </c>
      <c r="F57" s="67">
        <f>'[1]22保育所集計表'!F57+'[1]22幼稚園集計表'!F57</f>
        <v>58</v>
      </c>
      <c r="G57" s="43">
        <f>'[1]22保育所集計表'!G57+'[1]22幼稚園集計表'!G57</f>
        <v>56</v>
      </c>
      <c r="H57" s="44">
        <f t="shared" si="7"/>
        <v>114</v>
      </c>
      <c r="I57" s="42">
        <f t="shared" si="18"/>
        <v>58.58585858585859</v>
      </c>
      <c r="J57" s="43">
        <f t="shared" si="18"/>
        <v>50.90909090909091</v>
      </c>
      <c r="K57" s="44">
        <f t="shared" si="18"/>
        <v>54.54545454545454</v>
      </c>
      <c r="L57" s="67">
        <f>'[1]22保育所集計表'!L57+'[1]22幼稚園集計表'!L57</f>
        <v>10</v>
      </c>
      <c r="M57" s="43">
        <f>'[1]22保育所集計表'!M57+'[1]22幼稚園集計表'!M57</f>
        <v>13</v>
      </c>
      <c r="N57" s="44">
        <f t="shared" si="8"/>
        <v>23</v>
      </c>
      <c r="O57" s="42">
        <f t="shared" si="19"/>
        <v>17.24137931034483</v>
      </c>
      <c r="P57" s="43">
        <f t="shared" si="19"/>
        <v>23.214285714285715</v>
      </c>
      <c r="Q57" s="44">
        <f t="shared" si="19"/>
        <v>20.175438596491226</v>
      </c>
      <c r="R57" s="67">
        <f>'[1]22保育所集計表'!R57+'[1]22幼稚園集計表'!R57</f>
        <v>273</v>
      </c>
      <c r="S57" s="43">
        <f>'[1]22保育所集計表'!S57+'[1]22幼稚園集計表'!S57</f>
        <v>232</v>
      </c>
      <c r="T57" s="44">
        <f t="shared" si="9"/>
        <v>505</v>
      </c>
      <c r="U57" s="45">
        <f t="shared" si="20"/>
        <v>2.757575757575758</v>
      </c>
      <c r="V57" s="46">
        <f t="shared" si="20"/>
        <v>2.109090909090909</v>
      </c>
      <c r="W57" s="47">
        <f t="shared" si="20"/>
        <v>2.416267942583732</v>
      </c>
      <c r="X57" s="67">
        <f>'[1]22保育所集計表'!X57+'[1]22幼稚園集計表'!X57</f>
        <v>28</v>
      </c>
      <c r="Y57" s="43">
        <f>'[1]22保育所集計表'!Y57+'[1]22幼稚園集計表'!Y57</f>
        <v>20</v>
      </c>
      <c r="Z57" s="44">
        <f t="shared" si="10"/>
        <v>48</v>
      </c>
      <c r="AA57" s="67">
        <f>'[1]22保育所集計表'!AA57+'[1]22幼稚園集計表'!AA57</f>
        <v>0</v>
      </c>
      <c r="AB57" s="43">
        <f>'[1]22保育所集計表'!AB57+'[1]22幼稚園集計表'!AB57</f>
        <v>0</v>
      </c>
      <c r="AC57" s="44">
        <f t="shared" si="11"/>
        <v>0</v>
      </c>
      <c r="AD57" s="76">
        <f t="shared" si="16"/>
        <v>0</v>
      </c>
      <c r="AE57" s="77">
        <f t="shared" si="16"/>
        <v>0</v>
      </c>
      <c r="AF57" s="78">
        <f t="shared" si="16"/>
        <v>0</v>
      </c>
      <c r="AG57" s="67">
        <f>'[1]22保育所集計表'!AG57+'[1]22幼稚園集計表'!AG57</f>
        <v>0</v>
      </c>
      <c r="AH57" s="43">
        <f>'[1]22保育所集計表'!AH57+'[1]22幼稚園集計表'!AH57</f>
        <v>0</v>
      </c>
      <c r="AI57" s="44">
        <f t="shared" si="12"/>
        <v>0</v>
      </c>
      <c r="AJ57" s="76" t="e">
        <f t="shared" si="15"/>
        <v>#DIV/0!</v>
      </c>
      <c r="AK57" s="77" t="e">
        <f t="shared" si="15"/>
        <v>#DIV/0!</v>
      </c>
      <c r="AL57" s="78" t="e">
        <f t="shared" si="15"/>
        <v>#DIV/0!</v>
      </c>
      <c r="AM57" s="67">
        <f>'[1]22保育所集計表'!AM57+'[1]22幼稚園集計表'!AM57</f>
        <v>0</v>
      </c>
      <c r="AN57" s="43">
        <f>'[1]22保育所集計表'!AN57+'[1]22幼稚園集計表'!AN57</f>
        <v>0</v>
      </c>
      <c r="AO57" s="44">
        <f t="shared" si="13"/>
        <v>0</v>
      </c>
      <c r="AP57" s="48">
        <f t="shared" si="17"/>
        <v>0</v>
      </c>
      <c r="AQ57" s="49">
        <f t="shared" si="17"/>
        <v>0</v>
      </c>
      <c r="AR57" s="50">
        <f t="shared" si="17"/>
        <v>0</v>
      </c>
      <c r="AS57" s="67">
        <f>'[1]22保育所集計表'!AS57+'[1]22幼稚園集計表'!AS57</f>
        <v>0</v>
      </c>
      <c r="AT57" s="43">
        <f>'[1]22保育所集計表'!AT57+'[1]22幼稚園集計表'!AT57</f>
        <v>2</v>
      </c>
      <c r="AU57" s="44">
        <f t="shared" si="14"/>
        <v>2</v>
      </c>
    </row>
    <row r="58" spans="1:47" s="51" customFormat="1" ht="7.5" customHeight="1">
      <c r="A58" s="40"/>
      <c r="B58" s="41" t="s">
        <v>66</v>
      </c>
      <c r="C58" s="67">
        <f>'[1]22保育所集計表'!C58+'[1]22幼稚園集計表'!C58</f>
        <v>45</v>
      </c>
      <c r="D58" s="43">
        <f>'[1]22保育所集計表'!D58+'[1]22幼稚園集計表'!D58</f>
        <v>56</v>
      </c>
      <c r="E58" s="44">
        <f t="shared" si="6"/>
        <v>101</v>
      </c>
      <c r="F58" s="67">
        <f>'[1]22保育所集計表'!F58+'[1]22幼稚園集計表'!F58</f>
        <v>24</v>
      </c>
      <c r="G58" s="43">
        <f>'[1]22保育所集計表'!G58+'[1]22幼稚園集計表'!G58</f>
        <v>24</v>
      </c>
      <c r="H58" s="44">
        <f t="shared" si="7"/>
        <v>48</v>
      </c>
      <c r="I58" s="42">
        <f t="shared" si="18"/>
        <v>53.333333333333336</v>
      </c>
      <c r="J58" s="43">
        <f t="shared" si="18"/>
        <v>42.857142857142854</v>
      </c>
      <c r="K58" s="44">
        <f t="shared" si="18"/>
        <v>47.524752475247524</v>
      </c>
      <c r="L58" s="67">
        <f>'[1]22保育所集計表'!L58+'[1]22幼稚園集計表'!L58</f>
        <v>7</v>
      </c>
      <c r="M58" s="43">
        <f>'[1]22保育所集計表'!M58+'[1]22幼稚園集計表'!M58</f>
        <v>8</v>
      </c>
      <c r="N58" s="44">
        <f t="shared" si="8"/>
        <v>15</v>
      </c>
      <c r="O58" s="42">
        <f t="shared" si="19"/>
        <v>29.166666666666668</v>
      </c>
      <c r="P58" s="43">
        <f t="shared" si="19"/>
        <v>33.33333333333333</v>
      </c>
      <c r="Q58" s="44">
        <f t="shared" si="19"/>
        <v>31.25</v>
      </c>
      <c r="R58" s="67">
        <f>'[1]22保育所集計表'!R58+'[1]22幼稚園集計表'!R58</f>
        <v>77</v>
      </c>
      <c r="S58" s="43">
        <f>'[1]22保育所集計表'!S58+'[1]22幼稚園集計表'!S58</f>
        <v>108</v>
      </c>
      <c r="T58" s="44">
        <f t="shared" si="9"/>
        <v>185</v>
      </c>
      <c r="U58" s="45">
        <f t="shared" si="20"/>
        <v>1.711111111111111</v>
      </c>
      <c r="V58" s="46">
        <f t="shared" si="20"/>
        <v>1.9285714285714286</v>
      </c>
      <c r="W58" s="47">
        <f t="shared" si="20"/>
        <v>1.8316831683168318</v>
      </c>
      <c r="X58" s="67">
        <f>'[1]22保育所集計表'!X58+'[1]22幼稚園集計表'!X58</f>
        <v>14</v>
      </c>
      <c r="Y58" s="43">
        <f>'[1]22保育所集計表'!Y58+'[1]22幼稚園集計表'!Y58</f>
        <v>9</v>
      </c>
      <c r="Z58" s="44">
        <f t="shared" si="10"/>
        <v>23</v>
      </c>
      <c r="AA58" s="67">
        <f>'[1]22保育所集計表'!AA58+'[1]22幼稚園集計表'!AA58</f>
        <v>0</v>
      </c>
      <c r="AB58" s="43">
        <f>'[1]22保育所集計表'!AB58+'[1]22幼稚園集計表'!AB58</f>
        <v>0</v>
      </c>
      <c r="AC58" s="44">
        <f t="shared" si="11"/>
        <v>0</v>
      </c>
      <c r="AD58" s="76">
        <f t="shared" si="16"/>
        <v>0</v>
      </c>
      <c r="AE58" s="77">
        <f t="shared" si="16"/>
        <v>0</v>
      </c>
      <c r="AF58" s="78">
        <f t="shared" si="16"/>
        <v>0</v>
      </c>
      <c r="AG58" s="67">
        <f>'[1]22保育所集計表'!AG58+'[1]22幼稚園集計表'!AG58</f>
        <v>0</v>
      </c>
      <c r="AH58" s="43">
        <f>'[1]22保育所集計表'!AH58+'[1]22幼稚園集計表'!AH58</f>
        <v>0</v>
      </c>
      <c r="AI58" s="44">
        <f t="shared" si="12"/>
        <v>0</v>
      </c>
      <c r="AJ58" s="76" t="e">
        <f t="shared" si="15"/>
        <v>#DIV/0!</v>
      </c>
      <c r="AK58" s="77" t="e">
        <f t="shared" si="15"/>
        <v>#DIV/0!</v>
      </c>
      <c r="AL58" s="78" t="e">
        <f t="shared" si="15"/>
        <v>#DIV/0!</v>
      </c>
      <c r="AM58" s="67">
        <f>'[1]22保育所集計表'!AM58+'[1]22幼稚園集計表'!AM58</f>
        <v>0</v>
      </c>
      <c r="AN58" s="43">
        <f>'[1]22保育所集計表'!AN58+'[1]22幼稚園集計表'!AN58</f>
        <v>0</v>
      </c>
      <c r="AO58" s="44">
        <f t="shared" si="13"/>
        <v>0</v>
      </c>
      <c r="AP58" s="48">
        <f t="shared" si="17"/>
        <v>0</v>
      </c>
      <c r="AQ58" s="49">
        <f t="shared" si="17"/>
        <v>0</v>
      </c>
      <c r="AR58" s="50">
        <f t="shared" si="17"/>
        <v>0</v>
      </c>
      <c r="AS58" s="67">
        <f>'[1]22保育所集計表'!AS58+'[1]22幼稚園集計表'!AS58</f>
        <v>0</v>
      </c>
      <c r="AT58" s="43">
        <f>'[1]22保育所集計表'!AT58+'[1]22幼稚園集計表'!AT58</f>
        <v>0</v>
      </c>
      <c r="AU58" s="44">
        <f t="shared" si="14"/>
        <v>0</v>
      </c>
    </row>
    <row r="59" spans="1:47" s="51" customFormat="1" ht="7.5" customHeight="1">
      <c r="A59" s="40"/>
      <c r="B59" s="41" t="s">
        <v>67</v>
      </c>
      <c r="C59" s="67">
        <f>'[1]22保育所集計表'!C59+'[1]22幼稚園集計表'!C59</f>
        <v>54</v>
      </c>
      <c r="D59" s="43">
        <f>'[1]22保育所集計表'!D59+'[1]22幼稚園集計表'!D59</f>
        <v>54</v>
      </c>
      <c r="E59" s="44">
        <f t="shared" si="6"/>
        <v>108</v>
      </c>
      <c r="F59" s="67">
        <f>'[1]22保育所集計表'!F59+'[1]22幼稚園集計表'!F59</f>
        <v>34</v>
      </c>
      <c r="G59" s="43">
        <f>'[1]22保育所集計表'!G59+'[1]22幼稚園集計表'!G59</f>
        <v>32</v>
      </c>
      <c r="H59" s="44">
        <f t="shared" si="7"/>
        <v>66</v>
      </c>
      <c r="I59" s="42">
        <f t="shared" si="18"/>
        <v>62.96296296296296</v>
      </c>
      <c r="J59" s="43">
        <f t="shared" si="18"/>
        <v>59.25925925925925</v>
      </c>
      <c r="K59" s="44">
        <f t="shared" si="18"/>
        <v>61.111111111111114</v>
      </c>
      <c r="L59" s="67">
        <f>'[1]22保育所集計表'!L59+'[1]22幼稚園集計表'!L59</f>
        <v>3</v>
      </c>
      <c r="M59" s="43">
        <f>'[1]22保育所集計表'!M59+'[1]22幼稚園集計表'!M59</f>
        <v>5</v>
      </c>
      <c r="N59" s="44">
        <f t="shared" si="8"/>
        <v>8</v>
      </c>
      <c r="O59" s="42">
        <f t="shared" si="19"/>
        <v>8.823529411764707</v>
      </c>
      <c r="P59" s="43">
        <f t="shared" si="19"/>
        <v>15.625</v>
      </c>
      <c r="Q59" s="44">
        <f t="shared" si="19"/>
        <v>12.121212121212121</v>
      </c>
      <c r="R59" s="67">
        <f>'[1]22保育所集計表'!R59+'[1]22幼稚園集計表'!R59</f>
        <v>196</v>
      </c>
      <c r="S59" s="43">
        <f>'[1]22保育所集計表'!S59+'[1]22幼稚園集計表'!S59</f>
        <v>124</v>
      </c>
      <c r="T59" s="44">
        <f t="shared" si="9"/>
        <v>320</v>
      </c>
      <c r="U59" s="45">
        <f t="shared" si="20"/>
        <v>3.6296296296296298</v>
      </c>
      <c r="V59" s="46">
        <f t="shared" si="20"/>
        <v>2.2962962962962963</v>
      </c>
      <c r="W59" s="47">
        <f t="shared" si="20"/>
        <v>2.962962962962963</v>
      </c>
      <c r="X59" s="67">
        <f>'[1]22保育所集計表'!X59+'[1]22幼稚園集計表'!X59</f>
        <v>14</v>
      </c>
      <c r="Y59" s="43">
        <f>'[1]22保育所集計表'!Y59+'[1]22幼稚園集計表'!Y59</f>
        <v>11</v>
      </c>
      <c r="Z59" s="44">
        <f t="shared" si="10"/>
        <v>25</v>
      </c>
      <c r="AA59" s="67">
        <f>'[1]22保育所集計表'!AA59+'[1]22幼稚園集計表'!AA59</f>
        <v>0</v>
      </c>
      <c r="AB59" s="43">
        <f>'[1]22保育所集計表'!AB59+'[1]22幼稚園集計表'!AB59</f>
        <v>0</v>
      </c>
      <c r="AC59" s="44">
        <f t="shared" si="11"/>
        <v>0</v>
      </c>
      <c r="AD59" s="76">
        <f t="shared" si="16"/>
        <v>0</v>
      </c>
      <c r="AE59" s="77">
        <f t="shared" si="16"/>
        <v>0</v>
      </c>
      <c r="AF59" s="78">
        <f t="shared" si="16"/>
        <v>0</v>
      </c>
      <c r="AG59" s="67">
        <f>'[1]22保育所集計表'!AG59+'[1]22幼稚園集計表'!AG59</f>
        <v>0</v>
      </c>
      <c r="AH59" s="43">
        <f>'[1]22保育所集計表'!AH59+'[1]22幼稚園集計表'!AH59</f>
        <v>0</v>
      </c>
      <c r="AI59" s="44">
        <f t="shared" si="12"/>
        <v>0</v>
      </c>
      <c r="AJ59" s="76" t="e">
        <f t="shared" si="15"/>
        <v>#DIV/0!</v>
      </c>
      <c r="AK59" s="77" t="e">
        <f t="shared" si="15"/>
        <v>#DIV/0!</v>
      </c>
      <c r="AL59" s="78" t="e">
        <f t="shared" si="15"/>
        <v>#DIV/0!</v>
      </c>
      <c r="AM59" s="67">
        <f>'[1]22保育所集計表'!AM59+'[1]22幼稚園集計表'!AM59</f>
        <v>0</v>
      </c>
      <c r="AN59" s="43">
        <f>'[1]22保育所集計表'!AN59+'[1]22幼稚園集計表'!AN59</f>
        <v>0</v>
      </c>
      <c r="AO59" s="44">
        <f t="shared" si="13"/>
        <v>0</v>
      </c>
      <c r="AP59" s="48">
        <f t="shared" si="17"/>
        <v>0</v>
      </c>
      <c r="AQ59" s="49">
        <f t="shared" si="17"/>
        <v>0</v>
      </c>
      <c r="AR59" s="50">
        <f t="shared" si="17"/>
        <v>0</v>
      </c>
      <c r="AS59" s="67">
        <f>'[1]22保育所集計表'!AS59+'[1]22幼稚園集計表'!AS59</f>
        <v>0</v>
      </c>
      <c r="AT59" s="43">
        <f>'[1]22保育所集計表'!AT59+'[1]22幼稚園集計表'!AT59</f>
        <v>2</v>
      </c>
      <c r="AU59" s="44">
        <f t="shared" si="14"/>
        <v>2</v>
      </c>
    </row>
    <row r="60" spans="1:47" s="51" customFormat="1" ht="7.5" customHeight="1">
      <c r="A60" s="40" t="s">
        <v>68</v>
      </c>
      <c r="B60" s="41" t="s">
        <v>68</v>
      </c>
      <c r="C60" s="67">
        <f>'[1]22保育所集計表'!C60+'[1]22幼稚園集計表'!C60</f>
        <v>29</v>
      </c>
      <c r="D60" s="43">
        <f>'[1]22保育所集計表'!D60+'[1]22幼稚園集計表'!D60</f>
        <v>45</v>
      </c>
      <c r="E60" s="44">
        <f t="shared" si="6"/>
        <v>74</v>
      </c>
      <c r="F60" s="67">
        <f>'[1]22保育所集計表'!F60+'[1]22幼稚園集計表'!F60</f>
        <v>17</v>
      </c>
      <c r="G60" s="43">
        <f>'[1]22保育所集計表'!G60+'[1]22幼稚園集計表'!G60</f>
        <v>25</v>
      </c>
      <c r="H60" s="44">
        <f t="shared" si="7"/>
        <v>42</v>
      </c>
      <c r="I60" s="42">
        <f t="shared" si="18"/>
        <v>58.620689655172406</v>
      </c>
      <c r="J60" s="43">
        <f t="shared" si="18"/>
        <v>55.55555555555556</v>
      </c>
      <c r="K60" s="44">
        <f t="shared" si="18"/>
        <v>56.75675675675676</v>
      </c>
      <c r="L60" s="67">
        <f>'[1]22保育所集計表'!L60+'[1]22幼稚園集計表'!L60</f>
        <v>4</v>
      </c>
      <c r="M60" s="43">
        <f>'[1]22保育所集計表'!M60+'[1]22幼稚園集計表'!M60</f>
        <v>3</v>
      </c>
      <c r="N60" s="44">
        <f t="shared" si="8"/>
        <v>7</v>
      </c>
      <c r="O60" s="42">
        <f t="shared" si="19"/>
        <v>23.52941176470588</v>
      </c>
      <c r="P60" s="43">
        <f t="shared" si="19"/>
        <v>12</v>
      </c>
      <c r="Q60" s="44">
        <f t="shared" si="19"/>
        <v>16.666666666666664</v>
      </c>
      <c r="R60" s="67">
        <f>'[1]22保育所集計表'!R60+'[1]22幼稚園集計表'!R60</f>
        <v>98</v>
      </c>
      <c r="S60" s="43">
        <f>'[1]22保育所集計表'!S60+'[1]22幼稚園集計表'!S60</f>
        <v>84</v>
      </c>
      <c r="T60" s="44">
        <f t="shared" si="9"/>
        <v>182</v>
      </c>
      <c r="U60" s="45">
        <f t="shared" si="20"/>
        <v>3.3793103448275863</v>
      </c>
      <c r="V60" s="46">
        <f t="shared" si="20"/>
        <v>1.8666666666666667</v>
      </c>
      <c r="W60" s="47">
        <f t="shared" si="20"/>
        <v>2.4594594594594597</v>
      </c>
      <c r="X60" s="67">
        <f>'[1]22保育所集計表'!X60+'[1]22幼稚園集計表'!X60</f>
        <v>0</v>
      </c>
      <c r="Y60" s="43">
        <f>'[1]22保育所集計表'!Y60+'[1]22幼稚園集計表'!Y60</f>
        <v>2</v>
      </c>
      <c r="Z60" s="44">
        <f t="shared" si="10"/>
        <v>2</v>
      </c>
      <c r="AA60" s="67">
        <f>'[1]22保育所集計表'!AA60+'[1]22幼稚園集計表'!AA60</f>
        <v>0</v>
      </c>
      <c r="AB60" s="43">
        <f>'[1]22保育所集計表'!AB60+'[1]22幼稚園集計表'!AB60</f>
        <v>1</v>
      </c>
      <c r="AC60" s="44">
        <f t="shared" si="11"/>
        <v>1</v>
      </c>
      <c r="AD60" s="76">
        <f t="shared" si="16"/>
        <v>0</v>
      </c>
      <c r="AE60" s="77">
        <f t="shared" si="16"/>
        <v>2.2222222222222223</v>
      </c>
      <c r="AF60" s="78">
        <f t="shared" si="16"/>
        <v>1.3513513513513513</v>
      </c>
      <c r="AG60" s="67">
        <f>'[1]22保育所集計表'!AG60+'[1]22幼稚園集計表'!AG60</f>
        <v>0</v>
      </c>
      <c r="AH60" s="43">
        <f>'[1]22保育所集計表'!AH60+'[1]22幼稚園集計表'!AH60</f>
        <v>0</v>
      </c>
      <c r="AI60" s="44">
        <f t="shared" si="12"/>
        <v>0</v>
      </c>
      <c r="AJ60" s="76" t="e">
        <f t="shared" si="15"/>
        <v>#DIV/0!</v>
      </c>
      <c r="AK60" s="77">
        <f t="shared" si="15"/>
        <v>0</v>
      </c>
      <c r="AL60" s="78">
        <f t="shared" si="15"/>
        <v>0</v>
      </c>
      <c r="AM60" s="67">
        <f>'[1]22保育所集計表'!AM60+'[1]22幼稚園集計表'!AM60</f>
        <v>0</v>
      </c>
      <c r="AN60" s="43">
        <f>'[1]22保育所集計表'!AN60+'[1]22幼稚園集計表'!AN60</f>
        <v>1</v>
      </c>
      <c r="AO60" s="44">
        <f t="shared" si="13"/>
        <v>1</v>
      </c>
      <c r="AP60" s="48">
        <f t="shared" si="17"/>
        <v>0</v>
      </c>
      <c r="AQ60" s="49">
        <f t="shared" si="17"/>
        <v>0.022222222222222223</v>
      </c>
      <c r="AR60" s="50">
        <f t="shared" si="17"/>
        <v>0.013513513513513514</v>
      </c>
      <c r="AS60" s="67">
        <f>'[1]22保育所集計表'!AS60+'[1]22幼稚園集計表'!AS60</f>
        <v>0</v>
      </c>
      <c r="AT60" s="43">
        <f>'[1]22保育所集計表'!AT60+'[1]22幼稚園集計表'!AT60</f>
        <v>0</v>
      </c>
      <c r="AU60" s="44">
        <f t="shared" si="14"/>
        <v>0</v>
      </c>
    </row>
    <row r="61" spans="1:47" s="51" customFormat="1" ht="7.5" customHeight="1">
      <c r="A61" s="40" t="s">
        <v>69</v>
      </c>
      <c r="B61" s="41" t="s">
        <v>69</v>
      </c>
      <c r="C61" s="67">
        <f>'[1]22保育所集計表'!C61+'[1]22幼稚園集計表'!C61</f>
        <v>40</v>
      </c>
      <c r="D61" s="43">
        <f>'[1]22保育所集計表'!D61+'[1]22幼稚園集計表'!D61</f>
        <v>51</v>
      </c>
      <c r="E61" s="44">
        <f t="shared" si="6"/>
        <v>91</v>
      </c>
      <c r="F61" s="67">
        <f>'[1]22保育所集計表'!F61+'[1]22幼稚園集計表'!F61</f>
        <v>27</v>
      </c>
      <c r="G61" s="43">
        <f>'[1]22保育所集計表'!G61+'[1]22幼稚園集計表'!G61</f>
        <v>36</v>
      </c>
      <c r="H61" s="44">
        <f t="shared" si="7"/>
        <v>63</v>
      </c>
      <c r="I61" s="42">
        <f t="shared" si="18"/>
        <v>67.5</v>
      </c>
      <c r="J61" s="43">
        <f t="shared" si="18"/>
        <v>70.58823529411765</v>
      </c>
      <c r="K61" s="44">
        <f t="shared" si="18"/>
        <v>69.23076923076923</v>
      </c>
      <c r="L61" s="67">
        <f>'[1]22保育所集計表'!L61+'[1]22幼稚園集計表'!L61</f>
        <v>3</v>
      </c>
      <c r="M61" s="43">
        <f>'[1]22保育所集計表'!M61+'[1]22幼稚園集計表'!M61</f>
        <v>10</v>
      </c>
      <c r="N61" s="44">
        <f t="shared" si="8"/>
        <v>13</v>
      </c>
      <c r="O61" s="42">
        <f t="shared" si="19"/>
        <v>11.11111111111111</v>
      </c>
      <c r="P61" s="43">
        <f t="shared" si="19"/>
        <v>27.77777777777778</v>
      </c>
      <c r="Q61" s="44">
        <f t="shared" si="19"/>
        <v>20.634920634920633</v>
      </c>
      <c r="R61" s="67">
        <f>'[1]22保育所集計表'!R61+'[1]22幼稚園集計表'!R61</f>
        <v>175</v>
      </c>
      <c r="S61" s="43">
        <f>'[1]22保育所集計表'!S61+'[1]22幼稚園集計表'!S61</f>
        <v>177</v>
      </c>
      <c r="T61" s="44">
        <f t="shared" si="9"/>
        <v>352</v>
      </c>
      <c r="U61" s="45">
        <f t="shared" si="20"/>
        <v>4.375</v>
      </c>
      <c r="V61" s="46">
        <f t="shared" si="20"/>
        <v>3.4705882352941178</v>
      </c>
      <c r="W61" s="47">
        <f t="shared" si="20"/>
        <v>3.868131868131868</v>
      </c>
      <c r="X61" s="67">
        <f>'[1]22保育所集計表'!X61+'[1]22幼稚園集計表'!X61</f>
        <v>5</v>
      </c>
      <c r="Y61" s="43">
        <f>'[1]22保育所集計表'!Y61+'[1]22幼稚園集計表'!Y61</f>
        <v>6</v>
      </c>
      <c r="Z61" s="44">
        <f t="shared" si="10"/>
        <v>11</v>
      </c>
      <c r="AA61" s="67">
        <f>'[1]22保育所集計表'!AA61+'[1]22幼稚園集計表'!AA61</f>
        <v>4</v>
      </c>
      <c r="AB61" s="43">
        <f>'[1]22保育所集計表'!AB61+'[1]22幼稚園集計表'!AB61</f>
        <v>0</v>
      </c>
      <c r="AC61" s="44">
        <f t="shared" si="11"/>
        <v>4</v>
      </c>
      <c r="AD61" s="76">
        <f t="shared" si="16"/>
        <v>10</v>
      </c>
      <c r="AE61" s="77">
        <f t="shared" si="16"/>
        <v>0</v>
      </c>
      <c r="AF61" s="78">
        <f t="shared" si="16"/>
        <v>4.395604395604396</v>
      </c>
      <c r="AG61" s="67">
        <f>'[1]22保育所集計表'!AG61+'[1]22幼稚園集計表'!AG61</f>
        <v>2</v>
      </c>
      <c r="AH61" s="43">
        <f>'[1]22保育所集計表'!AH61+'[1]22幼稚園集計表'!AH61</f>
        <v>0</v>
      </c>
      <c r="AI61" s="44">
        <f t="shared" si="12"/>
        <v>2</v>
      </c>
      <c r="AJ61" s="76">
        <f t="shared" si="15"/>
        <v>50</v>
      </c>
      <c r="AK61" s="77" t="e">
        <f t="shared" si="15"/>
        <v>#DIV/0!</v>
      </c>
      <c r="AL61" s="78">
        <f t="shared" si="15"/>
        <v>50</v>
      </c>
      <c r="AM61" s="67">
        <f>'[1]22保育所集計表'!AM61+'[1]22幼稚園集計表'!AM61</f>
        <v>4</v>
      </c>
      <c r="AN61" s="43">
        <f>'[1]22保育所集計表'!AN61+'[1]22幼稚園集計表'!AN61</f>
        <v>0</v>
      </c>
      <c r="AO61" s="44">
        <f t="shared" si="13"/>
        <v>4</v>
      </c>
      <c r="AP61" s="48">
        <f t="shared" si="17"/>
        <v>0.1</v>
      </c>
      <c r="AQ61" s="49">
        <f t="shared" si="17"/>
        <v>0</v>
      </c>
      <c r="AR61" s="50">
        <f t="shared" si="17"/>
        <v>0.04395604395604396</v>
      </c>
      <c r="AS61" s="67">
        <f>'[1]22保育所集計表'!AS61+'[1]22幼稚園集計表'!AS61</f>
        <v>0</v>
      </c>
      <c r="AT61" s="43">
        <f>'[1]22保育所集計表'!AT61+'[1]22幼稚園集計表'!AT61</f>
        <v>0</v>
      </c>
      <c r="AU61" s="44">
        <f t="shared" si="14"/>
        <v>0</v>
      </c>
    </row>
    <row r="62" spans="1:47" s="51" customFormat="1" ht="7.5" customHeight="1">
      <c r="A62" s="40" t="s">
        <v>70</v>
      </c>
      <c r="B62" s="41" t="s">
        <v>70</v>
      </c>
      <c r="C62" s="67">
        <f>'[1]22保育所集計表'!C62+'[1]22幼稚園集計表'!C62</f>
        <v>36</v>
      </c>
      <c r="D62" s="43">
        <f>'[1]22保育所集計表'!D62+'[1]22幼稚園集計表'!D62</f>
        <v>24</v>
      </c>
      <c r="E62" s="44">
        <f t="shared" si="6"/>
        <v>60</v>
      </c>
      <c r="F62" s="67">
        <f>'[1]22保育所集計表'!F62+'[1]22幼稚園集計表'!F62</f>
        <v>20</v>
      </c>
      <c r="G62" s="43">
        <f>'[1]22保育所集計表'!G62+'[1]22幼稚園集計表'!G62</f>
        <v>10</v>
      </c>
      <c r="H62" s="44">
        <f t="shared" si="7"/>
        <v>30</v>
      </c>
      <c r="I62" s="42">
        <f t="shared" si="18"/>
        <v>55.55555555555556</v>
      </c>
      <c r="J62" s="43">
        <f t="shared" si="18"/>
        <v>41.66666666666667</v>
      </c>
      <c r="K62" s="44">
        <f t="shared" si="18"/>
        <v>50</v>
      </c>
      <c r="L62" s="67">
        <f>'[1]22保育所集計表'!L62+'[1]22幼稚園集計表'!L62</f>
        <v>3</v>
      </c>
      <c r="M62" s="43">
        <f>'[1]22保育所集計表'!M62+'[1]22幼稚園集計表'!M62</f>
        <v>3</v>
      </c>
      <c r="N62" s="44">
        <f t="shared" si="8"/>
        <v>6</v>
      </c>
      <c r="O62" s="42">
        <f t="shared" si="19"/>
        <v>15</v>
      </c>
      <c r="P62" s="43">
        <f t="shared" si="19"/>
        <v>30</v>
      </c>
      <c r="Q62" s="44">
        <f t="shared" si="19"/>
        <v>20</v>
      </c>
      <c r="R62" s="67">
        <f>'[1]22保育所集計表'!R62+'[1]22幼稚園集計表'!R62</f>
        <v>76</v>
      </c>
      <c r="S62" s="43">
        <f>'[1]22保育所集計表'!S62+'[1]22幼稚園集計表'!S62</f>
        <v>53</v>
      </c>
      <c r="T62" s="44">
        <f t="shared" si="9"/>
        <v>129</v>
      </c>
      <c r="U62" s="45">
        <f t="shared" si="20"/>
        <v>2.111111111111111</v>
      </c>
      <c r="V62" s="46">
        <f t="shared" si="20"/>
        <v>2.2083333333333335</v>
      </c>
      <c r="W62" s="47">
        <f t="shared" si="20"/>
        <v>2.15</v>
      </c>
      <c r="X62" s="67">
        <f>'[1]22保育所集計表'!X62+'[1]22幼稚園集計表'!X62</f>
        <v>0</v>
      </c>
      <c r="Y62" s="43">
        <f>'[1]22保育所集計表'!Y62+'[1]22幼稚園集計表'!Y62</f>
        <v>1</v>
      </c>
      <c r="Z62" s="44">
        <f t="shared" si="10"/>
        <v>1</v>
      </c>
      <c r="AA62" s="67">
        <f>'[1]22保育所集計表'!AA62+'[1]22幼稚園集計表'!AA62</f>
        <v>0</v>
      </c>
      <c r="AB62" s="43">
        <f>'[1]22保育所集計表'!AB62+'[1]22幼稚園集計表'!AB62</f>
        <v>0</v>
      </c>
      <c r="AC62" s="44">
        <f t="shared" si="11"/>
        <v>0</v>
      </c>
      <c r="AD62" s="76">
        <f t="shared" si="16"/>
        <v>0</v>
      </c>
      <c r="AE62" s="77">
        <f t="shared" si="16"/>
        <v>0</v>
      </c>
      <c r="AF62" s="78">
        <f t="shared" si="16"/>
        <v>0</v>
      </c>
      <c r="AG62" s="67">
        <f>'[1]22保育所集計表'!AG62+'[1]22幼稚園集計表'!AG62</f>
        <v>0</v>
      </c>
      <c r="AH62" s="43">
        <f>'[1]22保育所集計表'!AH62+'[1]22幼稚園集計表'!AH62</f>
        <v>0</v>
      </c>
      <c r="AI62" s="44">
        <f t="shared" si="12"/>
        <v>0</v>
      </c>
      <c r="AJ62" s="76" t="e">
        <f t="shared" si="15"/>
        <v>#DIV/0!</v>
      </c>
      <c r="AK62" s="77" t="e">
        <f t="shared" si="15"/>
        <v>#DIV/0!</v>
      </c>
      <c r="AL62" s="78" t="e">
        <f t="shared" si="15"/>
        <v>#DIV/0!</v>
      </c>
      <c r="AM62" s="67">
        <f>'[1]22保育所集計表'!AM62+'[1]22幼稚園集計表'!AM62</f>
        <v>0</v>
      </c>
      <c r="AN62" s="43">
        <f>'[1]22保育所集計表'!AN62+'[1]22幼稚園集計表'!AN62</f>
        <v>0</v>
      </c>
      <c r="AO62" s="44">
        <f t="shared" si="13"/>
        <v>0</v>
      </c>
      <c r="AP62" s="48">
        <f t="shared" si="17"/>
        <v>0</v>
      </c>
      <c r="AQ62" s="49">
        <f t="shared" si="17"/>
        <v>0</v>
      </c>
      <c r="AR62" s="50">
        <f t="shared" si="17"/>
        <v>0</v>
      </c>
      <c r="AS62" s="67">
        <f>'[1]22保育所集計表'!AS62+'[1]22幼稚園集計表'!AS62</f>
        <v>0</v>
      </c>
      <c r="AT62" s="43">
        <f>'[1]22保育所集計表'!AT62+'[1]22幼稚園集計表'!AT62</f>
        <v>0</v>
      </c>
      <c r="AU62" s="44">
        <f t="shared" si="14"/>
        <v>0</v>
      </c>
    </row>
    <row r="63" spans="1:47" s="51" customFormat="1" ht="9.75" customHeight="1">
      <c r="A63" s="71" t="s">
        <v>72</v>
      </c>
      <c r="B63" s="72"/>
      <c r="C63" s="79">
        <f>'[1]22保育所集計表'!C63+'[1]22幼稚園集計表'!C63</f>
        <v>5908</v>
      </c>
      <c r="D63" s="80">
        <f>'[1]22保育所集計表'!D63+'[1]22幼稚園集計表'!D63</f>
        <v>5695</v>
      </c>
      <c r="E63" s="81">
        <f t="shared" si="6"/>
        <v>11603</v>
      </c>
      <c r="F63" s="79">
        <f>'[1]22保育所集計表'!F63+'[1]22幼稚園集計表'!F63</f>
        <v>2898</v>
      </c>
      <c r="G63" s="80">
        <f>'[1]22保育所集計表'!G63+'[1]22幼稚園集計表'!G63</f>
        <v>2679</v>
      </c>
      <c r="H63" s="81">
        <f t="shared" si="7"/>
        <v>5577</v>
      </c>
      <c r="I63" s="82">
        <f>F63/C63*100</f>
        <v>49.052132701421804</v>
      </c>
      <c r="J63" s="83">
        <f>G63/D63*100</f>
        <v>47.04126426690079</v>
      </c>
      <c r="K63" s="84">
        <f>H63/E63*100</f>
        <v>48.06515556321641</v>
      </c>
      <c r="L63" s="85">
        <f>'[1]22保育所集計表'!L63+'[1]22幼稚園集計表'!L63</f>
        <v>820</v>
      </c>
      <c r="M63" s="54">
        <f>'[1]22保育所集計表'!M63+'[1]22幼稚園集計表'!M63</f>
        <v>812</v>
      </c>
      <c r="N63" s="81">
        <f t="shared" si="8"/>
        <v>1632</v>
      </c>
      <c r="O63" s="82">
        <f>L63/F63*100</f>
        <v>28.29537612146308</v>
      </c>
      <c r="P63" s="83">
        <f>M63/G63*100</f>
        <v>30.30981709593132</v>
      </c>
      <c r="Q63" s="84">
        <f>N63/H63*100</f>
        <v>29.26304464766003</v>
      </c>
      <c r="R63" s="79">
        <f>'[1]22保育所集計表'!R63+'[1]22幼稚園集計表'!R63</f>
        <v>13172</v>
      </c>
      <c r="S63" s="80">
        <f>'[1]22保育所集計表'!S63+'[1]22幼稚園集計表'!S63</f>
        <v>11871</v>
      </c>
      <c r="T63" s="81">
        <f t="shared" si="9"/>
        <v>25043</v>
      </c>
      <c r="U63" s="86">
        <f>R63/C63</f>
        <v>2.229519295870007</v>
      </c>
      <c r="V63" s="87">
        <f>S63/D63</f>
        <v>2.0844600526777874</v>
      </c>
      <c r="W63" s="88">
        <f>T63/E63</f>
        <v>2.158321123847281</v>
      </c>
      <c r="X63" s="85">
        <f>'[1]22保育所集計表'!X63+'[1]22幼稚園集計表'!X63</f>
        <v>901</v>
      </c>
      <c r="Y63" s="54">
        <f>'[1]22保育所集計表'!Y63+'[1]22幼稚園集計表'!Y63</f>
        <v>884</v>
      </c>
      <c r="Z63" s="55">
        <f t="shared" si="10"/>
        <v>1785</v>
      </c>
      <c r="AA63" s="85">
        <f>'[1]22保育所集計表'!AA63+'[1]22幼稚園集計表'!AA63</f>
        <v>44</v>
      </c>
      <c r="AB63" s="54">
        <f>'[1]22保育所集計表'!AB63+'[1]22幼稚園集計表'!AB63</f>
        <v>39</v>
      </c>
      <c r="AC63" s="55">
        <f t="shared" si="11"/>
        <v>83</v>
      </c>
      <c r="AD63" s="82">
        <f>AA63/C63*100</f>
        <v>0.7447528774542992</v>
      </c>
      <c r="AE63" s="83">
        <f>AB63/D63*100</f>
        <v>0.684811237928007</v>
      </c>
      <c r="AF63" s="84">
        <f>AC63/E63*100</f>
        <v>0.7153322416616392</v>
      </c>
      <c r="AG63" s="85">
        <f>'[1]22保育所集計表'!AG63+'[1]22幼稚園集計表'!AG63</f>
        <v>7</v>
      </c>
      <c r="AH63" s="54">
        <f>'[1]22保育所集計表'!AH63+'[1]22幼稚園集計表'!AH63</f>
        <v>14</v>
      </c>
      <c r="AI63" s="55">
        <f t="shared" si="12"/>
        <v>21</v>
      </c>
      <c r="AJ63" s="76">
        <f t="shared" si="15"/>
        <v>15.909090909090908</v>
      </c>
      <c r="AK63" s="77">
        <f t="shared" si="15"/>
        <v>35.8974358974359</v>
      </c>
      <c r="AL63" s="78">
        <f t="shared" si="15"/>
        <v>25.301204819277107</v>
      </c>
      <c r="AM63" s="85">
        <f>'[1]22保育所集計表'!AM63+'[1]22幼稚園集計表'!AM63</f>
        <v>52</v>
      </c>
      <c r="AN63" s="54">
        <f>'[1]22保育所集計表'!AN63+'[1]22幼稚園集計表'!AN63</f>
        <v>56</v>
      </c>
      <c r="AO63" s="55">
        <f t="shared" si="13"/>
        <v>108</v>
      </c>
      <c r="AP63" s="89">
        <f>AM63/C63</f>
        <v>0.008801624915368992</v>
      </c>
      <c r="AQ63" s="90">
        <f>AN63/D63</f>
        <v>0.009833187006145742</v>
      </c>
      <c r="AR63" s="91">
        <f>AO63/E63</f>
        <v>0.009307937602344222</v>
      </c>
      <c r="AS63" s="85">
        <f>'[1]22保育所集計表'!AS63+'[1]22幼稚園集計表'!AS63</f>
        <v>30</v>
      </c>
      <c r="AT63" s="54">
        <f>'[1]22保育所集計表'!AT63+'[1]22幼稚園集計表'!AT63</f>
        <v>33</v>
      </c>
      <c r="AU63" s="55">
        <f t="shared" si="14"/>
        <v>63</v>
      </c>
    </row>
    <row r="64" spans="1:47" s="51" customFormat="1" ht="9.75" customHeight="1">
      <c r="A64" s="71" t="s">
        <v>73</v>
      </c>
      <c r="B64" s="72"/>
      <c r="C64" s="67">
        <f>'[1]22幼稚園集計表'!C64</f>
        <v>30</v>
      </c>
      <c r="D64" s="43">
        <f>'[1]22幼稚園集計表'!D64</f>
        <v>33</v>
      </c>
      <c r="E64" s="44">
        <f>C64+D64</f>
        <v>63</v>
      </c>
      <c r="F64" s="67">
        <f>'[1]22幼稚園集計表'!F64</f>
        <v>6</v>
      </c>
      <c r="G64" s="43">
        <f>'[1]22幼稚園集計表'!G64</f>
        <v>8</v>
      </c>
      <c r="H64" s="44">
        <f t="shared" si="7"/>
        <v>14</v>
      </c>
      <c r="I64" s="76">
        <f aca="true" t="shared" si="21" ref="I64:K66">F64/C64*100</f>
        <v>20</v>
      </c>
      <c r="J64" s="77">
        <f t="shared" si="21"/>
        <v>24.242424242424242</v>
      </c>
      <c r="K64" s="78">
        <f t="shared" si="21"/>
        <v>22.22222222222222</v>
      </c>
      <c r="L64" s="67">
        <f>'[1]22幼稚園集計表'!L64</f>
        <v>3</v>
      </c>
      <c r="M64" s="43">
        <f>'[1]22幼稚園集計表'!M64</f>
        <v>4</v>
      </c>
      <c r="N64" s="44">
        <f t="shared" si="8"/>
        <v>7</v>
      </c>
      <c r="O64" s="76">
        <f aca="true" t="shared" si="22" ref="O64:Q66">L64/F64*100</f>
        <v>50</v>
      </c>
      <c r="P64" s="77">
        <f t="shared" si="22"/>
        <v>50</v>
      </c>
      <c r="Q64" s="78">
        <f t="shared" si="22"/>
        <v>50</v>
      </c>
      <c r="R64" s="92">
        <f>'[1]22幼稚園集計表'!R64</f>
        <v>13</v>
      </c>
      <c r="S64" s="93">
        <f>'[1]22幼稚園集計表'!S64</f>
        <v>16</v>
      </c>
      <c r="T64" s="94">
        <f t="shared" si="9"/>
        <v>29</v>
      </c>
      <c r="U64" s="45">
        <f aca="true" t="shared" si="23" ref="U64:W66">R64/C64</f>
        <v>0.43333333333333335</v>
      </c>
      <c r="V64" s="46">
        <f t="shared" si="23"/>
        <v>0.48484848484848486</v>
      </c>
      <c r="W64" s="47">
        <f t="shared" si="23"/>
        <v>0.4603174603174603</v>
      </c>
      <c r="X64" s="67">
        <f>'[1]22幼稚園集計表'!X64</f>
        <v>13</v>
      </c>
      <c r="Y64" s="43">
        <f>'[1]22幼稚園集計表'!Y64</f>
        <v>10</v>
      </c>
      <c r="Z64" s="44">
        <f t="shared" si="10"/>
        <v>23</v>
      </c>
      <c r="AA64" s="67">
        <f>'[1]22幼稚園集計表'!AA64</f>
        <v>0</v>
      </c>
      <c r="AB64" s="43">
        <f>'[1]22幼稚園集計表'!AB64</f>
        <v>0</v>
      </c>
      <c r="AC64" s="44">
        <f t="shared" si="11"/>
        <v>0</v>
      </c>
      <c r="AD64" s="76">
        <f aca="true" t="shared" si="24" ref="AD64:AF66">AA64/C64*100</f>
        <v>0</v>
      </c>
      <c r="AE64" s="77">
        <f t="shared" si="24"/>
        <v>0</v>
      </c>
      <c r="AF64" s="78">
        <f t="shared" si="24"/>
        <v>0</v>
      </c>
      <c r="AG64" s="67">
        <f>'[1]22幼稚園集計表'!AG64</f>
        <v>0</v>
      </c>
      <c r="AH64" s="43">
        <f>'[1]22幼稚園集計表'!AH64</f>
        <v>0</v>
      </c>
      <c r="AI64" s="44">
        <f t="shared" si="12"/>
        <v>0</v>
      </c>
      <c r="AJ64" s="76">
        <v>0</v>
      </c>
      <c r="AK64" s="77">
        <v>0</v>
      </c>
      <c r="AL64" s="78">
        <v>0</v>
      </c>
      <c r="AM64" s="67">
        <f>'[1]22幼稚園集計表'!AM64</f>
        <v>0</v>
      </c>
      <c r="AN64" s="43">
        <f>'[1]22幼稚園集計表'!AN64</f>
        <v>0</v>
      </c>
      <c r="AO64" s="44">
        <f t="shared" si="13"/>
        <v>0</v>
      </c>
      <c r="AP64" s="48">
        <f aca="true" t="shared" si="25" ref="AP64:AR67">AM64/C64</f>
        <v>0</v>
      </c>
      <c r="AQ64" s="49">
        <f t="shared" si="25"/>
        <v>0</v>
      </c>
      <c r="AR64" s="50">
        <f t="shared" si="25"/>
        <v>0</v>
      </c>
      <c r="AS64" s="67">
        <f>'[1]22幼稚園集計表'!AS64</f>
        <v>0</v>
      </c>
      <c r="AT64" s="43">
        <f>'[1]22幼稚園集計表'!AT64</f>
        <v>0</v>
      </c>
      <c r="AU64" s="44">
        <f t="shared" si="14"/>
        <v>0</v>
      </c>
    </row>
    <row r="65" spans="1:47" s="51" customFormat="1" ht="9.75" customHeight="1">
      <c r="A65" s="71" t="s">
        <v>74</v>
      </c>
      <c r="B65" s="72"/>
      <c r="C65" s="67">
        <f>'[1]22幼稚園集計表'!C65</f>
        <v>544</v>
      </c>
      <c r="D65" s="43">
        <f>'[1]22幼稚園集計表'!D65</f>
        <v>567</v>
      </c>
      <c r="E65" s="44">
        <f>C65+D65</f>
        <v>1111</v>
      </c>
      <c r="F65" s="67">
        <f>'[1]22幼稚園集計表'!F65</f>
        <v>219</v>
      </c>
      <c r="G65" s="43">
        <f>'[1]22幼稚園集計表'!G65</f>
        <v>241</v>
      </c>
      <c r="H65" s="44">
        <f>F65+G65</f>
        <v>460</v>
      </c>
      <c r="I65" s="76">
        <f t="shared" si="21"/>
        <v>40.25735294117647</v>
      </c>
      <c r="J65" s="77">
        <f t="shared" si="21"/>
        <v>42.504409171075835</v>
      </c>
      <c r="K65" s="78">
        <f t="shared" si="21"/>
        <v>41.4041404140414</v>
      </c>
      <c r="L65" s="67">
        <f>'[1]22幼稚園集計表'!L65</f>
        <v>82</v>
      </c>
      <c r="M65" s="43">
        <f>'[1]22幼稚園集計表'!M65</f>
        <v>77</v>
      </c>
      <c r="N65" s="44">
        <f t="shared" si="8"/>
        <v>159</v>
      </c>
      <c r="O65" s="76">
        <f t="shared" si="22"/>
        <v>37.44292237442922</v>
      </c>
      <c r="P65" s="77">
        <f t="shared" si="22"/>
        <v>31.950207468879665</v>
      </c>
      <c r="Q65" s="78">
        <f t="shared" si="22"/>
        <v>34.56521739130435</v>
      </c>
      <c r="R65" s="92">
        <f>'[1]22幼稚園集計表'!R65</f>
        <v>933</v>
      </c>
      <c r="S65" s="93">
        <f>'[1]22幼稚園集計表'!S65</f>
        <v>1037</v>
      </c>
      <c r="T65" s="94">
        <f t="shared" si="9"/>
        <v>1970</v>
      </c>
      <c r="U65" s="45">
        <f t="shared" si="23"/>
        <v>1.7150735294117647</v>
      </c>
      <c r="V65" s="46">
        <f t="shared" si="23"/>
        <v>1.8289241622574957</v>
      </c>
      <c r="W65" s="47">
        <f t="shared" si="23"/>
        <v>1.7731773177317731</v>
      </c>
      <c r="X65" s="67">
        <f>'[1]22幼稚園集計表'!X65</f>
        <v>102</v>
      </c>
      <c r="Y65" s="43">
        <f>'[1]22幼稚園集計表'!Y65</f>
        <v>120</v>
      </c>
      <c r="Z65" s="44">
        <f t="shared" si="10"/>
        <v>222</v>
      </c>
      <c r="AA65" s="67">
        <f>'[1]22幼稚園集計表'!AA65</f>
        <v>3</v>
      </c>
      <c r="AB65" s="43">
        <f>'[1]22幼稚園集計表'!AB65</f>
        <v>3</v>
      </c>
      <c r="AC65" s="44">
        <f t="shared" si="11"/>
        <v>6</v>
      </c>
      <c r="AD65" s="76">
        <f t="shared" si="24"/>
        <v>0.5514705882352942</v>
      </c>
      <c r="AE65" s="77">
        <f t="shared" si="24"/>
        <v>0.5291005291005291</v>
      </c>
      <c r="AF65" s="78">
        <f t="shared" si="24"/>
        <v>0.54005400540054</v>
      </c>
      <c r="AG65" s="67">
        <f>'[1]22幼稚園集計表'!AG65</f>
        <v>1</v>
      </c>
      <c r="AH65" s="43">
        <f>'[1]22幼稚園集計表'!AH65</f>
        <v>0</v>
      </c>
      <c r="AI65" s="44">
        <f t="shared" si="12"/>
        <v>1</v>
      </c>
      <c r="AJ65" s="95">
        <f>AG65/AA65*100</f>
        <v>33.33333333333333</v>
      </c>
      <c r="AK65" s="77">
        <v>0</v>
      </c>
      <c r="AL65" s="78">
        <f>AI65/AC65*100</f>
        <v>16.666666666666664</v>
      </c>
      <c r="AM65" s="67">
        <f>'[1]22幼稚園集計表'!AM65</f>
        <v>4</v>
      </c>
      <c r="AN65" s="43">
        <f>'[1]22幼稚園集計表'!AN65</f>
        <v>7</v>
      </c>
      <c r="AO65" s="44">
        <f t="shared" si="13"/>
        <v>11</v>
      </c>
      <c r="AP65" s="48">
        <f t="shared" si="25"/>
        <v>0.007352941176470588</v>
      </c>
      <c r="AQ65" s="49">
        <f t="shared" si="25"/>
        <v>0.012345679012345678</v>
      </c>
      <c r="AR65" s="50">
        <f t="shared" si="25"/>
        <v>0.009900990099009901</v>
      </c>
      <c r="AS65" s="67">
        <f>'[1]22幼稚園集計表'!AS65</f>
        <v>0</v>
      </c>
      <c r="AT65" s="43">
        <f>'[1]22幼稚園集計表'!AT65</f>
        <v>2</v>
      </c>
      <c r="AU65" s="44">
        <f t="shared" si="14"/>
        <v>2</v>
      </c>
    </row>
    <row r="66" spans="1:47" s="51" customFormat="1" ht="9.75" customHeight="1">
      <c r="A66" s="71" t="s">
        <v>75</v>
      </c>
      <c r="B66" s="72"/>
      <c r="C66" s="67">
        <f>'[1]22幼稚園集計表'!C66</f>
        <v>8</v>
      </c>
      <c r="D66" s="43">
        <f>'[1]22幼稚園集計表'!D66</f>
        <v>2</v>
      </c>
      <c r="E66" s="44">
        <f>C66+D66</f>
        <v>10</v>
      </c>
      <c r="F66" s="67">
        <f>'[1]22幼稚園集計表'!F66</f>
        <v>6</v>
      </c>
      <c r="G66" s="43">
        <f>'[1]22幼稚園集計表'!G66</f>
        <v>2</v>
      </c>
      <c r="H66" s="44">
        <f>F66+G66</f>
        <v>8</v>
      </c>
      <c r="I66" s="76">
        <f t="shared" si="21"/>
        <v>75</v>
      </c>
      <c r="J66" s="77">
        <f t="shared" si="21"/>
        <v>100</v>
      </c>
      <c r="K66" s="78">
        <f t="shared" si="21"/>
        <v>80</v>
      </c>
      <c r="L66" s="67">
        <f>'[1]22幼稚園集計表'!L66</f>
        <v>1</v>
      </c>
      <c r="M66" s="43">
        <f>'[1]22幼稚園集計表'!M66</f>
        <v>0</v>
      </c>
      <c r="N66" s="44">
        <f t="shared" si="8"/>
        <v>1</v>
      </c>
      <c r="O66" s="76">
        <f t="shared" si="22"/>
        <v>16.666666666666664</v>
      </c>
      <c r="P66" s="77">
        <v>0</v>
      </c>
      <c r="Q66" s="78">
        <f t="shared" si="22"/>
        <v>12.5</v>
      </c>
      <c r="R66" s="67">
        <f>'[1]22幼稚園集計表'!R66</f>
        <v>59</v>
      </c>
      <c r="S66" s="43">
        <f>'[1]22幼稚園集計表'!S66</f>
        <v>10</v>
      </c>
      <c r="T66" s="44">
        <f t="shared" si="9"/>
        <v>69</v>
      </c>
      <c r="U66" s="45">
        <f t="shared" si="23"/>
        <v>7.375</v>
      </c>
      <c r="V66" s="46">
        <f t="shared" si="23"/>
        <v>5</v>
      </c>
      <c r="W66" s="47">
        <f t="shared" si="23"/>
        <v>6.9</v>
      </c>
      <c r="X66" s="67">
        <f>'[1]22幼稚園集計表'!X66</f>
        <v>4</v>
      </c>
      <c r="Y66" s="43">
        <f>'[1]22幼稚園集計表'!Y66</f>
        <v>0</v>
      </c>
      <c r="Z66" s="44">
        <f t="shared" si="10"/>
        <v>4</v>
      </c>
      <c r="AA66" s="67">
        <f>'[1]22幼稚園集計表'!AA66</f>
        <v>0</v>
      </c>
      <c r="AB66" s="43">
        <f>'[1]22幼稚園集計表'!AB66</f>
        <v>0</v>
      </c>
      <c r="AC66" s="44">
        <f t="shared" si="11"/>
        <v>0</v>
      </c>
      <c r="AD66" s="76">
        <f t="shared" si="24"/>
        <v>0</v>
      </c>
      <c r="AE66" s="77">
        <f t="shared" si="24"/>
        <v>0</v>
      </c>
      <c r="AF66" s="78">
        <f t="shared" si="24"/>
        <v>0</v>
      </c>
      <c r="AG66" s="67">
        <f>'[1]22幼稚園集計表'!AG66</f>
        <v>0</v>
      </c>
      <c r="AH66" s="43">
        <f>'[1]22幼稚園集計表'!AH66</f>
        <v>0</v>
      </c>
      <c r="AI66" s="44">
        <f t="shared" si="12"/>
        <v>0</v>
      </c>
      <c r="AJ66" s="76">
        <v>0</v>
      </c>
      <c r="AK66" s="77">
        <v>0</v>
      </c>
      <c r="AL66" s="78">
        <v>0</v>
      </c>
      <c r="AM66" s="67">
        <f>'[1]22幼稚園集計表'!AM66</f>
        <v>0</v>
      </c>
      <c r="AN66" s="43">
        <f>'[1]22幼稚園集計表'!AN66</f>
        <v>0</v>
      </c>
      <c r="AO66" s="44">
        <f t="shared" si="13"/>
        <v>0</v>
      </c>
      <c r="AP66" s="48">
        <f t="shared" si="25"/>
        <v>0</v>
      </c>
      <c r="AQ66" s="49">
        <f t="shared" si="25"/>
        <v>0</v>
      </c>
      <c r="AR66" s="50">
        <f t="shared" si="25"/>
        <v>0</v>
      </c>
      <c r="AS66" s="67">
        <f>'[1]22幼稚園集計表'!AS66</f>
        <v>0</v>
      </c>
      <c r="AT66" s="43">
        <f>'[1]22幼稚園集計表'!AT66</f>
        <v>0</v>
      </c>
      <c r="AU66" s="44">
        <f t="shared" si="14"/>
        <v>0</v>
      </c>
    </row>
    <row r="67" spans="1:47" ht="11.25" customHeight="1">
      <c r="A67" s="69" t="s">
        <v>71</v>
      </c>
      <c r="B67" s="70"/>
      <c r="C67" s="96">
        <f>SUM(C63:C66)</f>
        <v>6490</v>
      </c>
      <c r="D67" s="97">
        <f>SUM(D63:D66)</f>
        <v>6297</v>
      </c>
      <c r="E67" s="98">
        <f>C67+D67</f>
        <v>12787</v>
      </c>
      <c r="F67" s="96">
        <f>SUM(F63:F66)</f>
        <v>3129</v>
      </c>
      <c r="G67" s="97">
        <f>SUM(G63:G66)</f>
        <v>2930</v>
      </c>
      <c r="H67" s="98">
        <f>F67+G67</f>
        <v>6059</v>
      </c>
      <c r="I67" s="99">
        <f>F67/C67*100</f>
        <v>48.21263482280431</v>
      </c>
      <c r="J67" s="100">
        <f>G67/D67*100</f>
        <v>46.530093695410514</v>
      </c>
      <c r="K67" s="101">
        <f>H67/E67*100</f>
        <v>47.384061937905685</v>
      </c>
      <c r="L67" s="96">
        <f>SUM(L63:L66)</f>
        <v>906</v>
      </c>
      <c r="M67" s="97">
        <f>SUM(M63:M66)</f>
        <v>893</v>
      </c>
      <c r="N67" s="98">
        <f t="shared" si="8"/>
        <v>1799</v>
      </c>
      <c r="O67" s="99">
        <f>L67/F67*100</f>
        <v>28.954937679769895</v>
      </c>
      <c r="P67" s="100">
        <f>M67/G67*100</f>
        <v>30.477815699658706</v>
      </c>
      <c r="Q67" s="101">
        <f>N67/H67*100</f>
        <v>29.69136821257633</v>
      </c>
      <c r="R67" s="96">
        <f>SUM(R63:R66)</f>
        <v>14177</v>
      </c>
      <c r="S67" s="97">
        <f>SUM(S63:S66)</f>
        <v>12934</v>
      </c>
      <c r="T67" s="98">
        <f t="shared" si="9"/>
        <v>27111</v>
      </c>
      <c r="U67" s="30">
        <f>R67/C67</f>
        <v>2.1844375963020033</v>
      </c>
      <c r="V67" s="31">
        <f>S67/D67</f>
        <v>2.05399396538034</v>
      </c>
      <c r="W67" s="32">
        <f>T67/E67</f>
        <v>2.1202002033315086</v>
      </c>
      <c r="X67" s="96">
        <f>SUM(X63:X66)</f>
        <v>1020</v>
      </c>
      <c r="Y67" s="97">
        <f>SUM(Y63:Y66)</f>
        <v>1014</v>
      </c>
      <c r="Z67" s="98">
        <f t="shared" si="10"/>
        <v>2034</v>
      </c>
      <c r="AA67" s="27">
        <f>SUM(AA63:AA66)</f>
        <v>47</v>
      </c>
      <c r="AB67" s="28">
        <f>SUM(AB63:AB66)</f>
        <v>42</v>
      </c>
      <c r="AC67" s="29">
        <f t="shared" si="11"/>
        <v>89</v>
      </c>
      <c r="AD67" s="102">
        <f>AA67/C67*100</f>
        <v>0.724191063174114</v>
      </c>
      <c r="AE67" s="103">
        <f>AB67/D67*100</f>
        <v>0.6669842782277274</v>
      </c>
      <c r="AF67" s="104">
        <f>AC67/E67*100</f>
        <v>0.6960193946977399</v>
      </c>
      <c r="AG67" s="27">
        <f>SUM(AG63:AG66)</f>
        <v>8</v>
      </c>
      <c r="AH67" s="28">
        <f>SUM(AH63:AH66)</f>
        <v>14</v>
      </c>
      <c r="AI67" s="29">
        <f t="shared" si="12"/>
        <v>22</v>
      </c>
      <c r="AJ67" s="102">
        <f>AG67/AA67*100</f>
        <v>17.02127659574468</v>
      </c>
      <c r="AK67" s="103">
        <f>AH67/AB67*100</f>
        <v>33.33333333333333</v>
      </c>
      <c r="AL67" s="104">
        <f>AI67/AC67*100</f>
        <v>24.719101123595504</v>
      </c>
      <c r="AM67" s="27">
        <f>SUM(AM63:AM66)</f>
        <v>56</v>
      </c>
      <c r="AN67" s="28">
        <f>SUM(AN63:AN66)</f>
        <v>63</v>
      </c>
      <c r="AO67" s="29">
        <f t="shared" si="13"/>
        <v>119</v>
      </c>
      <c r="AP67" s="33">
        <f t="shared" si="25"/>
        <v>0.008628659476117103</v>
      </c>
      <c r="AQ67" s="34">
        <f t="shared" si="25"/>
        <v>0.010004764173415913</v>
      </c>
      <c r="AR67" s="35">
        <f t="shared" si="25"/>
        <v>0.009306326738093377</v>
      </c>
      <c r="AS67" s="27">
        <f>SUM(AS63:AS66)</f>
        <v>30</v>
      </c>
      <c r="AT67" s="28">
        <f>SUM(AT63:AT66)</f>
        <v>35</v>
      </c>
      <c r="AU67" s="29">
        <f t="shared" si="14"/>
        <v>65</v>
      </c>
    </row>
    <row r="68" spans="3:9" ht="14.25">
      <c r="C68" s="51"/>
      <c r="D68" s="51"/>
      <c r="E68" s="51"/>
      <c r="F68" s="51"/>
      <c r="G68" s="51"/>
      <c r="H68" s="51"/>
      <c r="I68" s="51"/>
    </row>
  </sheetData>
  <mergeCells count="5">
    <mergeCell ref="A67:B67"/>
    <mergeCell ref="A66:B66"/>
    <mergeCell ref="A63:B63"/>
    <mergeCell ref="A64:B64"/>
    <mergeCell ref="A65:B65"/>
  </mergeCells>
  <printOptions/>
  <pageMargins left="0.5905511811023623" right="0.21" top="0.7874015748031497" bottom="0.5905511811023623" header="0.5118110236220472" footer="0.5118110236220472"/>
  <pageSetup horizontalDpi="300" verticalDpi="300" orientation="landscape" paperSize="9" r:id="rId1"/>
  <headerFooter alignWithMargins="0">
    <oddHeader>&amp;L平成22年度保育所、幼稚園歯科健康診断結果集計表&amp;R５歳児用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2011-01-19T06:52:58Z</cp:lastPrinted>
  <dcterms:created xsi:type="dcterms:W3CDTF">1997-10-16T01:57:40Z</dcterms:created>
  <dcterms:modified xsi:type="dcterms:W3CDTF">2011-01-19T06:53:21Z</dcterms:modified>
  <cp:category/>
  <cp:version/>
  <cp:contentType/>
  <cp:contentStatus/>
</cp:coreProperties>
</file>