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75" tabRatio="768" activeTab="0"/>
  </bookViews>
  <sheets>
    <sheet name="平成１６年度実績" sheetId="1" r:id="rId1"/>
    <sheet name="平成１６年度受診率" sheetId="2" r:id="rId2"/>
    <sheet name="Sheet4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<sst xmlns="http://schemas.openxmlformats.org/spreadsheetml/2006/main" count="103" uniqueCount="59">
  <si>
    <t>市町村</t>
  </si>
  <si>
    <t>対象者数</t>
  </si>
  <si>
    <t>受診者数</t>
  </si>
  <si>
    <t>４０歳</t>
  </si>
  <si>
    <t>５０歳</t>
  </si>
  <si>
    <t>男</t>
  </si>
  <si>
    <t>女</t>
  </si>
  <si>
    <t>計</t>
  </si>
  <si>
    <t>受診率</t>
  </si>
  <si>
    <t>長浜市</t>
  </si>
  <si>
    <t>草津市</t>
  </si>
  <si>
    <t>守山市</t>
  </si>
  <si>
    <t>日野町</t>
  </si>
  <si>
    <t>滋賀県</t>
  </si>
  <si>
    <t>大津健康福祉センター</t>
  </si>
  <si>
    <t>大津市</t>
  </si>
  <si>
    <t>志賀町</t>
  </si>
  <si>
    <t>近江八幡市</t>
  </si>
  <si>
    <t>安土町</t>
  </si>
  <si>
    <t>蒲生町</t>
  </si>
  <si>
    <t>竜王町</t>
  </si>
  <si>
    <t>能登川町</t>
  </si>
  <si>
    <t>彦根市</t>
  </si>
  <si>
    <t>秦荘町</t>
  </si>
  <si>
    <t>愛知川町</t>
  </si>
  <si>
    <t>豊郷町</t>
  </si>
  <si>
    <t>甲良町</t>
  </si>
  <si>
    <t>多賀町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</si>
  <si>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</si>
  <si>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</si>
  <si>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</si>
  <si>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</si>
  <si>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</si>
  <si>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</si>
  <si>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</si>
  <si>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</si>
  <si>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</si>
  <si>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要精検者</t>
  </si>
  <si>
    <t>要指導者</t>
  </si>
  <si>
    <t>異常認めず</t>
  </si>
  <si>
    <t>栗東市</t>
  </si>
  <si>
    <t>＊総計</t>
  </si>
  <si>
    <t>湖南市</t>
  </si>
  <si>
    <t>甲　賀　市</t>
  </si>
  <si>
    <t>高　島　市</t>
  </si>
  <si>
    <t>米原市</t>
  </si>
  <si>
    <t>野洲市</t>
  </si>
  <si>
    <t>東近江市</t>
  </si>
  <si>
    <t>甲賀市</t>
  </si>
  <si>
    <t>高島市</t>
  </si>
  <si>
    <t>南部振興局甲賀県事務所
地域健康福祉部</t>
  </si>
  <si>
    <t>東近江地域振興局
地域健康福祉部</t>
  </si>
  <si>
    <t>湖東地域振興局
地域健康福祉部</t>
  </si>
  <si>
    <t>湖北地域振興局
地域健康福祉部</t>
  </si>
  <si>
    <t>高島県事務所
地域健康福祉部</t>
  </si>
  <si>
    <t>南部振興局
地域健康福祉部</t>
  </si>
  <si>
    <t>南部振興局甲賀県事務所
地域健康福祉部</t>
  </si>
  <si>
    <t>東近江地域振興局
地域健康福祉部</t>
  </si>
  <si>
    <t>＊総計  受診した40.50.60.70歳の合計を計上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</si>
</sst>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1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b/>
      <sz val="11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4" fillId="0" borderId="8" xfId="16" applyFont="1" applyBorder="1" applyAlignment="1">
      <alignment/>
    </xf>
    <xf numFmtId="0" fontId="4" fillId="0" borderId="9" xfId="16" applyFont="1" applyBorder="1" applyAlignment="1">
      <alignment/>
    </xf>
    <xf numFmtId="0" fontId="4" fillId="0" borderId="10" xfId="16" applyFont="1" applyBorder="1" applyAlignment="1">
      <alignment/>
    </xf>
    <xf numFmtId="0" fontId="4" fillId="0" borderId="11" xfId="16" applyFont="1" applyBorder="1" applyAlignment="1">
      <alignment/>
    </xf>
    <xf numFmtId="0" fontId="4" fillId="0" borderId="12" xfId="16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16" applyFont="1" applyBorder="1" applyAlignment="1">
      <alignment/>
    </xf>
    <xf numFmtId="0" fontId="4" fillId="0" borderId="15" xfId="16" applyFont="1" applyBorder="1" applyAlignment="1">
      <alignment/>
    </xf>
    <xf numFmtId="0" fontId="4" fillId="0" borderId="16" xfId="16" applyFont="1" applyBorder="1" applyAlignment="1">
      <alignment/>
    </xf>
    <xf numFmtId="0" fontId="4" fillId="0" borderId="17" xfId="16" applyFont="1" applyBorder="1" applyAlignment="1">
      <alignment/>
    </xf>
    <xf numFmtId="0" fontId="4" fillId="0" borderId="18" xfId="16" applyFont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8" fillId="0" borderId="34" xfId="0" applyFont="1" applyBorder="1" applyAlignment="1">
      <alignment horizontal="distributed"/>
    </xf>
    <xf numFmtId="0" fontId="9" fillId="3" borderId="8" xfId="0" applyFont="1" applyFill="1" applyBorder="1" applyAlignment="1">
      <alignment horizontal="distributed"/>
    </xf>
    <xf numFmtId="0" fontId="8" fillId="0" borderId="35" xfId="0" applyFont="1" applyBorder="1" applyAlignment="1">
      <alignment horizontal="distributed"/>
    </xf>
    <xf numFmtId="0" fontId="9" fillId="3" borderId="14" xfId="0" applyFont="1" applyFill="1" applyBorder="1" applyAlignment="1">
      <alignment horizontal="distributed"/>
    </xf>
    <xf numFmtId="0" fontId="8" fillId="0" borderId="36" xfId="0" applyFont="1" applyBorder="1" applyAlignment="1">
      <alignment horizontal="distributed"/>
    </xf>
    <xf numFmtId="0" fontId="9" fillId="3" borderId="21" xfId="0" applyFont="1" applyFill="1" applyBorder="1" applyAlignment="1">
      <alignment horizontal="distributed"/>
    </xf>
    <xf numFmtId="0" fontId="8" fillId="0" borderId="37" xfId="0" applyFont="1" applyBorder="1" applyAlignment="1">
      <alignment/>
    </xf>
    <xf numFmtId="0" fontId="9" fillId="3" borderId="27" xfId="0" applyFont="1" applyFill="1" applyBorder="1" applyAlignment="1">
      <alignment horizontal="distributed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38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2" borderId="2" xfId="0" applyFont="1" applyFill="1" applyBorder="1" applyAlignment="1">
      <alignment/>
    </xf>
    <xf numFmtId="0" fontId="10" fillId="0" borderId="8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1" xfId="0" applyFont="1" applyBorder="1" applyAlignment="1">
      <alignment/>
    </xf>
    <xf numFmtId="0" fontId="4" fillId="0" borderId="0" xfId="0" applyFont="1" applyBorder="1" applyAlignment="1">
      <alignment/>
    </xf>
    <xf numFmtId="176" fontId="4" fillId="0" borderId="0" xfId="17" applyNumberFormat="1" applyFont="1" applyBorder="1" applyAlignment="1">
      <alignment/>
    </xf>
    <xf numFmtId="0" fontId="4" fillId="0" borderId="0" xfId="0" applyFont="1" applyBorder="1" applyAlignment="1">
      <alignment/>
    </xf>
    <xf numFmtId="176" fontId="4" fillId="0" borderId="0" xfId="17" applyNumberFormat="1" applyFont="1" applyBorder="1" applyAlignment="1">
      <alignment/>
    </xf>
    <xf numFmtId="0" fontId="9" fillId="4" borderId="9" xfId="0" applyFont="1" applyFill="1" applyBorder="1" applyAlignment="1">
      <alignment horizontal="distributed"/>
    </xf>
    <xf numFmtId="0" fontId="9" fillId="0" borderId="15" xfId="0" applyFont="1" applyBorder="1" applyAlignment="1">
      <alignment horizontal="distributed"/>
    </xf>
    <xf numFmtId="0" fontId="9" fillId="0" borderId="9" xfId="0" applyFont="1" applyBorder="1" applyAlignment="1">
      <alignment horizontal="distributed"/>
    </xf>
    <xf numFmtId="0" fontId="9" fillId="0" borderId="22" xfId="0" applyFont="1" applyBorder="1" applyAlignment="1">
      <alignment horizontal="distributed"/>
    </xf>
    <xf numFmtId="0" fontId="3" fillId="0" borderId="40" xfId="0" applyFont="1" applyBorder="1" applyAlignment="1">
      <alignment horizontal="center" vertical="center"/>
    </xf>
    <xf numFmtId="176" fontId="3" fillId="0" borderId="41" xfId="17" applyNumberFormat="1" applyFont="1" applyBorder="1" applyAlignment="1">
      <alignment horizontal="center" vertical="center"/>
    </xf>
    <xf numFmtId="176" fontId="3" fillId="0" borderId="12" xfId="17" applyNumberFormat="1" applyFont="1" applyFill="1" applyBorder="1" applyAlignment="1">
      <alignment/>
    </xf>
    <xf numFmtId="176" fontId="3" fillId="2" borderId="5" xfId="17" applyNumberFormat="1" applyFont="1" applyFill="1" applyBorder="1" applyAlignment="1">
      <alignment/>
    </xf>
    <xf numFmtId="176" fontId="3" fillId="0" borderId="25" xfId="17" applyNumberFormat="1" applyFont="1" applyFill="1" applyBorder="1" applyAlignment="1">
      <alignment/>
    </xf>
    <xf numFmtId="176" fontId="3" fillId="4" borderId="42" xfId="17" applyNumberFormat="1" applyFont="1" applyFill="1" applyBorder="1" applyAlignment="1">
      <alignment/>
    </xf>
    <xf numFmtId="176" fontId="3" fillId="4" borderId="25" xfId="17" applyNumberFormat="1" applyFont="1" applyFill="1" applyBorder="1" applyAlignment="1">
      <alignment/>
    </xf>
    <xf numFmtId="176" fontId="3" fillId="4" borderId="43" xfId="17" applyNumberFormat="1" applyFont="1" applyFill="1" applyBorder="1" applyAlignment="1">
      <alignment/>
    </xf>
    <xf numFmtId="0" fontId="8" fillId="0" borderId="44" xfId="0" applyFont="1" applyBorder="1" applyAlignment="1">
      <alignment/>
    </xf>
    <xf numFmtId="0" fontId="9" fillId="0" borderId="45" xfId="0" applyFont="1" applyBorder="1" applyAlignment="1">
      <alignment horizontal="distributed"/>
    </xf>
    <xf numFmtId="0" fontId="10" fillId="0" borderId="46" xfId="0" applyFont="1" applyBorder="1" applyAlignment="1">
      <alignment/>
    </xf>
    <xf numFmtId="176" fontId="3" fillId="0" borderId="47" xfId="17" applyNumberFormat="1" applyFont="1" applyFill="1" applyBorder="1" applyAlignment="1">
      <alignment/>
    </xf>
    <xf numFmtId="0" fontId="7" fillId="2" borderId="48" xfId="0" applyFont="1" applyFill="1" applyBorder="1" applyAlignment="1">
      <alignment horizontal="distributed" wrapText="1"/>
    </xf>
    <xf numFmtId="0" fontId="7" fillId="2" borderId="2" xfId="0" applyFont="1" applyFill="1" applyBorder="1" applyAlignment="1">
      <alignment horizontal="distributed"/>
    </xf>
    <xf numFmtId="0" fontId="7" fillId="2" borderId="48" xfId="0" applyFont="1" applyFill="1" applyBorder="1" applyAlignment="1">
      <alignment horizontal="distributed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distributed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7" fillId="0" borderId="35" xfId="0" applyFont="1" applyBorder="1" applyAlignment="1">
      <alignment horizontal="distributed"/>
    </xf>
    <xf numFmtId="0" fontId="7" fillId="0" borderId="55" xfId="0" applyFont="1" applyBorder="1" applyAlignment="1">
      <alignment horizontal="distributed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24">
      <selection activeCell="Q32" sqref="Q32"/>
    </sheetView>
  </sheetViews>
  <sheetFormatPr defaultColWidth="9.00390625" defaultRowHeight="13.5"/>
  <cols>
    <col min="1" max="1" width="5.375" style="59" customWidth="1"/>
    <col min="2" max="2" width="14.25390625" style="60" customWidth="1"/>
    <col min="3" max="14" width="5.75390625" style="1" customWidth="1"/>
    <col min="15" max="16384" width="9.00390625" style="1" customWidth="1"/>
  </cols>
  <sheetData>
    <row r="1" spans="1:14" ht="15.75" customHeight="1">
      <c r="A1" s="90" t="s">
        <v>0</v>
      </c>
      <c r="B1" s="91"/>
      <c r="C1" s="102" t="s">
        <v>2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</row>
    <row r="2" spans="1:14" ht="13.5">
      <c r="A2" s="92"/>
      <c r="B2" s="93"/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1:14" ht="13.5">
      <c r="A3" s="92"/>
      <c r="B3" s="93"/>
      <c r="C3" s="96" t="s">
        <v>3</v>
      </c>
      <c r="D3" s="97"/>
      <c r="E3" s="97"/>
      <c r="F3" s="97"/>
      <c r="G3" s="97"/>
      <c r="H3" s="98" t="s">
        <v>4</v>
      </c>
      <c r="I3" s="97"/>
      <c r="J3" s="97"/>
      <c r="K3" s="97"/>
      <c r="L3" s="99"/>
      <c r="M3" s="100" t="s">
        <v>7</v>
      </c>
      <c r="N3" s="2"/>
    </row>
    <row r="4" spans="1:14" ht="21.75" thickBot="1">
      <c r="A4" s="94"/>
      <c r="B4" s="95"/>
      <c r="C4" s="3" t="s">
        <v>5</v>
      </c>
      <c r="D4" s="3" t="s">
        <v>6</v>
      </c>
      <c r="E4" s="3" t="s">
        <v>37</v>
      </c>
      <c r="F4" s="3" t="s">
        <v>38</v>
      </c>
      <c r="G4" s="4" t="s">
        <v>39</v>
      </c>
      <c r="H4" s="5" t="s">
        <v>5</v>
      </c>
      <c r="I4" s="3" t="s">
        <v>6</v>
      </c>
      <c r="J4" s="3" t="s">
        <v>37</v>
      </c>
      <c r="K4" s="3" t="s">
        <v>38</v>
      </c>
      <c r="L4" s="6" t="s">
        <v>39</v>
      </c>
      <c r="M4" s="101"/>
      <c r="N4" s="61" t="s">
        <v>41</v>
      </c>
    </row>
    <row r="5" spans="1:14" ht="26.25" customHeight="1">
      <c r="A5" s="89" t="s">
        <v>13</v>
      </c>
      <c r="B5" s="88"/>
      <c r="C5" s="7">
        <f aca="true" t="shared" si="0" ref="C5:L5">C6+C9+C14+C17+C25+C32+C44</f>
        <v>150</v>
      </c>
      <c r="D5" s="7">
        <f t="shared" si="0"/>
        <v>284</v>
      </c>
      <c r="E5" s="7">
        <f t="shared" si="0"/>
        <v>311</v>
      </c>
      <c r="F5" s="7">
        <f t="shared" si="0"/>
        <v>73</v>
      </c>
      <c r="G5" s="8">
        <f t="shared" si="0"/>
        <v>50</v>
      </c>
      <c r="H5" s="9">
        <f t="shared" si="0"/>
        <v>106</v>
      </c>
      <c r="I5" s="7">
        <f t="shared" si="0"/>
        <v>220</v>
      </c>
      <c r="J5" s="7">
        <f t="shared" si="0"/>
        <v>243</v>
      </c>
      <c r="K5" s="7">
        <f t="shared" si="0"/>
        <v>59</v>
      </c>
      <c r="L5" s="10">
        <f t="shared" si="0"/>
        <v>24</v>
      </c>
      <c r="M5" s="11">
        <f aca="true" t="shared" si="1" ref="M5:M45">C5+D5+H5+I5</f>
        <v>760</v>
      </c>
      <c r="N5" s="12">
        <f>SUM(N6:N45)</f>
        <v>1699</v>
      </c>
    </row>
    <row r="6" spans="1:14" ht="26.25" customHeight="1">
      <c r="A6" s="89" t="s">
        <v>14</v>
      </c>
      <c r="B6" s="88"/>
      <c r="C6" s="7">
        <f aca="true" t="shared" si="2" ref="C6:L6">SUM(C7:C8)</f>
        <v>106</v>
      </c>
      <c r="D6" s="7">
        <f t="shared" si="2"/>
        <v>166</v>
      </c>
      <c r="E6" s="7">
        <f t="shared" si="2"/>
        <v>209</v>
      </c>
      <c r="F6" s="7">
        <f t="shared" si="2"/>
        <v>32</v>
      </c>
      <c r="G6" s="8">
        <f t="shared" si="2"/>
        <v>31</v>
      </c>
      <c r="H6" s="9">
        <f t="shared" si="2"/>
        <v>66</v>
      </c>
      <c r="I6" s="7">
        <f t="shared" si="2"/>
        <v>112</v>
      </c>
      <c r="J6" s="7">
        <f t="shared" si="2"/>
        <v>145</v>
      </c>
      <c r="K6" s="7">
        <f t="shared" si="2"/>
        <v>22</v>
      </c>
      <c r="L6" s="10">
        <f t="shared" si="2"/>
        <v>11</v>
      </c>
      <c r="M6" s="11">
        <f t="shared" si="1"/>
        <v>450</v>
      </c>
      <c r="N6" s="11">
        <f>SUM(N7:N8)</f>
        <v>465</v>
      </c>
    </row>
    <row r="7" spans="1:14" ht="15" customHeight="1">
      <c r="A7" s="51"/>
      <c r="B7" s="52" t="s">
        <v>15</v>
      </c>
      <c r="C7" s="13">
        <v>106</v>
      </c>
      <c r="D7" s="13">
        <v>166</v>
      </c>
      <c r="E7" s="13">
        <v>209</v>
      </c>
      <c r="F7" s="13">
        <v>32</v>
      </c>
      <c r="G7" s="14">
        <v>31</v>
      </c>
      <c r="H7" s="15">
        <v>66</v>
      </c>
      <c r="I7" s="13">
        <v>112</v>
      </c>
      <c r="J7" s="16">
        <v>145</v>
      </c>
      <c r="K7" s="14">
        <v>22</v>
      </c>
      <c r="L7" s="17">
        <v>11</v>
      </c>
      <c r="M7" s="18">
        <f t="shared" si="1"/>
        <v>450</v>
      </c>
      <c r="N7" s="19">
        <v>465</v>
      </c>
    </row>
    <row r="8" spans="1:14" ht="15" customHeight="1">
      <c r="A8" s="53"/>
      <c r="B8" s="54" t="s">
        <v>16</v>
      </c>
      <c r="C8" s="20">
        <v>0</v>
      </c>
      <c r="D8" s="20">
        <v>0</v>
      </c>
      <c r="E8" s="20">
        <v>0</v>
      </c>
      <c r="F8" s="20">
        <v>0</v>
      </c>
      <c r="G8" s="21">
        <v>0</v>
      </c>
      <c r="H8" s="22">
        <v>0</v>
      </c>
      <c r="I8" s="20">
        <v>0</v>
      </c>
      <c r="J8" s="23">
        <v>0</v>
      </c>
      <c r="K8" s="21">
        <v>0</v>
      </c>
      <c r="L8" s="24">
        <v>0</v>
      </c>
      <c r="M8" s="25">
        <f t="shared" si="1"/>
        <v>0</v>
      </c>
      <c r="N8" s="26">
        <v>0</v>
      </c>
    </row>
    <row r="9" spans="1:14" ht="26.25" customHeight="1">
      <c r="A9" s="87" t="s">
        <v>55</v>
      </c>
      <c r="B9" s="88"/>
      <c r="C9" s="7">
        <f aca="true" t="shared" si="3" ref="C9:L9">SUM(C10:C13)</f>
        <v>20</v>
      </c>
      <c r="D9" s="7">
        <f t="shared" si="3"/>
        <v>28</v>
      </c>
      <c r="E9" s="7">
        <f t="shared" si="3"/>
        <v>37</v>
      </c>
      <c r="F9" s="7">
        <f t="shared" si="3"/>
        <v>8</v>
      </c>
      <c r="G9" s="8">
        <f t="shared" si="3"/>
        <v>3</v>
      </c>
      <c r="H9" s="9">
        <f t="shared" si="3"/>
        <v>12</v>
      </c>
      <c r="I9" s="7">
        <f t="shared" si="3"/>
        <v>36</v>
      </c>
      <c r="J9" s="7">
        <f t="shared" si="3"/>
        <v>33</v>
      </c>
      <c r="K9" s="7">
        <f t="shared" si="3"/>
        <v>13</v>
      </c>
      <c r="L9" s="10">
        <f t="shared" si="3"/>
        <v>2</v>
      </c>
      <c r="M9" s="11">
        <f t="shared" si="1"/>
        <v>96</v>
      </c>
      <c r="N9" s="11">
        <f>SUM(N10:N13)</f>
        <v>98</v>
      </c>
    </row>
    <row r="10" spans="1:14" ht="15" customHeight="1">
      <c r="A10" s="51"/>
      <c r="B10" s="52" t="s">
        <v>10</v>
      </c>
      <c r="C10" s="27">
        <v>20</v>
      </c>
      <c r="D10" s="27">
        <v>26</v>
      </c>
      <c r="E10" s="27">
        <v>35</v>
      </c>
      <c r="F10" s="27">
        <v>8</v>
      </c>
      <c r="G10" s="28">
        <v>3</v>
      </c>
      <c r="H10" s="29">
        <v>12</v>
      </c>
      <c r="I10" s="27">
        <v>32</v>
      </c>
      <c r="J10" s="30">
        <v>29</v>
      </c>
      <c r="K10" s="28">
        <v>13</v>
      </c>
      <c r="L10" s="31">
        <v>2</v>
      </c>
      <c r="M10" s="18">
        <f t="shared" si="1"/>
        <v>90</v>
      </c>
      <c r="N10" s="19">
        <v>90</v>
      </c>
    </row>
    <row r="11" spans="1:14" ht="15" customHeight="1">
      <c r="A11" s="55"/>
      <c r="B11" s="56" t="s">
        <v>11</v>
      </c>
      <c r="C11" s="32">
        <v>0</v>
      </c>
      <c r="D11" s="32">
        <v>0</v>
      </c>
      <c r="E11" s="32">
        <v>0</v>
      </c>
      <c r="F11" s="32">
        <v>0</v>
      </c>
      <c r="G11" s="33">
        <v>0</v>
      </c>
      <c r="H11" s="34">
        <v>0</v>
      </c>
      <c r="I11" s="32">
        <v>1</v>
      </c>
      <c r="J11" s="35">
        <v>1</v>
      </c>
      <c r="K11" s="33">
        <v>0</v>
      </c>
      <c r="L11" s="36">
        <v>0</v>
      </c>
      <c r="M11" s="37">
        <f t="shared" si="1"/>
        <v>1</v>
      </c>
      <c r="N11" s="38">
        <v>1</v>
      </c>
    </row>
    <row r="12" spans="1:14" ht="15" customHeight="1">
      <c r="A12" s="55"/>
      <c r="B12" s="56" t="s">
        <v>40</v>
      </c>
      <c r="C12" s="32">
        <v>0</v>
      </c>
      <c r="D12" s="32">
        <v>0</v>
      </c>
      <c r="E12" s="32">
        <v>0</v>
      </c>
      <c r="F12" s="32">
        <v>0</v>
      </c>
      <c r="G12" s="33">
        <v>0</v>
      </c>
      <c r="H12" s="34">
        <v>0</v>
      </c>
      <c r="I12" s="32">
        <v>0</v>
      </c>
      <c r="J12" s="35">
        <v>0</v>
      </c>
      <c r="K12" s="33">
        <v>0</v>
      </c>
      <c r="L12" s="36">
        <v>0</v>
      </c>
      <c r="M12" s="37">
        <v>0</v>
      </c>
      <c r="N12" s="38">
        <v>0</v>
      </c>
    </row>
    <row r="13" spans="1:14" ht="15" customHeight="1">
      <c r="A13" s="53"/>
      <c r="B13" s="54" t="s">
        <v>46</v>
      </c>
      <c r="C13" s="39">
        <v>0</v>
      </c>
      <c r="D13" s="39">
        <v>2</v>
      </c>
      <c r="E13" s="39">
        <v>2</v>
      </c>
      <c r="F13" s="39">
        <v>0</v>
      </c>
      <c r="G13" s="40">
        <v>0</v>
      </c>
      <c r="H13" s="41">
        <v>0</v>
      </c>
      <c r="I13" s="39">
        <v>3</v>
      </c>
      <c r="J13" s="42">
        <v>3</v>
      </c>
      <c r="K13" s="40">
        <v>0</v>
      </c>
      <c r="L13" s="43">
        <v>0</v>
      </c>
      <c r="M13" s="25">
        <f t="shared" si="1"/>
        <v>5</v>
      </c>
      <c r="N13" s="26">
        <v>7</v>
      </c>
    </row>
    <row r="14" spans="1:14" ht="26.25" customHeight="1">
      <c r="A14" s="87" t="s">
        <v>56</v>
      </c>
      <c r="B14" s="88"/>
      <c r="C14" s="7">
        <f aca="true" t="shared" si="4" ref="C14:L14">SUM(C15:C16)</f>
        <v>6</v>
      </c>
      <c r="D14" s="7">
        <f t="shared" si="4"/>
        <v>47</v>
      </c>
      <c r="E14" s="7">
        <f t="shared" si="4"/>
        <v>22</v>
      </c>
      <c r="F14" s="7">
        <f t="shared" si="4"/>
        <v>25</v>
      </c>
      <c r="G14" s="8">
        <f t="shared" si="4"/>
        <v>6</v>
      </c>
      <c r="H14" s="9">
        <f t="shared" si="4"/>
        <v>5</v>
      </c>
      <c r="I14" s="7">
        <f t="shared" si="4"/>
        <v>31</v>
      </c>
      <c r="J14" s="7">
        <f t="shared" si="4"/>
        <v>19</v>
      </c>
      <c r="K14" s="7">
        <f t="shared" si="4"/>
        <v>13</v>
      </c>
      <c r="L14" s="10">
        <f t="shared" si="4"/>
        <v>4</v>
      </c>
      <c r="M14" s="11">
        <f t="shared" si="1"/>
        <v>89</v>
      </c>
      <c r="N14" s="11">
        <f>SUM(N15:N16)</f>
        <v>135</v>
      </c>
    </row>
    <row r="15" spans="1:14" ht="15" customHeight="1">
      <c r="A15" s="51"/>
      <c r="B15" s="52" t="s">
        <v>42</v>
      </c>
      <c r="C15" s="27">
        <v>4</v>
      </c>
      <c r="D15" s="27">
        <v>41</v>
      </c>
      <c r="E15" s="27">
        <v>19</v>
      </c>
      <c r="F15" s="27">
        <v>23</v>
      </c>
      <c r="G15" s="28">
        <v>3</v>
      </c>
      <c r="H15" s="29">
        <v>4</v>
      </c>
      <c r="I15" s="27">
        <v>26</v>
      </c>
      <c r="J15" s="30">
        <v>16</v>
      </c>
      <c r="K15" s="28">
        <v>12</v>
      </c>
      <c r="L15" s="31">
        <v>2</v>
      </c>
      <c r="M15" s="18">
        <f t="shared" si="1"/>
        <v>75</v>
      </c>
      <c r="N15" s="19">
        <v>121</v>
      </c>
    </row>
    <row r="16" spans="1:14" ht="15" customHeight="1">
      <c r="A16" s="53"/>
      <c r="B16" s="54" t="s">
        <v>43</v>
      </c>
      <c r="C16" s="39">
        <v>2</v>
      </c>
      <c r="D16" s="39">
        <v>6</v>
      </c>
      <c r="E16" s="39">
        <v>3</v>
      </c>
      <c r="F16" s="39">
        <v>2</v>
      </c>
      <c r="G16" s="40">
        <v>3</v>
      </c>
      <c r="H16" s="41">
        <v>1</v>
      </c>
      <c r="I16" s="39">
        <v>5</v>
      </c>
      <c r="J16" s="42">
        <v>3</v>
      </c>
      <c r="K16" s="40">
        <v>1</v>
      </c>
      <c r="L16" s="43">
        <v>2</v>
      </c>
      <c r="M16" s="25">
        <f t="shared" si="1"/>
        <v>14</v>
      </c>
      <c r="N16" s="26">
        <v>14</v>
      </c>
    </row>
    <row r="17" spans="1:14" ht="26.25" customHeight="1">
      <c r="A17" s="87" t="s">
        <v>57</v>
      </c>
      <c r="B17" s="88"/>
      <c r="C17" s="7">
        <f aca="true" t="shared" si="5" ref="C17:L17">SUM(C18:C24)</f>
        <v>12</v>
      </c>
      <c r="D17" s="7">
        <f t="shared" si="5"/>
        <v>19</v>
      </c>
      <c r="E17" s="7">
        <f t="shared" si="5"/>
        <v>23</v>
      </c>
      <c r="F17" s="7">
        <f t="shared" si="5"/>
        <v>3</v>
      </c>
      <c r="G17" s="8">
        <f t="shared" si="5"/>
        <v>5</v>
      </c>
      <c r="H17" s="9">
        <f t="shared" si="5"/>
        <v>10</v>
      </c>
      <c r="I17" s="7">
        <f t="shared" si="5"/>
        <v>27</v>
      </c>
      <c r="J17" s="7">
        <f t="shared" si="5"/>
        <v>28</v>
      </c>
      <c r="K17" s="7">
        <f t="shared" si="5"/>
        <v>5</v>
      </c>
      <c r="L17" s="10">
        <f t="shared" si="5"/>
        <v>4</v>
      </c>
      <c r="M17" s="11">
        <f t="shared" si="1"/>
        <v>68</v>
      </c>
      <c r="N17" s="11"/>
    </row>
    <row r="18" spans="1:14" ht="15" customHeight="1">
      <c r="A18" s="51"/>
      <c r="B18" s="52" t="s">
        <v>17</v>
      </c>
      <c r="C18" s="27">
        <v>0</v>
      </c>
      <c r="D18" s="27">
        <v>0</v>
      </c>
      <c r="E18" s="27">
        <v>0</v>
      </c>
      <c r="F18" s="27">
        <v>0</v>
      </c>
      <c r="G18" s="28">
        <v>0</v>
      </c>
      <c r="H18" s="29">
        <v>0</v>
      </c>
      <c r="I18" s="27">
        <v>0</v>
      </c>
      <c r="J18" s="30">
        <v>0</v>
      </c>
      <c r="K18" s="28">
        <v>0</v>
      </c>
      <c r="L18" s="31">
        <v>0</v>
      </c>
      <c r="M18" s="18">
        <f t="shared" si="1"/>
        <v>0</v>
      </c>
      <c r="N18" s="19">
        <v>0</v>
      </c>
    </row>
    <row r="19" spans="1:14" ht="15" customHeight="1">
      <c r="A19" s="55"/>
      <c r="B19" s="56" t="s">
        <v>47</v>
      </c>
      <c r="C19" s="32">
        <v>8</v>
      </c>
      <c r="D19" s="32">
        <v>9</v>
      </c>
      <c r="E19" s="32">
        <v>12</v>
      </c>
      <c r="F19" s="32">
        <v>2</v>
      </c>
      <c r="G19" s="33">
        <v>3</v>
      </c>
      <c r="H19" s="34">
        <v>8</v>
      </c>
      <c r="I19" s="32">
        <v>14</v>
      </c>
      <c r="J19" s="35">
        <v>15</v>
      </c>
      <c r="K19" s="33">
        <v>3</v>
      </c>
      <c r="L19" s="36">
        <v>4</v>
      </c>
      <c r="M19" s="37">
        <f t="shared" si="1"/>
        <v>39</v>
      </c>
      <c r="N19" s="38">
        <v>50</v>
      </c>
    </row>
    <row r="20" spans="1:14" ht="15" customHeight="1">
      <c r="A20" s="55"/>
      <c r="B20" s="56" t="s">
        <v>18</v>
      </c>
      <c r="C20" s="32">
        <v>0</v>
      </c>
      <c r="D20" s="32">
        <v>0</v>
      </c>
      <c r="E20" s="32">
        <v>0</v>
      </c>
      <c r="F20" s="32">
        <v>0</v>
      </c>
      <c r="G20" s="33">
        <v>0</v>
      </c>
      <c r="H20" s="34">
        <v>0</v>
      </c>
      <c r="I20" s="32">
        <v>0</v>
      </c>
      <c r="J20" s="35">
        <v>0</v>
      </c>
      <c r="K20" s="33">
        <v>0</v>
      </c>
      <c r="L20" s="36">
        <v>0</v>
      </c>
      <c r="M20" s="37">
        <v>0</v>
      </c>
      <c r="N20" s="38">
        <v>0</v>
      </c>
    </row>
    <row r="21" spans="1:14" ht="15" customHeight="1">
      <c r="A21" s="55"/>
      <c r="B21" s="56" t="s">
        <v>19</v>
      </c>
      <c r="C21" s="32">
        <v>0</v>
      </c>
      <c r="D21" s="32">
        <v>0</v>
      </c>
      <c r="E21" s="32">
        <v>0</v>
      </c>
      <c r="F21" s="32">
        <v>0</v>
      </c>
      <c r="G21" s="33">
        <v>0</v>
      </c>
      <c r="H21" s="34">
        <v>0</v>
      </c>
      <c r="I21" s="32">
        <v>0</v>
      </c>
      <c r="J21" s="35">
        <v>0</v>
      </c>
      <c r="K21" s="33">
        <v>0</v>
      </c>
      <c r="L21" s="36">
        <v>0</v>
      </c>
      <c r="M21" s="37">
        <v>0</v>
      </c>
      <c r="N21" s="38">
        <v>0</v>
      </c>
    </row>
    <row r="22" spans="1:14" ht="15" customHeight="1">
      <c r="A22" s="55"/>
      <c r="B22" s="56" t="s">
        <v>12</v>
      </c>
      <c r="C22" s="32">
        <v>4</v>
      </c>
      <c r="D22" s="32">
        <v>10</v>
      </c>
      <c r="E22" s="32">
        <v>11</v>
      </c>
      <c r="F22" s="32">
        <v>1</v>
      </c>
      <c r="G22" s="33">
        <v>2</v>
      </c>
      <c r="H22" s="34">
        <v>2</v>
      </c>
      <c r="I22" s="32">
        <v>12</v>
      </c>
      <c r="J22" s="35">
        <v>13</v>
      </c>
      <c r="K22" s="33">
        <v>1</v>
      </c>
      <c r="L22" s="36">
        <v>0</v>
      </c>
      <c r="M22" s="37">
        <f t="shared" si="1"/>
        <v>28</v>
      </c>
      <c r="N22" s="38">
        <v>64</v>
      </c>
    </row>
    <row r="23" spans="1:14" ht="15" customHeight="1">
      <c r="A23" s="55"/>
      <c r="B23" s="56" t="s">
        <v>20</v>
      </c>
      <c r="C23" s="32">
        <v>0</v>
      </c>
      <c r="D23" s="32">
        <v>0</v>
      </c>
      <c r="E23" s="32">
        <v>0</v>
      </c>
      <c r="F23" s="32">
        <v>0</v>
      </c>
      <c r="G23" s="33">
        <v>0</v>
      </c>
      <c r="H23" s="34">
        <v>0</v>
      </c>
      <c r="I23" s="32">
        <v>1</v>
      </c>
      <c r="J23" s="35">
        <v>0</v>
      </c>
      <c r="K23" s="33">
        <v>1</v>
      </c>
      <c r="L23" s="36">
        <v>0</v>
      </c>
      <c r="M23" s="37">
        <f t="shared" si="1"/>
        <v>1</v>
      </c>
      <c r="N23" s="38">
        <v>1</v>
      </c>
    </row>
    <row r="24" spans="1:14" ht="15" customHeight="1">
      <c r="A24" s="53"/>
      <c r="B24" s="54" t="s">
        <v>21</v>
      </c>
      <c r="C24" s="39">
        <v>0</v>
      </c>
      <c r="D24" s="39">
        <v>0</v>
      </c>
      <c r="E24" s="39">
        <v>0</v>
      </c>
      <c r="F24" s="39">
        <v>0</v>
      </c>
      <c r="G24" s="40">
        <v>0</v>
      </c>
      <c r="H24" s="41">
        <v>0</v>
      </c>
      <c r="I24" s="39">
        <v>0</v>
      </c>
      <c r="J24" s="42">
        <v>0</v>
      </c>
      <c r="K24" s="40">
        <v>0</v>
      </c>
      <c r="L24" s="43">
        <v>0</v>
      </c>
      <c r="M24" s="25">
        <v>0</v>
      </c>
      <c r="N24" s="26">
        <v>0</v>
      </c>
    </row>
    <row r="25" spans="1:14" ht="26.25" customHeight="1">
      <c r="A25" s="87" t="s">
        <v>52</v>
      </c>
      <c r="B25" s="88"/>
      <c r="C25" s="7">
        <f aca="true" t="shared" si="6" ref="C25:L25">SUM(C26:C31)</f>
        <v>0</v>
      </c>
      <c r="D25" s="7">
        <f t="shared" si="6"/>
        <v>2</v>
      </c>
      <c r="E25" s="7">
        <f t="shared" si="6"/>
        <v>0</v>
      </c>
      <c r="F25" s="7">
        <f t="shared" si="6"/>
        <v>2</v>
      </c>
      <c r="G25" s="8">
        <f t="shared" si="6"/>
        <v>0</v>
      </c>
      <c r="H25" s="9">
        <f t="shared" si="6"/>
        <v>1</v>
      </c>
      <c r="I25" s="7">
        <f t="shared" si="6"/>
        <v>2</v>
      </c>
      <c r="J25" s="7">
        <f t="shared" si="6"/>
        <v>0</v>
      </c>
      <c r="K25" s="7">
        <f t="shared" si="6"/>
        <v>2</v>
      </c>
      <c r="L25" s="10">
        <f t="shared" si="6"/>
        <v>1</v>
      </c>
      <c r="M25" s="11">
        <f t="shared" si="1"/>
        <v>5</v>
      </c>
      <c r="N25" s="11">
        <f>SUM(N26:N31)</f>
        <v>14</v>
      </c>
    </row>
    <row r="26" spans="1:14" ht="15" customHeight="1">
      <c r="A26" s="51"/>
      <c r="B26" s="52" t="s">
        <v>22</v>
      </c>
      <c r="C26" s="27">
        <v>0</v>
      </c>
      <c r="D26" s="27">
        <v>0</v>
      </c>
      <c r="E26" s="27">
        <v>0</v>
      </c>
      <c r="F26" s="27">
        <v>0</v>
      </c>
      <c r="G26" s="28">
        <v>0</v>
      </c>
      <c r="H26" s="29">
        <v>0</v>
      </c>
      <c r="I26" s="27">
        <v>0</v>
      </c>
      <c r="J26" s="30">
        <v>0</v>
      </c>
      <c r="K26" s="28">
        <v>0</v>
      </c>
      <c r="L26" s="31">
        <v>0</v>
      </c>
      <c r="M26" s="18">
        <v>0</v>
      </c>
      <c r="N26" s="19">
        <v>0</v>
      </c>
    </row>
    <row r="27" spans="1:14" ht="15" customHeight="1">
      <c r="A27" s="55"/>
      <c r="B27" s="56" t="s">
        <v>23</v>
      </c>
      <c r="C27" s="32">
        <v>0</v>
      </c>
      <c r="D27" s="32">
        <v>0</v>
      </c>
      <c r="E27" s="32">
        <v>0</v>
      </c>
      <c r="F27" s="32">
        <v>0</v>
      </c>
      <c r="G27" s="33">
        <v>0</v>
      </c>
      <c r="H27" s="34">
        <v>0</v>
      </c>
      <c r="I27" s="32">
        <v>0</v>
      </c>
      <c r="J27" s="35">
        <v>0</v>
      </c>
      <c r="K27" s="33">
        <v>0</v>
      </c>
      <c r="L27" s="36">
        <v>0</v>
      </c>
      <c r="M27" s="37">
        <f t="shared" si="1"/>
        <v>0</v>
      </c>
      <c r="N27" s="38">
        <v>0</v>
      </c>
    </row>
    <row r="28" spans="1:14" ht="15" customHeight="1">
      <c r="A28" s="55"/>
      <c r="B28" s="56" t="s">
        <v>24</v>
      </c>
      <c r="C28" s="32">
        <v>0</v>
      </c>
      <c r="D28" s="32">
        <v>0</v>
      </c>
      <c r="E28" s="32">
        <v>0</v>
      </c>
      <c r="F28" s="32">
        <v>0</v>
      </c>
      <c r="G28" s="33">
        <v>0</v>
      </c>
      <c r="H28" s="34">
        <v>0</v>
      </c>
      <c r="I28" s="32">
        <v>0</v>
      </c>
      <c r="J28" s="35">
        <v>0</v>
      </c>
      <c r="K28" s="33">
        <v>0</v>
      </c>
      <c r="L28" s="36">
        <v>0</v>
      </c>
      <c r="M28" s="37">
        <v>0</v>
      </c>
      <c r="N28" s="38">
        <v>0</v>
      </c>
    </row>
    <row r="29" spans="1:14" ht="15" customHeight="1">
      <c r="A29" s="55"/>
      <c r="B29" s="56" t="s">
        <v>25</v>
      </c>
      <c r="C29" s="32">
        <v>0</v>
      </c>
      <c r="D29" s="32">
        <v>0</v>
      </c>
      <c r="E29" s="32">
        <v>0</v>
      </c>
      <c r="F29" s="32">
        <v>0</v>
      </c>
      <c r="G29" s="33">
        <v>0</v>
      </c>
      <c r="H29" s="34">
        <v>0</v>
      </c>
      <c r="I29" s="32">
        <v>0</v>
      </c>
      <c r="J29" s="35">
        <v>0</v>
      </c>
      <c r="K29" s="33">
        <v>0</v>
      </c>
      <c r="L29" s="36">
        <v>0</v>
      </c>
      <c r="M29" s="37">
        <f t="shared" si="1"/>
        <v>0</v>
      </c>
      <c r="N29" s="38">
        <v>0</v>
      </c>
    </row>
    <row r="30" spans="1:14" ht="15" customHeight="1">
      <c r="A30" s="55"/>
      <c r="B30" s="56" t="s">
        <v>26</v>
      </c>
      <c r="C30" s="32">
        <v>0</v>
      </c>
      <c r="D30" s="32">
        <v>0</v>
      </c>
      <c r="E30" s="32">
        <v>0</v>
      </c>
      <c r="F30" s="32">
        <v>0</v>
      </c>
      <c r="G30" s="33">
        <v>0</v>
      </c>
      <c r="H30" s="34">
        <v>0</v>
      </c>
      <c r="I30" s="32">
        <v>0</v>
      </c>
      <c r="J30" s="35">
        <v>0</v>
      </c>
      <c r="K30" s="33">
        <v>0</v>
      </c>
      <c r="L30" s="36">
        <v>0</v>
      </c>
      <c r="M30" s="37">
        <f t="shared" si="1"/>
        <v>0</v>
      </c>
      <c r="N30" s="38">
        <v>0</v>
      </c>
    </row>
    <row r="31" spans="1:14" ht="15" customHeight="1">
      <c r="A31" s="53"/>
      <c r="B31" s="54" t="s">
        <v>27</v>
      </c>
      <c r="C31" s="39">
        <v>0</v>
      </c>
      <c r="D31" s="39">
        <v>2</v>
      </c>
      <c r="E31" s="39">
        <v>0</v>
      </c>
      <c r="F31" s="39">
        <v>2</v>
      </c>
      <c r="G31" s="40">
        <v>0</v>
      </c>
      <c r="H31" s="41">
        <v>1</v>
      </c>
      <c r="I31" s="39">
        <v>2</v>
      </c>
      <c r="J31" s="42">
        <v>0</v>
      </c>
      <c r="K31" s="40">
        <v>2</v>
      </c>
      <c r="L31" s="43">
        <v>1</v>
      </c>
      <c r="M31" s="25">
        <f t="shared" si="1"/>
        <v>5</v>
      </c>
      <c r="N31" s="26">
        <v>14</v>
      </c>
    </row>
    <row r="32" spans="1:14" ht="26.25" customHeight="1">
      <c r="A32" s="87" t="s">
        <v>53</v>
      </c>
      <c r="B32" s="88"/>
      <c r="C32" s="7">
        <f aca="true" t="shared" si="7" ref="C32:L32">SUM(C33:C43)</f>
        <v>0</v>
      </c>
      <c r="D32" s="7">
        <f t="shared" si="7"/>
        <v>4</v>
      </c>
      <c r="E32" s="7">
        <f t="shared" si="7"/>
        <v>1</v>
      </c>
      <c r="F32" s="7">
        <f t="shared" si="7"/>
        <v>2</v>
      </c>
      <c r="G32" s="8">
        <f t="shared" si="7"/>
        <v>1</v>
      </c>
      <c r="H32" s="9">
        <f t="shared" si="7"/>
        <v>3</v>
      </c>
      <c r="I32" s="7">
        <f t="shared" si="7"/>
        <v>4</v>
      </c>
      <c r="J32" s="7">
        <f t="shared" si="7"/>
        <v>4</v>
      </c>
      <c r="K32" s="7">
        <f t="shared" si="7"/>
        <v>3</v>
      </c>
      <c r="L32" s="10">
        <f t="shared" si="7"/>
        <v>0</v>
      </c>
      <c r="M32" s="11">
        <f t="shared" si="1"/>
        <v>11</v>
      </c>
      <c r="N32" s="11">
        <f>SUM(N33:N43)</f>
        <v>24</v>
      </c>
    </row>
    <row r="33" spans="1:14" ht="15" customHeight="1">
      <c r="A33" s="51"/>
      <c r="B33" s="52" t="s">
        <v>9</v>
      </c>
      <c r="C33" s="27">
        <v>0</v>
      </c>
      <c r="D33" s="27">
        <v>0</v>
      </c>
      <c r="E33" s="27">
        <v>0</v>
      </c>
      <c r="F33" s="27">
        <v>0</v>
      </c>
      <c r="G33" s="28">
        <v>0</v>
      </c>
      <c r="H33" s="29">
        <v>0</v>
      </c>
      <c r="I33" s="27">
        <v>2</v>
      </c>
      <c r="J33" s="30">
        <v>2</v>
      </c>
      <c r="K33" s="28">
        <v>0</v>
      </c>
      <c r="L33" s="31">
        <v>0</v>
      </c>
      <c r="M33" s="18">
        <f t="shared" si="1"/>
        <v>2</v>
      </c>
      <c r="N33" s="19">
        <v>10</v>
      </c>
    </row>
    <row r="34" spans="1:14" ht="15" customHeight="1">
      <c r="A34" s="55"/>
      <c r="B34" s="56" t="s">
        <v>45</v>
      </c>
      <c r="C34" s="32">
        <v>0</v>
      </c>
      <c r="D34" s="32">
        <v>0</v>
      </c>
      <c r="E34" s="32">
        <v>0</v>
      </c>
      <c r="F34" s="32">
        <v>0</v>
      </c>
      <c r="G34" s="33">
        <v>0</v>
      </c>
      <c r="H34" s="34">
        <v>0</v>
      </c>
      <c r="I34" s="32">
        <v>0</v>
      </c>
      <c r="J34" s="35">
        <v>0</v>
      </c>
      <c r="K34" s="33">
        <v>0</v>
      </c>
      <c r="L34" s="36">
        <v>0</v>
      </c>
      <c r="M34" s="37">
        <v>0</v>
      </c>
      <c r="N34" s="38">
        <v>0</v>
      </c>
    </row>
    <row r="35" spans="1:14" ht="15" customHeight="1">
      <c r="A35" s="55"/>
      <c r="B35" s="56" t="s">
        <v>28</v>
      </c>
      <c r="C35" s="32">
        <v>0</v>
      </c>
      <c r="D35" s="32">
        <v>0</v>
      </c>
      <c r="E35" s="32">
        <v>0</v>
      </c>
      <c r="F35" s="32">
        <v>0</v>
      </c>
      <c r="G35" s="33">
        <v>0</v>
      </c>
      <c r="H35" s="34">
        <v>0</v>
      </c>
      <c r="I35" s="32">
        <v>0</v>
      </c>
      <c r="J35" s="35">
        <v>0</v>
      </c>
      <c r="K35" s="33">
        <v>0</v>
      </c>
      <c r="L35" s="36">
        <v>0</v>
      </c>
      <c r="M35" s="37">
        <f t="shared" si="1"/>
        <v>0</v>
      </c>
      <c r="N35" s="38">
        <v>0</v>
      </c>
    </row>
    <row r="36" spans="1:14" ht="15" customHeight="1">
      <c r="A36" s="55"/>
      <c r="B36" s="56" t="s">
        <v>29</v>
      </c>
      <c r="C36" s="32">
        <v>0</v>
      </c>
      <c r="D36" s="32">
        <v>4</v>
      </c>
      <c r="E36" s="32">
        <v>1</v>
      </c>
      <c r="F36" s="32">
        <v>2</v>
      </c>
      <c r="G36" s="33">
        <v>1</v>
      </c>
      <c r="H36" s="34">
        <v>3</v>
      </c>
      <c r="I36" s="32">
        <v>2</v>
      </c>
      <c r="J36" s="35">
        <v>2</v>
      </c>
      <c r="K36" s="33">
        <v>3</v>
      </c>
      <c r="L36" s="36">
        <v>0</v>
      </c>
      <c r="M36" s="37">
        <f t="shared" si="1"/>
        <v>9</v>
      </c>
      <c r="N36" s="38">
        <v>14</v>
      </c>
    </row>
    <row r="37" spans="1:14" ht="15" customHeight="1">
      <c r="A37" s="55"/>
      <c r="B37" s="56" t="s">
        <v>30</v>
      </c>
      <c r="C37" s="32">
        <v>0</v>
      </c>
      <c r="D37" s="32">
        <v>0</v>
      </c>
      <c r="E37" s="32">
        <v>0</v>
      </c>
      <c r="F37" s="32">
        <v>0</v>
      </c>
      <c r="G37" s="33">
        <v>0</v>
      </c>
      <c r="H37" s="34">
        <v>0</v>
      </c>
      <c r="I37" s="32">
        <v>0</v>
      </c>
      <c r="J37" s="35">
        <v>0</v>
      </c>
      <c r="K37" s="33">
        <v>0</v>
      </c>
      <c r="L37" s="36">
        <v>0</v>
      </c>
      <c r="M37" s="37">
        <v>0</v>
      </c>
      <c r="N37" s="38">
        <v>0</v>
      </c>
    </row>
    <row r="38" spans="1:14" ht="15" customHeight="1">
      <c r="A38" s="55"/>
      <c r="B38" s="56" t="s">
        <v>31</v>
      </c>
      <c r="C38" s="32">
        <v>0</v>
      </c>
      <c r="D38" s="32">
        <v>0</v>
      </c>
      <c r="E38" s="32">
        <v>0</v>
      </c>
      <c r="F38" s="32">
        <v>0</v>
      </c>
      <c r="G38" s="33">
        <v>0</v>
      </c>
      <c r="H38" s="34">
        <v>0</v>
      </c>
      <c r="I38" s="32">
        <v>0</v>
      </c>
      <c r="J38" s="35">
        <v>0</v>
      </c>
      <c r="K38" s="33">
        <v>0</v>
      </c>
      <c r="L38" s="36">
        <v>0</v>
      </c>
      <c r="M38" s="37">
        <v>0</v>
      </c>
      <c r="N38" s="38">
        <v>0</v>
      </c>
    </row>
    <row r="39" spans="1:14" ht="15" customHeight="1">
      <c r="A39" s="55"/>
      <c r="B39" s="56" t="s">
        <v>32</v>
      </c>
      <c r="C39" s="32">
        <v>0</v>
      </c>
      <c r="D39" s="32">
        <v>0</v>
      </c>
      <c r="E39" s="32">
        <v>0</v>
      </c>
      <c r="F39" s="32">
        <v>0</v>
      </c>
      <c r="G39" s="33">
        <v>0</v>
      </c>
      <c r="H39" s="34">
        <v>0</v>
      </c>
      <c r="I39" s="32">
        <v>0</v>
      </c>
      <c r="J39" s="35">
        <v>0</v>
      </c>
      <c r="K39" s="33">
        <v>0</v>
      </c>
      <c r="L39" s="36">
        <v>0</v>
      </c>
      <c r="M39" s="37">
        <v>0</v>
      </c>
      <c r="N39" s="38">
        <v>0</v>
      </c>
    </row>
    <row r="40" spans="1:14" ht="15" customHeight="1">
      <c r="A40" s="55"/>
      <c r="B40" s="56" t="s">
        <v>33</v>
      </c>
      <c r="C40" s="32">
        <v>0</v>
      </c>
      <c r="D40" s="32">
        <v>0</v>
      </c>
      <c r="E40" s="32">
        <v>0</v>
      </c>
      <c r="F40" s="32">
        <v>0</v>
      </c>
      <c r="G40" s="33">
        <v>0</v>
      </c>
      <c r="H40" s="34">
        <v>0</v>
      </c>
      <c r="I40" s="32">
        <v>0</v>
      </c>
      <c r="J40" s="35">
        <v>0</v>
      </c>
      <c r="K40" s="33">
        <v>0</v>
      </c>
      <c r="L40" s="36">
        <v>0</v>
      </c>
      <c r="M40" s="37">
        <f t="shared" si="1"/>
        <v>0</v>
      </c>
      <c r="N40" s="38">
        <v>0</v>
      </c>
    </row>
    <row r="41" spans="1:14" ht="15" customHeight="1">
      <c r="A41" s="55"/>
      <c r="B41" s="56" t="s">
        <v>34</v>
      </c>
      <c r="C41" s="32">
        <v>0</v>
      </c>
      <c r="D41" s="32">
        <v>0</v>
      </c>
      <c r="E41" s="32">
        <v>0</v>
      </c>
      <c r="F41" s="32">
        <v>0</v>
      </c>
      <c r="G41" s="33">
        <v>0</v>
      </c>
      <c r="H41" s="34">
        <v>0</v>
      </c>
      <c r="I41" s="32">
        <v>0</v>
      </c>
      <c r="J41" s="35">
        <v>0</v>
      </c>
      <c r="K41" s="33">
        <v>0</v>
      </c>
      <c r="L41" s="36">
        <v>0</v>
      </c>
      <c r="M41" s="37">
        <v>0</v>
      </c>
      <c r="N41" s="38">
        <v>0</v>
      </c>
    </row>
    <row r="42" spans="1:14" ht="15" customHeight="1">
      <c r="A42" s="55"/>
      <c r="B42" s="56" t="s">
        <v>35</v>
      </c>
      <c r="C42" s="32">
        <v>0</v>
      </c>
      <c r="D42" s="32">
        <v>0</v>
      </c>
      <c r="E42" s="32">
        <v>0</v>
      </c>
      <c r="F42" s="32">
        <v>0</v>
      </c>
      <c r="G42" s="33">
        <v>0</v>
      </c>
      <c r="H42" s="34">
        <v>0</v>
      </c>
      <c r="I42" s="32">
        <v>0</v>
      </c>
      <c r="J42" s="35">
        <v>0</v>
      </c>
      <c r="K42" s="33">
        <v>0</v>
      </c>
      <c r="L42" s="36">
        <v>0</v>
      </c>
      <c r="M42" s="37">
        <f t="shared" si="1"/>
        <v>0</v>
      </c>
      <c r="N42" s="38">
        <v>0</v>
      </c>
    </row>
    <row r="43" spans="1:14" ht="15" customHeight="1">
      <c r="A43" s="53"/>
      <c r="B43" s="54" t="s">
        <v>36</v>
      </c>
      <c r="C43" s="39">
        <v>0</v>
      </c>
      <c r="D43" s="39">
        <v>0</v>
      </c>
      <c r="E43" s="39">
        <v>0</v>
      </c>
      <c r="F43" s="39">
        <v>0</v>
      </c>
      <c r="G43" s="40">
        <v>0</v>
      </c>
      <c r="H43" s="41">
        <v>0</v>
      </c>
      <c r="I43" s="39">
        <v>0</v>
      </c>
      <c r="J43" s="42">
        <v>0</v>
      </c>
      <c r="K43" s="40">
        <v>0</v>
      </c>
      <c r="L43" s="43">
        <v>0</v>
      </c>
      <c r="M43" s="25">
        <f t="shared" si="1"/>
        <v>0</v>
      </c>
      <c r="N43" s="26">
        <v>0</v>
      </c>
    </row>
    <row r="44" spans="1:14" ht="26.25" customHeight="1">
      <c r="A44" s="87" t="s">
        <v>54</v>
      </c>
      <c r="B44" s="88"/>
      <c r="C44" s="7">
        <f aca="true" t="shared" si="8" ref="C44:L44">SUM(C45:C45)</f>
        <v>6</v>
      </c>
      <c r="D44" s="7">
        <f t="shared" si="8"/>
        <v>18</v>
      </c>
      <c r="E44" s="7">
        <f t="shared" si="8"/>
        <v>19</v>
      </c>
      <c r="F44" s="7">
        <f t="shared" si="8"/>
        <v>1</v>
      </c>
      <c r="G44" s="8">
        <f t="shared" si="8"/>
        <v>4</v>
      </c>
      <c r="H44" s="9">
        <f t="shared" si="8"/>
        <v>9</v>
      </c>
      <c r="I44" s="7">
        <f t="shared" si="8"/>
        <v>8</v>
      </c>
      <c r="J44" s="7">
        <f t="shared" si="8"/>
        <v>14</v>
      </c>
      <c r="K44" s="7">
        <f t="shared" si="8"/>
        <v>1</v>
      </c>
      <c r="L44" s="10">
        <f t="shared" si="8"/>
        <v>2</v>
      </c>
      <c r="M44" s="11">
        <f t="shared" si="1"/>
        <v>41</v>
      </c>
      <c r="N44" s="11">
        <f>SUM(N45:N45)</f>
        <v>56</v>
      </c>
    </row>
    <row r="45" spans="1:14" ht="15" customHeight="1" thickBot="1">
      <c r="A45" s="57"/>
      <c r="B45" s="58" t="s">
        <v>44</v>
      </c>
      <c r="C45" s="44">
        <v>6</v>
      </c>
      <c r="D45" s="44">
        <v>18</v>
      </c>
      <c r="E45" s="44">
        <v>19</v>
      </c>
      <c r="F45" s="44">
        <v>1</v>
      </c>
      <c r="G45" s="45">
        <v>4</v>
      </c>
      <c r="H45" s="46">
        <v>9</v>
      </c>
      <c r="I45" s="44">
        <v>8</v>
      </c>
      <c r="J45" s="47">
        <v>14</v>
      </c>
      <c r="K45" s="45">
        <v>1</v>
      </c>
      <c r="L45" s="48">
        <v>2</v>
      </c>
      <c r="M45" s="49">
        <f t="shared" si="1"/>
        <v>41</v>
      </c>
      <c r="N45" s="50">
        <v>56</v>
      </c>
    </row>
    <row r="47" ht="13.5">
      <c r="G47" s="1" t="s">
        <v>58</v>
      </c>
    </row>
  </sheetData>
  <mergeCells count="13">
    <mergeCell ref="A1:B4"/>
    <mergeCell ref="C3:G3"/>
    <mergeCell ref="H3:L3"/>
    <mergeCell ref="M3:M4"/>
    <mergeCell ref="C1:N2"/>
    <mergeCell ref="A5:B5"/>
    <mergeCell ref="A6:B6"/>
    <mergeCell ref="A9:B9"/>
    <mergeCell ref="A14:B14"/>
    <mergeCell ref="A17:B17"/>
    <mergeCell ref="A25:B25"/>
    <mergeCell ref="A32:B32"/>
    <mergeCell ref="A44:B44"/>
  </mergeCells>
  <printOptions/>
  <pageMargins left="0.76" right="0.23" top="1" bottom="0.46" header="0.66" footer="0.32"/>
  <pageSetup horizontalDpi="600" verticalDpi="600" orientation="portrait" paperSize="9" r:id="rId1"/>
  <headerFooter alignWithMargins="0">
    <oddHeader>&amp;C&amp;12平成１６年度歯周疾患検診（市町別実施状況）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30">
      <selection activeCell="C12" sqref="C12"/>
    </sheetView>
  </sheetViews>
  <sheetFormatPr defaultColWidth="9.00390625" defaultRowHeight="13.5"/>
  <cols>
    <col min="1" max="1" width="5.375" style="59" customWidth="1"/>
    <col min="2" max="2" width="18.375" style="59" customWidth="1"/>
    <col min="3" max="4" width="18.375" style="69" customWidth="1"/>
    <col min="5" max="5" width="18.375" style="70" customWidth="1"/>
    <col min="6" max="16384" width="9.00390625" style="1" customWidth="1"/>
  </cols>
  <sheetData>
    <row r="1" spans="1:5" ht="13.5">
      <c r="A1" s="109" t="s">
        <v>0</v>
      </c>
      <c r="B1" s="110"/>
      <c r="C1" s="75" t="s">
        <v>1</v>
      </c>
      <c r="D1" s="75" t="s">
        <v>2</v>
      </c>
      <c r="E1" s="76" t="s">
        <v>8</v>
      </c>
    </row>
    <row r="2" spans="1:5" ht="29.25" customHeight="1">
      <c r="A2" s="111" t="s">
        <v>13</v>
      </c>
      <c r="B2" s="112"/>
      <c r="C2" s="62">
        <f>C3+C6+C11+C14+C22+C29+C41</f>
        <v>34113</v>
      </c>
      <c r="D2" s="62">
        <f>D3+D6+D11+D14+D22+D29+D41</f>
        <v>756</v>
      </c>
      <c r="E2" s="77">
        <f aca="true" t="shared" si="0" ref="E2:E22">D2/C2*100</f>
        <v>2.216163925776097</v>
      </c>
    </row>
    <row r="3" spans="1:5" ht="27" customHeight="1">
      <c r="A3" s="89" t="s">
        <v>14</v>
      </c>
      <c r="B3" s="108"/>
      <c r="C3" s="63">
        <f>C4+C5</f>
        <v>14500</v>
      </c>
      <c r="D3" s="63">
        <f>SUM(D4:D5)</f>
        <v>450</v>
      </c>
      <c r="E3" s="78">
        <f t="shared" si="0"/>
        <v>3.103448275862069</v>
      </c>
    </row>
    <row r="4" spans="1:5" ht="15.75" customHeight="1">
      <c r="A4" s="51"/>
      <c r="B4" s="71" t="s">
        <v>15</v>
      </c>
      <c r="C4" s="64">
        <v>14500</v>
      </c>
      <c r="D4" s="64">
        <v>450</v>
      </c>
      <c r="E4" s="77">
        <f t="shared" si="0"/>
        <v>3.103448275862069</v>
      </c>
    </row>
    <row r="5" spans="1:5" ht="15.75" customHeight="1">
      <c r="A5" s="53"/>
      <c r="B5" s="72" t="s">
        <v>16</v>
      </c>
      <c r="C5" s="65">
        <v>0</v>
      </c>
      <c r="D5" s="65">
        <v>0</v>
      </c>
      <c r="E5" s="77"/>
    </row>
    <row r="6" spans="1:5" ht="27" customHeight="1">
      <c r="A6" s="87" t="s">
        <v>55</v>
      </c>
      <c r="B6" s="108"/>
      <c r="C6" s="63">
        <f>SUM(C7:C10)</f>
        <v>7674</v>
      </c>
      <c r="D6" s="63">
        <f>SUM(D7:D10)</f>
        <v>96</v>
      </c>
      <c r="E6" s="78">
        <f t="shared" si="0"/>
        <v>1.2509773260359656</v>
      </c>
    </row>
    <row r="7" spans="1:5" ht="15.75" customHeight="1">
      <c r="A7" s="51"/>
      <c r="B7" s="73" t="s">
        <v>10</v>
      </c>
      <c r="C7" s="64">
        <v>2869</v>
      </c>
      <c r="D7" s="64">
        <v>90</v>
      </c>
      <c r="E7" s="77">
        <f t="shared" si="0"/>
        <v>3.1369815266643433</v>
      </c>
    </row>
    <row r="8" spans="1:5" ht="15.75" customHeight="1">
      <c r="A8" s="55"/>
      <c r="B8" s="74" t="s">
        <v>11</v>
      </c>
      <c r="C8" s="66">
        <v>3287</v>
      </c>
      <c r="D8" s="66">
        <v>1</v>
      </c>
      <c r="E8" s="77">
        <f t="shared" si="0"/>
        <v>0.0304228780042592</v>
      </c>
    </row>
    <row r="9" spans="1:5" ht="15.75" customHeight="1">
      <c r="A9" s="55"/>
      <c r="B9" s="74" t="s">
        <v>40</v>
      </c>
      <c r="C9" s="66">
        <v>0</v>
      </c>
      <c r="D9" s="66">
        <v>0</v>
      </c>
      <c r="E9" s="77"/>
    </row>
    <row r="10" spans="1:5" ht="15.75" customHeight="1">
      <c r="A10" s="53"/>
      <c r="B10" s="72" t="s">
        <v>46</v>
      </c>
      <c r="C10" s="65">
        <v>1518</v>
      </c>
      <c r="D10" s="65">
        <v>5</v>
      </c>
      <c r="E10" s="77">
        <f t="shared" si="0"/>
        <v>0.32938076416337286</v>
      </c>
    </row>
    <row r="11" spans="1:5" ht="24.75" customHeight="1">
      <c r="A11" s="87" t="s">
        <v>50</v>
      </c>
      <c r="B11" s="108"/>
      <c r="C11" s="63">
        <f>SUM(C12:C13)</f>
        <v>1850</v>
      </c>
      <c r="D11" s="63">
        <f>SUM(D12:D13)</f>
        <v>89</v>
      </c>
      <c r="E11" s="78">
        <f t="shared" si="0"/>
        <v>4.8108108108108105</v>
      </c>
    </row>
    <row r="12" spans="1:5" ht="15.75" customHeight="1">
      <c r="A12" s="55"/>
      <c r="B12" s="74" t="s">
        <v>42</v>
      </c>
      <c r="C12" s="66">
        <v>518</v>
      </c>
      <c r="D12" s="66">
        <v>75</v>
      </c>
      <c r="E12" s="79">
        <f t="shared" si="0"/>
        <v>14.478764478764477</v>
      </c>
    </row>
    <row r="13" spans="1:5" ht="15.75" customHeight="1">
      <c r="A13" s="53"/>
      <c r="B13" s="72" t="s">
        <v>48</v>
      </c>
      <c r="C13" s="65">
        <v>1332</v>
      </c>
      <c r="D13" s="65">
        <v>14</v>
      </c>
      <c r="E13" s="79">
        <f t="shared" si="0"/>
        <v>1.0510510510510511</v>
      </c>
    </row>
    <row r="14" spans="1:5" ht="25.5" customHeight="1">
      <c r="A14" s="87" t="s">
        <v>51</v>
      </c>
      <c r="B14" s="108"/>
      <c r="C14" s="63">
        <f>SUM(C15:C21)</f>
        <v>4829</v>
      </c>
      <c r="D14" s="63">
        <f>SUM(D15:D21)</f>
        <v>68</v>
      </c>
      <c r="E14" s="78">
        <f t="shared" si="0"/>
        <v>1.4081590391385381</v>
      </c>
    </row>
    <row r="15" spans="1:5" ht="15.75" customHeight="1">
      <c r="A15" s="51"/>
      <c r="B15" s="73" t="s">
        <v>17</v>
      </c>
      <c r="C15" s="64">
        <v>0</v>
      </c>
      <c r="D15" s="64">
        <v>0</v>
      </c>
      <c r="E15" s="80"/>
    </row>
    <row r="16" spans="1:5" ht="15.75" customHeight="1">
      <c r="A16" s="55"/>
      <c r="B16" s="74" t="s">
        <v>47</v>
      </c>
      <c r="C16" s="66">
        <v>947</v>
      </c>
      <c r="D16" s="66">
        <v>39</v>
      </c>
      <c r="E16" s="81">
        <f t="shared" si="0"/>
        <v>4.118268215417107</v>
      </c>
    </row>
    <row r="17" spans="1:5" ht="15.75" customHeight="1">
      <c r="A17" s="55"/>
      <c r="B17" s="74" t="s">
        <v>18</v>
      </c>
      <c r="C17" s="66">
        <v>0</v>
      </c>
      <c r="D17" s="66">
        <v>0</v>
      </c>
      <c r="E17" s="81"/>
    </row>
    <row r="18" spans="1:5" ht="15.75" customHeight="1">
      <c r="A18" s="55"/>
      <c r="B18" s="74" t="s">
        <v>19</v>
      </c>
      <c r="C18" s="66">
        <v>0</v>
      </c>
      <c r="D18" s="66">
        <v>0</v>
      </c>
      <c r="E18" s="81"/>
    </row>
    <row r="19" spans="1:5" ht="15.75" customHeight="1">
      <c r="A19" s="55"/>
      <c r="B19" s="74" t="s">
        <v>12</v>
      </c>
      <c r="C19" s="66">
        <v>850</v>
      </c>
      <c r="D19" s="66">
        <v>28</v>
      </c>
      <c r="E19" s="81">
        <f t="shared" si="0"/>
        <v>3.294117647058824</v>
      </c>
    </row>
    <row r="20" spans="1:5" ht="15.75" customHeight="1">
      <c r="A20" s="55"/>
      <c r="B20" s="74" t="s">
        <v>20</v>
      </c>
      <c r="C20" s="66">
        <v>160</v>
      </c>
      <c r="D20" s="66">
        <v>1</v>
      </c>
      <c r="E20" s="79">
        <f t="shared" si="0"/>
        <v>0.625</v>
      </c>
    </row>
    <row r="21" spans="1:5" ht="15.75" customHeight="1">
      <c r="A21" s="53"/>
      <c r="B21" s="72" t="s">
        <v>21</v>
      </c>
      <c r="C21" s="65">
        <v>2872</v>
      </c>
      <c r="D21" s="65">
        <v>0</v>
      </c>
      <c r="E21" s="79">
        <f t="shared" si="0"/>
        <v>0</v>
      </c>
    </row>
    <row r="22" spans="1:5" ht="24.75" customHeight="1">
      <c r="A22" s="87" t="s">
        <v>52</v>
      </c>
      <c r="B22" s="108"/>
      <c r="C22" s="63">
        <f>SUM(C23:C28)</f>
        <v>334</v>
      </c>
      <c r="D22" s="63">
        <f>SUM(D23:D28)</f>
        <v>1</v>
      </c>
      <c r="E22" s="78">
        <f t="shared" si="0"/>
        <v>0.29940119760479045</v>
      </c>
    </row>
    <row r="23" spans="1:5" ht="15.75" customHeight="1">
      <c r="A23" s="51"/>
      <c r="B23" s="73" t="s">
        <v>22</v>
      </c>
      <c r="C23" s="64">
        <v>0</v>
      </c>
      <c r="D23" s="64">
        <v>0</v>
      </c>
      <c r="E23" s="80"/>
    </row>
    <row r="24" spans="1:5" ht="15.75" customHeight="1">
      <c r="A24" s="55"/>
      <c r="B24" s="74" t="s">
        <v>23</v>
      </c>
      <c r="C24" s="66">
        <v>0</v>
      </c>
      <c r="D24" s="66">
        <v>0</v>
      </c>
      <c r="E24" s="81"/>
    </row>
    <row r="25" spans="1:5" ht="15.75" customHeight="1">
      <c r="A25" s="55"/>
      <c r="B25" s="74" t="s">
        <v>24</v>
      </c>
      <c r="C25" s="66">
        <v>0</v>
      </c>
      <c r="D25" s="66">
        <v>0</v>
      </c>
      <c r="E25" s="81"/>
    </row>
    <row r="26" spans="1:5" ht="15.75" customHeight="1">
      <c r="A26" s="55"/>
      <c r="B26" s="74" t="s">
        <v>25</v>
      </c>
      <c r="C26" s="66">
        <v>0</v>
      </c>
      <c r="D26" s="66">
        <v>0</v>
      </c>
      <c r="E26" s="81"/>
    </row>
    <row r="27" spans="1:5" ht="15.75" customHeight="1">
      <c r="A27" s="55"/>
      <c r="B27" s="74" t="s">
        <v>26</v>
      </c>
      <c r="C27" s="66">
        <v>0</v>
      </c>
      <c r="D27" s="66">
        <v>0</v>
      </c>
      <c r="E27" s="81"/>
    </row>
    <row r="28" spans="1:5" ht="15.75" customHeight="1">
      <c r="A28" s="53"/>
      <c r="B28" s="72" t="s">
        <v>27</v>
      </c>
      <c r="C28" s="65">
        <v>334</v>
      </c>
      <c r="D28" s="65">
        <v>1</v>
      </c>
      <c r="E28" s="82">
        <f>D28/C28*100</f>
        <v>0.29940119760479045</v>
      </c>
    </row>
    <row r="29" spans="1:5" ht="24.75" customHeight="1">
      <c r="A29" s="87" t="s">
        <v>53</v>
      </c>
      <c r="B29" s="108"/>
      <c r="C29" s="63">
        <f>SUM(C30:C40)</f>
        <v>3491</v>
      </c>
      <c r="D29" s="63">
        <f>SUM(D30:D40)</f>
        <v>11</v>
      </c>
      <c r="E29" s="78">
        <f>D29/C29*100</f>
        <v>0.3150959610426812</v>
      </c>
    </row>
    <row r="30" spans="1:5" ht="15.75" customHeight="1">
      <c r="A30" s="51"/>
      <c r="B30" s="73" t="s">
        <v>9</v>
      </c>
      <c r="C30" s="64">
        <v>2838</v>
      </c>
      <c r="D30" s="64">
        <v>2</v>
      </c>
      <c r="E30" s="77">
        <f>D30/C30*100</f>
        <v>0.07047216349541931</v>
      </c>
    </row>
    <row r="31" spans="1:5" ht="15.75" customHeight="1">
      <c r="A31" s="55"/>
      <c r="B31" s="74" t="s">
        <v>45</v>
      </c>
      <c r="C31" s="66">
        <v>0</v>
      </c>
      <c r="D31" s="66">
        <v>0</v>
      </c>
      <c r="E31" s="77"/>
    </row>
    <row r="32" spans="1:5" ht="15.75" customHeight="1">
      <c r="A32" s="55"/>
      <c r="B32" s="74" t="s">
        <v>28</v>
      </c>
      <c r="C32" s="66">
        <v>0</v>
      </c>
      <c r="D32" s="66">
        <v>0</v>
      </c>
      <c r="E32" s="77"/>
    </row>
    <row r="33" spans="1:5" ht="15.75" customHeight="1">
      <c r="A33" s="55"/>
      <c r="B33" s="74" t="s">
        <v>29</v>
      </c>
      <c r="C33" s="66">
        <v>566</v>
      </c>
      <c r="D33" s="66">
        <v>9</v>
      </c>
      <c r="E33" s="79">
        <f>D33/C33*100</f>
        <v>1.5901060070671376</v>
      </c>
    </row>
    <row r="34" spans="1:5" ht="15.75" customHeight="1">
      <c r="A34" s="55"/>
      <c r="B34" s="74" t="s">
        <v>30</v>
      </c>
      <c r="C34" s="66">
        <v>0</v>
      </c>
      <c r="D34" s="66">
        <v>0</v>
      </c>
      <c r="E34" s="79"/>
    </row>
    <row r="35" spans="1:5" ht="15.75" customHeight="1">
      <c r="A35" s="55"/>
      <c r="B35" s="74" t="s">
        <v>31</v>
      </c>
      <c r="C35" s="66">
        <v>0</v>
      </c>
      <c r="D35" s="66">
        <v>0</v>
      </c>
      <c r="E35" s="79"/>
    </row>
    <row r="36" spans="1:5" ht="15.75" customHeight="1">
      <c r="A36" s="55"/>
      <c r="B36" s="74" t="s">
        <v>32</v>
      </c>
      <c r="C36" s="66">
        <v>0</v>
      </c>
      <c r="D36" s="66">
        <v>0</v>
      </c>
      <c r="E36" s="79"/>
    </row>
    <row r="37" spans="1:5" ht="15.75" customHeight="1">
      <c r="A37" s="55"/>
      <c r="B37" s="74" t="s">
        <v>33</v>
      </c>
      <c r="C37" s="66">
        <v>0</v>
      </c>
      <c r="D37" s="66">
        <v>0</v>
      </c>
      <c r="E37" s="79"/>
    </row>
    <row r="38" spans="1:5" ht="15.75" customHeight="1">
      <c r="A38" s="55"/>
      <c r="B38" s="74" t="s">
        <v>34</v>
      </c>
      <c r="C38" s="66">
        <v>0</v>
      </c>
      <c r="D38" s="66">
        <v>0</v>
      </c>
      <c r="E38" s="79"/>
    </row>
    <row r="39" spans="1:5" ht="15.75" customHeight="1">
      <c r="A39" s="55"/>
      <c r="B39" s="74" t="s">
        <v>35</v>
      </c>
      <c r="C39" s="66">
        <v>87</v>
      </c>
      <c r="D39" s="66">
        <v>0</v>
      </c>
      <c r="E39" s="79">
        <f>D39/C39*100</f>
        <v>0</v>
      </c>
    </row>
    <row r="40" spans="1:5" ht="15.75" customHeight="1">
      <c r="A40" s="53"/>
      <c r="B40" s="72" t="s">
        <v>36</v>
      </c>
      <c r="C40" s="65">
        <v>0</v>
      </c>
      <c r="D40" s="65">
        <v>0</v>
      </c>
      <c r="E40" s="79"/>
    </row>
    <row r="41" spans="1:5" ht="25.5" customHeight="1">
      <c r="A41" s="87" t="s">
        <v>54</v>
      </c>
      <c r="B41" s="108"/>
      <c r="C41" s="63">
        <f>SUM(C42:C42)</f>
        <v>1435</v>
      </c>
      <c r="D41" s="63">
        <f>SUM(D42:D42)</f>
        <v>41</v>
      </c>
      <c r="E41" s="78">
        <f>D41/C41*100</f>
        <v>2.857142857142857</v>
      </c>
    </row>
    <row r="42" spans="1:5" ht="15.75" customHeight="1" thickBot="1">
      <c r="A42" s="83"/>
      <c r="B42" s="84" t="s">
        <v>49</v>
      </c>
      <c r="C42" s="85">
        <v>1435</v>
      </c>
      <c r="D42" s="85">
        <v>41</v>
      </c>
      <c r="E42" s="86">
        <f>D42/C42*100</f>
        <v>2.857142857142857</v>
      </c>
    </row>
    <row r="43" spans="3:5" ht="13.5">
      <c r="C43" s="67"/>
      <c r="D43" s="67"/>
      <c r="E43" s="68"/>
    </row>
    <row r="44" spans="3:5" ht="13.5">
      <c r="C44" s="67"/>
      <c r="D44" s="67"/>
      <c r="E44" s="68"/>
    </row>
    <row r="45" spans="3:5" ht="13.5">
      <c r="C45" s="67"/>
      <c r="D45" s="67"/>
      <c r="E45" s="68"/>
    </row>
    <row r="46" spans="3:5" ht="13.5">
      <c r="C46" s="67"/>
      <c r="D46" s="67"/>
      <c r="E46" s="68"/>
    </row>
    <row r="47" spans="3:5" ht="13.5">
      <c r="C47" s="67"/>
      <c r="D47" s="67"/>
      <c r="E47" s="68"/>
    </row>
    <row r="48" spans="3:5" ht="13.5">
      <c r="C48" s="67"/>
      <c r="D48" s="67"/>
      <c r="E48" s="68"/>
    </row>
    <row r="49" spans="3:5" ht="13.5">
      <c r="C49" s="67"/>
      <c r="D49" s="67"/>
      <c r="E49" s="68"/>
    </row>
  </sheetData>
  <mergeCells count="9">
    <mergeCell ref="A1:B1"/>
    <mergeCell ref="A2:B2"/>
    <mergeCell ref="A3:B3"/>
    <mergeCell ref="A6:B6"/>
    <mergeCell ref="A41:B41"/>
    <mergeCell ref="A11:B11"/>
    <mergeCell ref="A14:B14"/>
    <mergeCell ref="A22:B22"/>
    <mergeCell ref="A29:B29"/>
  </mergeCells>
  <printOptions/>
  <pageMargins left="0.96" right="0.75" top="1.35" bottom="1" header="0.73" footer="0.512"/>
  <pageSetup horizontalDpi="600" verticalDpi="600" orientation="portrait" paperSize="9" r:id="rId1"/>
  <headerFooter alignWithMargins="0">
    <oddHeader>&amp;C&amp;12平成１６年度歯周疾患検診（市町別実施状況）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sigaken </dc:creator>
  <cp:keywords/>
  <dc:description/>
  <cp:lastModifiedBy>滋賀県</cp:lastModifiedBy>
  <cp:lastPrinted>2006-03-02T08:09:37Z</cp:lastPrinted>
  <dcterms:created xsi:type="dcterms:W3CDTF">2001-08-30T01:44:40Z</dcterms:created>
  <dcterms:modified xsi:type="dcterms:W3CDTF">2006-07-11T00:32:42Z</dcterms:modified>
  <cp:category/>
  <cp:version/>
  <cp:contentType/>
  <cp:contentStatus/>
</cp:coreProperties>
</file>