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w01\FE00$\03産業ひとづくり推進室\17_プロフェッショナル人材戦略拠点\R8\様式等改正\"/>
    </mc:Choice>
  </mc:AlternateContent>
  <xr:revisionPtr revIDLastSave="0" documentId="13_ncr:1_{8088BFEE-B84E-4ED0-BBF9-DE7DE80FF55E}" xr6:coauthVersionLast="47" xr6:coauthVersionMax="47" xr10:uidLastSave="{00000000-0000-0000-0000-000000000000}"/>
  <bookViews>
    <workbookView xWindow="-120" yWindow="-16320" windowWidth="29040" windowHeight="15720" tabRatio="893" firstSheet="6" activeTab="12" xr2:uid="{A1D4EDFC-18A5-4904-A913-75EB3479E4BD}"/>
  </bookViews>
  <sheets>
    <sheet name="提出前チェックシート" sheetId="15" state="hidden" r:id="rId1"/>
    <sheet name="様式１（交付申請書）" sheetId="3" r:id="rId2"/>
    <sheet name="様式１号別紙１" sheetId="11" r:id="rId3"/>
    <sheet name="様式１号別紙２" sheetId="10" r:id="rId4"/>
    <sheet name="様式第２号（事業実施計画書）" sheetId="7" r:id="rId5"/>
    <sheet name="様式第２号別紙１（事業経費積算書）" sheetId="23" r:id="rId6"/>
    <sheet name="様式第３号（交付決定）" sheetId="12" r:id="rId7"/>
    <sheet name="様式第４号（変更承認申請書）" sheetId="20" r:id="rId8"/>
    <sheet name="様式第５号" sheetId="24" r:id="rId9"/>
    <sheet name="様式第６号（実績報告書）" sheetId="4" r:id="rId10"/>
    <sheet name="様式第６号別紙１（補助対象事業実績報告書）" sheetId="25" r:id="rId11"/>
    <sheet name="様式第６号別紙２（積算書） " sheetId="26" r:id="rId12"/>
    <sheet name="様式６号関係（通帳の写し等添付台紙）" sheetId="21" r:id="rId13"/>
    <sheet name="様式６号関係別紙（支払証憑等添付台紙）" sheetId="22" r:id="rId14"/>
    <sheet name="様式７号（額の確定）" sheetId="13" r:id="rId15"/>
    <sheet name="様式第号８（人材離職等の報告書） " sheetId="27" r:id="rId16"/>
  </sheets>
  <definedNames>
    <definedName name="_Hlk156816574" localSheetId="0">提出前チェックシート!#REF!</definedName>
    <definedName name="_Hlk156816574" localSheetId="1">'様式１（交付申請書）'!$A$17</definedName>
    <definedName name="_Hlk156816574" localSheetId="2">様式１号別紙１!#REF!</definedName>
    <definedName name="_Hlk156816574" localSheetId="3">様式１号別紙２!#REF!</definedName>
    <definedName name="_Hlk156816574" localSheetId="14">'様式７号（額の確定）'!$A$18</definedName>
    <definedName name="_Hlk156816574" localSheetId="4">'様式第２号（事業実施計画書）'!#REF!</definedName>
    <definedName name="_Hlk156816574" localSheetId="5">'様式第２号別紙１（事業経費積算書）'!#REF!</definedName>
    <definedName name="_Hlk156816574" localSheetId="6">'様式第３号（交付決定）'!$A$16</definedName>
    <definedName name="_Hlk156816574" localSheetId="7">'様式第４号（変更承認申請書）'!$A$17</definedName>
    <definedName name="_Hlk156816574" localSheetId="8">様式第５号!$A$14</definedName>
    <definedName name="_Hlk156816574" localSheetId="9">'様式第６号（実績報告書）'!$A$17</definedName>
    <definedName name="_Hlk156816574" localSheetId="10">'様式第６号別紙１（補助対象事業実績報告書）'!#REF!</definedName>
    <definedName name="_Hlk156816574" localSheetId="11">'様式第６号別紙２（積算書） '!#REF!</definedName>
    <definedName name="_Hlk156816574" localSheetId="15">'様式第号８（人材離職等の報告書） '!$A$16</definedName>
    <definedName name="_xlnm.Print_Area" localSheetId="0">提出前チェックシート!$A$1:$C$37</definedName>
    <definedName name="_xlnm.Print_Area" localSheetId="1">'様式１（交付申請書）'!$A$1:$I$47</definedName>
    <definedName name="_xlnm.Print_Area" localSheetId="2">様式１号別紙１!$A$1:$H$41</definedName>
    <definedName name="_xlnm.Print_Area" localSheetId="3">様式１号別紙２!$A$1:$H$24</definedName>
    <definedName name="_xlnm.Print_Area" localSheetId="12">'様式６号関係（通帳の写し等添付台紙）'!$A$1:$H$17</definedName>
    <definedName name="_xlnm.Print_Area" localSheetId="13">'様式６号関係別紙（支払証憑等添付台紙）'!$A$1:$H$17</definedName>
    <definedName name="_xlnm.Print_Area" localSheetId="14">'様式７号（額の確定）'!$A$1:$I$40</definedName>
    <definedName name="_xlnm.Print_Area" localSheetId="4">'様式第２号（事業実施計画書）'!$A$1:$I$52</definedName>
    <definedName name="_xlnm.Print_Area" localSheetId="5">'様式第２号別紙１（事業経費積算書）'!$A$1:$G$50</definedName>
    <definedName name="_xlnm.Print_Area" localSheetId="6">'様式第３号（交付決定）'!$A$1:$I$31</definedName>
    <definedName name="_xlnm.Print_Area" localSheetId="7">'様式第４号（変更承認申請書）'!$A$1:$H$42</definedName>
    <definedName name="_xlnm.Print_Area" localSheetId="8">様式第５号!$A$1:$I$41</definedName>
    <definedName name="_xlnm.Print_Area" localSheetId="9">'様式第６号（実績報告書）'!$A$1:$J$43</definedName>
    <definedName name="_xlnm.Print_Area" localSheetId="10">'様式第６号別紙１（補助対象事業実績報告書）'!$A$1:$I$38</definedName>
    <definedName name="_xlnm.Print_Area" localSheetId="11">'様式第６号別紙２（積算書） '!$A$1:$I$48</definedName>
    <definedName name="_xlnm.Print_Area" localSheetId="15">'様式第号８（人材離職等の報告書） '!$A$1:$H$39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3" i="27" l="1"/>
  <c r="F12" i="27"/>
  <c r="F11" i="27"/>
  <c r="F10" i="27"/>
  <c r="F9" i="27"/>
  <c r="F8" i="27"/>
  <c r="I4" i="27"/>
  <c r="I3" i="27"/>
  <c r="G46" i="26"/>
  <c r="G45" i="26"/>
  <c r="G41" i="26"/>
  <c r="G48" i="26" s="1"/>
  <c r="G40" i="26"/>
  <c r="G35" i="26"/>
  <c r="G36" i="26" s="1"/>
  <c r="G38" i="26" s="1"/>
  <c r="G32" i="26"/>
  <c r="G31" i="26"/>
  <c r="G30" i="26"/>
  <c r="G29" i="26"/>
  <c r="G33" i="26" s="1"/>
  <c r="G28" i="26"/>
  <c r="G27" i="26"/>
  <c r="G26" i="26"/>
  <c r="G25" i="26"/>
  <c r="G23" i="26"/>
  <c r="G22" i="26"/>
  <c r="G21" i="26"/>
  <c r="G20" i="26"/>
  <c r="G19" i="26"/>
  <c r="G18" i="26"/>
  <c r="G17" i="26"/>
  <c r="G24" i="26" s="1"/>
  <c r="G16" i="26"/>
  <c r="G14" i="26"/>
  <c r="G13" i="26"/>
  <c r="G15" i="26" s="1"/>
  <c r="G12" i="26"/>
  <c r="G11" i="26"/>
  <c r="G10" i="26"/>
  <c r="G9" i="26"/>
  <c r="G8" i="26"/>
  <c r="G47" i="23"/>
  <c r="G36" i="23"/>
  <c r="G37" i="23" s="1"/>
  <c r="G39" i="23" s="1"/>
  <c r="G46" i="23"/>
  <c r="G41" i="23"/>
  <c r="G42" i="23"/>
  <c r="G49" i="23" s="1"/>
  <c r="K12" i="25"/>
  <c r="F13" i="20"/>
  <c r="F12" i="20"/>
  <c r="F10" i="20"/>
  <c r="F11" i="20"/>
  <c r="F9" i="20"/>
  <c r="F8" i="20"/>
  <c r="G9" i="23"/>
  <c r="G33" i="23"/>
  <c r="G32" i="23"/>
  <c r="G31" i="23"/>
  <c r="G30" i="23"/>
  <c r="G29" i="23"/>
  <c r="G28" i="23"/>
  <c r="G27" i="23"/>
  <c r="G26" i="23"/>
  <c r="G24" i="23"/>
  <c r="G23" i="23"/>
  <c r="G22" i="23"/>
  <c r="G21" i="23"/>
  <c r="G20" i="23"/>
  <c r="G19" i="23"/>
  <c r="G18" i="23"/>
  <c r="G17" i="23"/>
  <c r="G15" i="23"/>
  <c r="G14" i="23"/>
  <c r="G13" i="23"/>
  <c r="G12" i="23"/>
  <c r="G11" i="23"/>
  <c r="G10" i="23"/>
  <c r="I5" i="27" l="1"/>
  <c r="G44" i="23"/>
  <c r="G34" i="23"/>
  <c r="G43" i="26"/>
  <c r="G16" i="23"/>
  <c r="G25" i="23"/>
  <c r="G13" i="4"/>
  <c r="G12" i="4"/>
  <c r="G11" i="4"/>
  <c r="G10" i="4"/>
  <c r="G9" i="4"/>
  <c r="G8" i="4"/>
  <c r="D25" i="11"/>
  <c r="D26" i="24" l="1"/>
  <c r="C38" i="20"/>
  <c r="J24" i="7"/>
  <c r="C20" i="10"/>
  <c r="I4" i="20"/>
  <c r="I3" i="20"/>
  <c r="I5" i="20" s="1"/>
  <c r="D24" i="12" l="1"/>
  <c r="A14" i="10"/>
  <c r="D14" i="15" l="1"/>
  <c r="D16" i="15"/>
  <c r="D18" i="15"/>
  <c r="D17" i="15"/>
  <c r="D36" i="15" l="1"/>
  <c r="D35" i="15"/>
  <c r="D34" i="15"/>
  <c r="D33" i="15"/>
  <c r="D15" i="15"/>
  <c r="D10" i="15" l="1"/>
  <c r="D27" i="15" l="1"/>
  <c r="D22" i="15"/>
  <c r="J5" i="4"/>
  <c r="J11" i="4"/>
  <c r="C4" i="15"/>
  <c r="C3" i="15"/>
  <c r="J10" i="4"/>
  <c r="J9" i="4"/>
  <c r="J8" i="4"/>
  <c r="J7" i="4"/>
  <c r="J6" i="4"/>
  <c r="J4" i="4"/>
  <c r="I21" i="10"/>
  <c r="G11" i="11"/>
  <c r="D26" i="11"/>
  <c r="D27" i="11"/>
  <c r="D28" i="11"/>
  <c r="C23" i="10"/>
  <c r="D31" i="15" l="1"/>
  <c r="I20" i="10"/>
  <c r="I19" i="10"/>
  <c r="I22" i="10"/>
  <c r="I25" i="10" l="1"/>
  <c r="D13" i="15"/>
  <c r="D12" i="15"/>
  <c r="D23" i="15" s="1"/>
  <c r="D11" i="15"/>
  <c r="D32" i="15"/>
  <c r="D28"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古川公一</author>
    <author>w</author>
  </authors>
  <commentList>
    <comment ref="C14" authorId="0" shapeId="0" xr:uid="{17AEA1EE-6C86-4E64-BAA2-1ACBD441C52A}">
      <text>
        <r>
          <rPr>
            <b/>
            <sz val="9"/>
            <color indexed="81"/>
            <rFont val="BIZ UDPゴシック"/>
            <family val="3"/>
            <charset val="128"/>
          </rPr>
          <t>提出されない場合は様式１－４(県税誓約書)に基づき完納情報の確認を行います。</t>
        </r>
      </text>
    </comment>
    <comment ref="C15" authorId="0" shapeId="0" xr:uid="{C1C5143A-12E8-48E6-ADB0-D0A3D38D620C}">
      <text>
        <r>
          <rPr>
            <b/>
            <sz val="9"/>
            <color indexed="81"/>
            <rFont val="BIZ UDPゴシック"/>
            <family val="3"/>
            <charset val="128"/>
          </rPr>
          <t>納税証明書を提出する場合は不要です。すべて自動入力ですので、内容を必ず確認してください。</t>
        </r>
      </text>
    </comment>
    <comment ref="C16" authorId="0" shapeId="0" xr:uid="{A6302EC7-214F-4D83-809B-EB80B01D5D5E}">
      <text>
        <r>
          <rPr>
            <b/>
            <sz val="9"/>
            <color indexed="81"/>
            <rFont val="BIZ UDPゴシック"/>
            <family val="3"/>
            <charset val="128"/>
          </rPr>
          <t>個人事業主または法人番号のない任意団体の代表者は必要です。</t>
        </r>
      </text>
    </comment>
    <comment ref="C17" authorId="0" shapeId="0" xr:uid="{7C1C889E-1CD8-4DA2-B61F-96AECC475A7D}">
      <text>
        <r>
          <rPr>
            <b/>
            <sz val="9"/>
            <color indexed="81"/>
            <rFont val="BIZ UDPゴシック"/>
            <family val="3"/>
            <charset val="128"/>
          </rPr>
          <t>法人番号のない法人は必要です。</t>
        </r>
      </text>
    </comment>
    <comment ref="C18" authorId="0" shapeId="0" xr:uid="{163D8A9A-7DB5-4856-810A-FB48D606B501}">
      <text>
        <r>
          <rPr>
            <b/>
            <sz val="9"/>
            <color indexed="81"/>
            <rFont val="BIZ UDPゴシック"/>
            <family val="3"/>
            <charset val="128"/>
          </rPr>
          <t>法人番号のない任意団体は必要です。</t>
        </r>
      </text>
    </comment>
    <comment ref="C33" authorId="1" shapeId="0" xr:uid="{B87F11B3-F98D-4DC8-8A48-56DFEEE8467E}">
      <text>
        <r>
          <rPr>
            <b/>
            <sz val="9"/>
            <color indexed="81"/>
            <rFont val="BIZ UDゴシック"/>
            <family val="3"/>
            <charset val="128"/>
          </rPr>
          <t>※就業規則を新規作成された場合は、旧就業規則の代わりに労働条件通知書を提出してください。</t>
        </r>
        <r>
          <rPr>
            <b/>
            <sz val="9"/>
            <color indexed="81"/>
            <rFont val="MS P ゴシック"/>
            <family val="3"/>
            <charset val="128"/>
          </rPr>
          <t xml:space="preserve">
</t>
        </r>
      </text>
    </comment>
    <comment ref="C34" authorId="0" shapeId="0" xr:uid="{D016C60A-6BAF-43F2-ACC6-E06F513DB176}">
      <text>
        <r>
          <rPr>
            <b/>
            <sz val="9"/>
            <color indexed="81"/>
            <rFont val="BIZ UDPゴシック"/>
            <family val="3"/>
            <charset val="128"/>
          </rPr>
          <t>通知文書のほか、周知方法に見合った確認書類をご準備ください。
（掲示、備え付け：写真等、電子媒体：画面の写し（スクリーンショット）など）</t>
        </r>
      </text>
    </comment>
    <comment ref="C35" authorId="0" shapeId="0" xr:uid="{CBD73D0C-3B3C-4FB5-8A83-AB104C231ACC}">
      <text>
        <r>
          <rPr>
            <b/>
            <sz val="9"/>
            <color indexed="81"/>
            <rFont val="BIZ UDPゴシック"/>
            <family val="3"/>
            <charset val="128"/>
          </rPr>
          <t>担当の社会保険労務士が所属する事務所等が確認できるものが必要です。
補助対象経費は税抜き金額となりますので、</t>
        </r>
      </text>
    </comment>
    <comment ref="C36" authorId="0" shapeId="0" xr:uid="{3EE3EA53-EF52-46E2-B069-49248D8FE5B6}">
      <text>
        <r>
          <rPr>
            <b/>
            <sz val="9"/>
            <color indexed="81"/>
            <rFont val="BIZ UDPゴシック"/>
            <family val="3"/>
            <charset val="128"/>
          </rPr>
          <t>事業完了日までに支払いは完了してください。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古川公一</author>
  </authors>
  <commentList>
    <comment ref="G9" authorId="0" shapeId="0" xr:uid="{3B1AAA9B-28AC-4557-8C08-602BAD63AFC1}">
      <text>
        <r>
          <rPr>
            <b/>
            <sz val="9"/>
            <color indexed="81"/>
            <rFont val="BIZ UDPゴシック"/>
            <family val="3"/>
            <charset val="128"/>
          </rPr>
          <t>個人事業主や法人格をもたない団体等は代表者の住所を記入してください。</t>
        </r>
      </text>
    </comment>
    <comment ref="D33" authorId="1" shapeId="0" xr:uid="{F225D5B5-7B26-44B6-B7FE-0ED59E9A67BB}">
      <text>
        <r>
          <rPr>
            <b/>
            <sz val="9"/>
            <color indexed="81"/>
            <rFont val="BIZ UDPゴシック"/>
            <family val="3"/>
            <charset val="128"/>
          </rPr>
          <t xml:space="preserve">様式２号別紙２から転記してください。
</t>
        </r>
      </text>
    </comment>
    <comment ref="D36" authorId="0" shapeId="0" xr:uid="{E5E8BA95-C79D-4071-AF09-36FE345F2FCB}">
      <text>
        <r>
          <rPr>
            <b/>
            <sz val="9"/>
            <color indexed="81"/>
            <rFont val="MS P ゴシック"/>
            <family val="3"/>
            <charset val="128"/>
          </rPr>
          <t>積算書（様式第2号別紙１）から転記ください。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C22" authorId="0" shapeId="0" xr:uid="{16BCB250-F124-480C-AD7B-7C0D945E91F2}">
      <text>
        <r>
          <rPr>
            <b/>
            <sz val="9"/>
            <color indexed="81"/>
            <rFont val="BIZ UDPゴシック"/>
            <family val="3"/>
            <charset val="128"/>
          </rPr>
          <t>フリガナは氏名のみ</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F10" authorId="0" shapeId="0" xr:uid="{AFE43A97-8F18-4151-B084-A7B6E6CFE492}">
      <text>
        <r>
          <rPr>
            <sz val="9"/>
            <color indexed="81"/>
            <rFont val="MS P ゴシック"/>
            <family val="3"/>
            <charset val="128"/>
          </rPr>
          <t xml:space="preserve">※企業全体の従業員数（本社・支社など含む数値のみ入力してください。
（単位は自動で表示されます。）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6" authorId="0" shapeId="0" xr:uid="{625A1DD5-50AE-46B4-863A-0CE8A7A80FA7}">
      <text>
        <r>
          <rPr>
            <b/>
            <sz val="10"/>
            <color indexed="81"/>
            <rFont val="ＭＳ Ｐゴシック"/>
            <family val="3"/>
            <charset val="128"/>
          </rPr>
          <t xml:space="preserve">・自動計算
・1,000未満は切り捨て
</t>
        </r>
      </text>
    </comment>
    <comment ref="G37" authorId="0" shapeId="0" xr:uid="{F24AB5FA-D365-4E9E-92AD-E6AA67822783}">
      <text>
        <r>
          <rPr>
            <b/>
            <sz val="10"/>
            <color indexed="81"/>
            <rFont val="ＭＳ Ｐゴシック"/>
            <family val="3"/>
            <charset val="128"/>
          </rPr>
          <t xml:space="preserve">・自動計算
・1,000未満は切り捨て
</t>
        </r>
      </text>
    </comment>
    <comment ref="G41" authorId="0" shapeId="0" xr:uid="{6B552F20-FC43-4B7C-B805-6BC94812C4A9}">
      <text>
        <r>
          <rPr>
            <b/>
            <sz val="10"/>
            <color indexed="81"/>
            <rFont val="ＭＳ Ｐゴシック"/>
            <family val="3"/>
            <charset val="128"/>
          </rPr>
          <t xml:space="preserve">・自動計算
・1,000未満は切り捨て
</t>
        </r>
      </text>
    </comment>
    <comment ref="G42" authorId="0" shapeId="0" xr:uid="{69D92113-2A16-462B-8D21-C688C15DEE1F}">
      <text>
        <r>
          <rPr>
            <b/>
            <sz val="10"/>
            <color indexed="81"/>
            <rFont val="ＭＳ Ｐゴシック"/>
            <family val="3"/>
            <charset val="128"/>
          </rPr>
          <t xml:space="preserve">・自動計算
・1,000未満は切り捨て
</t>
        </r>
      </text>
    </comment>
    <comment ref="G46" authorId="0" shapeId="0" xr:uid="{0E2116E7-D502-429A-A31B-6436AD153358}">
      <text>
        <r>
          <rPr>
            <b/>
            <sz val="10"/>
            <color indexed="81"/>
            <rFont val="ＭＳ Ｐゴシック"/>
            <family val="3"/>
            <charset val="128"/>
          </rPr>
          <t xml:space="preserve">・自動計算
・1,000未満は切り捨て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D43" authorId="0" shapeId="0" xr:uid="{99ADEC4D-3CA2-45D0-BA03-8976BB622CE1}">
      <text>
        <r>
          <rPr>
            <b/>
            <sz val="9"/>
            <color indexed="81"/>
            <rFont val="MS P ゴシック"/>
            <family val="3"/>
            <charset val="128"/>
          </rPr>
          <t>口座名義や口座番号にお間違いのないよう、必ず通帳をご確認のうえご記入ください。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G35" authorId="0" shapeId="0" xr:uid="{3B7AA150-A734-4B7F-A301-483C53878419}">
      <text>
        <r>
          <rPr>
            <b/>
            <sz val="10"/>
            <color indexed="81"/>
            <rFont val="ＭＳ Ｐゴシック"/>
            <family val="3"/>
            <charset val="128"/>
          </rPr>
          <t xml:space="preserve">・自動計算
・1,000未満は切り捨て
</t>
        </r>
      </text>
    </comment>
    <comment ref="G36" authorId="0" shapeId="0" xr:uid="{914621B1-94F3-4442-824E-80EA3BFD2C99}">
      <text>
        <r>
          <rPr>
            <b/>
            <sz val="10"/>
            <color indexed="81"/>
            <rFont val="ＭＳ Ｐゴシック"/>
            <family val="3"/>
            <charset val="128"/>
          </rPr>
          <t xml:space="preserve">・自動計算
・1,000未満は切り捨て
</t>
        </r>
      </text>
    </comment>
    <comment ref="G40" authorId="0" shapeId="0" xr:uid="{7D35595F-F999-4700-8A56-7FB041DD4F19}">
      <text>
        <r>
          <rPr>
            <b/>
            <sz val="10"/>
            <color indexed="81"/>
            <rFont val="ＭＳ Ｐゴシック"/>
            <family val="3"/>
            <charset val="128"/>
          </rPr>
          <t xml:space="preserve">・自動計算
・1,000未満は切り捨て
</t>
        </r>
      </text>
    </comment>
    <comment ref="G41" authorId="0" shapeId="0" xr:uid="{19FD6286-874C-4F53-AC23-171A95613099}">
      <text>
        <r>
          <rPr>
            <b/>
            <sz val="10"/>
            <color indexed="81"/>
            <rFont val="ＭＳ Ｐゴシック"/>
            <family val="3"/>
            <charset val="128"/>
          </rPr>
          <t xml:space="preserve">・自動計算
・1,000未満は切り捨て
</t>
        </r>
      </text>
    </comment>
    <comment ref="G45" authorId="0" shapeId="0" xr:uid="{EE272F44-FFC8-4F63-A916-9A4395E19260}">
      <text>
        <r>
          <rPr>
            <b/>
            <sz val="10"/>
            <color indexed="81"/>
            <rFont val="ＭＳ Ｐゴシック"/>
            <family val="3"/>
            <charset val="128"/>
          </rPr>
          <t xml:space="preserve">・自動計算
・1,000未満は切り捨て
</t>
        </r>
      </text>
    </comment>
  </commentList>
</comments>
</file>

<file path=xl/sharedStrings.xml><?xml version="1.0" encoding="utf-8"?>
<sst xmlns="http://schemas.openxmlformats.org/spreadsheetml/2006/main" count="364" uniqueCount="263">
  <si>
    <t>代表者職氏名</t>
  </si>
  <si>
    <t>連絡先電話番号</t>
  </si>
  <si>
    <t>記</t>
  </si>
  <si>
    <t>（宛先）</t>
    <phoneticPr fontId="1"/>
  </si>
  <si>
    <t>　滋賀県知事　三日月　大造</t>
    <phoneticPr fontId="1"/>
  </si>
  <si>
    <t>円</t>
    <rPh sb="0" eb="1">
      <t>エン</t>
    </rPh>
    <phoneticPr fontId="1"/>
  </si>
  <si>
    <t>金</t>
    <rPh sb="0" eb="1">
      <t>キン</t>
    </rPh>
    <phoneticPr fontId="1"/>
  </si>
  <si>
    <t>〒</t>
    <phoneticPr fontId="1"/>
  </si>
  <si>
    <t>１　補助金所要額</t>
    <rPh sb="5" eb="7">
      <t>ショヨウ</t>
    </rPh>
    <rPh sb="7" eb="8">
      <t>ガク</t>
    </rPh>
    <phoneticPr fontId="1"/>
  </si>
  <si>
    <t>２　関係書類</t>
    <rPh sb="2" eb="4">
      <t>カンケイ</t>
    </rPh>
    <rPh sb="4" eb="6">
      <t>ショルイ</t>
    </rPh>
    <phoneticPr fontId="1"/>
  </si>
  <si>
    <t>３　補助金の振込先</t>
    <rPh sb="2" eb="5">
      <t>ホジョキン</t>
    </rPh>
    <rPh sb="6" eb="9">
      <t>フリコミサキ</t>
    </rPh>
    <phoneticPr fontId="1"/>
  </si>
  <si>
    <t>銀行名</t>
  </si>
  <si>
    <t>支店名(コード)</t>
  </si>
  <si>
    <t>口座種別</t>
  </si>
  <si>
    <t>口座番号</t>
  </si>
  <si>
    <t>口座名義</t>
  </si>
  <si>
    <t>（フリガナ）</t>
  </si>
  <si>
    <t>銀行</t>
    <phoneticPr fontId="1"/>
  </si>
  <si>
    <t>店　　　(</t>
    <phoneticPr fontId="1"/>
  </si>
  <si>
    <t>)</t>
    <phoneticPr fontId="1"/>
  </si>
  <si>
    <t>誓　　　　約　　　　書</t>
  </si>
  <si>
    <t>（あて先）</t>
  </si>
  <si>
    <t>　　滋賀県知事</t>
  </si>
  <si>
    <t>　私は、滋賀県が滋賀県暴力団排除条例の趣旨にのっとり、県の事務または事業から暴力団員または暴力団もしくは暴力団員と密接な関係を有する者を排除していることを承知したうえで、下記の事項について誓約します。
　なお、滋賀県が必要と認める場合は、本誓約書を滋賀県警察本部に提供することに同意します。</t>
    <phoneticPr fontId="1"/>
  </si>
  <si>
    <t>【申請者】</t>
  </si>
  <si>
    <t>フ リ ガ ナ</t>
  </si>
  <si>
    <t>電 話 番 号</t>
  </si>
  <si>
    <t>　滋賀県知事</t>
    <phoneticPr fontId="1"/>
  </si>
  <si>
    <t>発行責任者氏名</t>
    <phoneticPr fontId="1"/>
  </si>
  <si>
    <t>　（補助事業者）あて</t>
    <rPh sb="2" eb="4">
      <t>ホジョ</t>
    </rPh>
    <rPh sb="4" eb="6">
      <t>ジギョウ</t>
    </rPh>
    <rPh sb="6" eb="7">
      <t>シャ</t>
    </rPh>
    <phoneticPr fontId="1"/>
  </si>
  <si>
    <t>滋賀県知事　三日月　大造</t>
    <rPh sb="0" eb="2">
      <t>シガ</t>
    </rPh>
    <rPh sb="2" eb="5">
      <t>ケンチジ</t>
    </rPh>
    <rPh sb="6" eb="9">
      <t>ミカヅキ</t>
    </rPh>
    <rPh sb="10" eb="12">
      <t>タイゾウ</t>
    </rPh>
    <phoneticPr fontId="1"/>
  </si>
  <si>
    <t>１　補助金交付決定額</t>
    <rPh sb="7" eb="9">
      <t>ケッテイ</t>
    </rPh>
    <rPh sb="9" eb="10">
      <t>ガク</t>
    </rPh>
    <phoneticPr fontId="1"/>
  </si>
  <si>
    <t>２　留意事項</t>
    <rPh sb="2" eb="4">
      <t>リュウイ</t>
    </rPh>
    <rPh sb="4" eb="6">
      <t>ジコウ</t>
    </rPh>
    <phoneticPr fontId="1"/>
  </si>
  <si>
    <t>１　補助金確定額</t>
    <rPh sb="5" eb="7">
      <t>カクテイ</t>
    </rPh>
    <rPh sb="7" eb="8">
      <t>ガク</t>
    </rPh>
    <phoneticPr fontId="1"/>
  </si>
  <si>
    <t>交付申請</t>
    <rPh sb="0" eb="4">
      <t>コウフシンセイ</t>
    </rPh>
    <phoneticPr fontId="1"/>
  </si>
  <si>
    <t>様式１（交付申請書）の内容を確認しました。</t>
    <rPh sb="0" eb="2">
      <t>ヨウシキ</t>
    </rPh>
    <rPh sb="4" eb="6">
      <t>コウフ</t>
    </rPh>
    <rPh sb="6" eb="9">
      <t>シンセイショ</t>
    </rPh>
    <rPh sb="11" eb="13">
      <t>ナイヨウ</t>
    </rPh>
    <rPh sb="14" eb="16">
      <t>カクニン</t>
    </rPh>
    <phoneticPr fontId="1"/>
  </si>
  <si>
    <t>様式１－２（事業計画書）の内容を確認しました。</t>
    <rPh sb="0" eb="2">
      <t>ヨウシキ</t>
    </rPh>
    <rPh sb="6" eb="11">
      <t>ジギョウケイカクショ</t>
    </rPh>
    <rPh sb="13" eb="15">
      <t>ナイヨウ</t>
    </rPh>
    <rPh sb="16" eb="18">
      <t>カクニン</t>
    </rPh>
    <phoneticPr fontId="1"/>
  </si>
  <si>
    <t>様式１－３（誓約書）の内容を確認しました。</t>
    <rPh sb="0" eb="2">
      <t>ヨウシキ</t>
    </rPh>
    <rPh sb="6" eb="9">
      <t>セイヤクショ</t>
    </rPh>
    <rPh sb="11" eb="13">
      <t>ナイヨウ</t>
    </rPh>
    <rPh sb="14" eb="16">
      <t>カクニン</t>
    </rPh>
    <phoneticPr fontId="1"/>
  </si>
  <si>
    <t>様式１－４（県税誓約書）の内容を確認しました。</t>
    <rPh sb="0" eb="2">
      <t>ヨウシキ</t>
    </rPh>
    <rPh sb="6" eb="11">
      <t>ケンゼイセイヤクショ</t>
    </rPh>
    <rPh sb="13" eb="15">
      <t>ナイヨウ</t>
    </rPh>
    <rPh sb="16" eb="18">
      <t>カクニン</t>
    </rPh>
    <phoneticPr fontId="1"/>
  </si>
  <si>
    <t>納税証明書（県税に未納がないことの証明）を準備しました。</t>
    <rPh sb="0" eb="5">
      <t>ノウゼイショウメイショ</t>
    </rPh>
    <rPh sb="6" eb="8">
      <t>ケンゼイ</t>
    </rPh>
    <rPh sb="9" eb="11">
      <t>ミノウ</t>
    </rPh>
    <rPh sb="17" eb="19">
      <t>ショウメイ</t>
    </rPh>
    <rPh sb="21" eb="23">
      <t>ジュンビ</t>
    </rPh>
    <phoneticPr fontId="1"/>
  </si>
  <si>
    <t>住民票の写しを準備しました。</t>
    <rPh sb="0" eb="3">
      <t>ジュウミンヒョウ</t>
    </rPh>
    <rPh sb="4" eb="5">
      <t>ウツ</t>
    </rPh>
    <rPh sb="7" eb="9">
      <t>ジュンビ</t>
    </rPh>
    <phoneticPr fontId="1"/>
  </si>
  <si>
    <t>登記事項証明書(現在事項証明書)を準備しました。</t>
    <rPh sb="0" eb="7">
      <t>トウキジコウショウメイショ</t>
    </rPh>
    <rPh sb="8" eb="10">
      <t>ゲンザイ</t>
    </rPh>
    <rPh sb="10" eb="12">
      <t>ジコウ</t>
    </rPh>
    <rPh sb="12" eb="15">
      <t>ショウメイショ</t>
    </rPh>
    <rPh sb="17" eb="19">
      <t>ジュンビ</t>
    </rPh>
    <phoneticPr fontId="1"/>
  </si>
  <si>
    <t>定款等を準備しました。</t>
    <rPh sb="0" eb="3">
      <t>テイカントウ</t>
    </rPh>
    <rPh sb="4" eb="6">
      <t>ジュンビ</t>
    </rPh>
    <phoneticPr fontId="1"/>
  </si>
  <si>
    <t>変更承認申請</t>
    <rPh sb="0" eb="2">
      <t>ヘンコウ</t>
    </rPh>
    <rPh sb="2" eb="4">
      <t>ショウニン</t>
    </rPh>
    <rPh sb="4" eb="6">
      <t>シンセイ</t>
    </rPh>
    <phoneticPr fontId="1"/>
  </si>
  <si>
    <t>様式３（変更承認申請書）の内容を確認しました。</t>
    <rPh sb="0" eb="2">
      <t>ヨウシキ</t>
    </rPh>
    <rPh sb="4" eb="8">
      <t>ヘンコウショウニン</t>
    </rPh>
    <rPh sb="8" eb="11">
      <t>シンセイショ</t>
    </rPh>
    <rPh sb="13" eb="15">
      <t>ナイヨウ</t>
    </rPh>
    <rPh sb="16" eb="18">
      <t>カクニン</t>
    </rPh>
    <phoneticPr fontId="1"/>
  </si>
  <si>
    <t>廃止承認申請</t>
    <rPh sb="0" eb="2">
      <t>ハイシ</t>
    </rPh>
    <rPh sb="2" eb="4">
      <t>ショウニン</t>
    </rPh>
    <rPh sb="4" eb="6">
      <t>シンセイ</t>
    </rPh>
    <phoneticPr fontId="1"/>
  </si>
  <si>
    <t>実績報告</t>
    <rPh sb="0" eb="4">
      <t>ジッセキホウコク</t>
    </rPh>
    <phoneticPr fontId="1"/>
  </si>
  <si>
    <t>様式４（廃止承認申請書）の内容を確認しました。</t>
    <rPh sb="0" eb="2">
      <t>ヨウシキ</t>
    </rPh>
    <rPh sb="4" eb="6">
      <t>ハイシ</t>
    </rPh>
    <rPh sb="6" eb="8">
      <t>ショウニン</t>
    </rPh>
    <rPh sb="8" eb="11">
      <t>シンセイショ</t>
    </rPh>
    <rPh sb="13" eb="15">
      <t>ナイヨウ</t>
    </rPh>
    <rPh sb="16" eb="18">
      <t>カクニン</t>
    </rPh>
    <phoneticPr fontId="1"/>
  </si>
  <si>
    <t>様式５（実績報告書）の内容を確認しました。</t>
    <rPh sb="0" eb="2">
      <t>ヨウシキ</t>
    </rPh>
    <rPh sb="4" eb="6">
      <t>ジッセキ</t>
    </rPh>
    <rPh sb="6" eb="9">
      <t>ホウコクショ</t>
    </rPh>
    <rPh sb="11" eb="13">
      <t>ナイヨウ</t>
    </rPh>
    <rPh sb="14" eb="16">
      <t>カクニン</t>
    </rPh>
    <phoneticPr fontId="1"/>
  </si>
  <si>
    <t>様式５－２（事業報告書）の内容を確認しました。</t>
    <rPh sb="0" eb="2">
      <t>ヨウシキ</t>
    </rPh>
    <rPh sb="6" eb="8">
      <t>ジギョウ</t>
    </rPh>
    <rPh sb="8" eb="11">
      <t>ホウコクショ</t>
    </rPh>
    <rPh sb="13" eb="15">
      <t>ナイヨウ</t>
    </rPh>
    <rPh sb="16" eb="18">
      <t>カクニン</t>
    </rPh>
    <phoneticPr fontId="1"/>
  </si>
  <si>
    <t>就業規則等を周知したことが確認できる書類を準備しました。</t>
    <rPh sb="21" eb="23">
      <t>ジュンビ</t>
    </rPh>
    <phoneticPr fontId="1"/>
  </si>
  <si>
    <t>請求書の写しを準備しました。</t>
    <rPh sb="0" eb="3">
      <t>セイキュウショ</t>
    </rPh>
    <rPh sb="4" eb="5">
      <t>ウツ</t>
    </rPh>
    <rPh sb="7" eb="9">
      <t>ジュンビ</t>
    </rPh>
    <phoneticPr fontId="1"/>
  </si>
  <si>
    <t>見直し前と見直し後の就業規則等の写しを準備しました。
見直し箇所が確認できるように目印を付けました。</t>
    <rPh sb="0" eb="2">
      <t>ミナオ</t>
    </rPh>
    <rPh sb="3" eb="4">
      <t>マエ</t>
    </rPh>
    <rPh sb="5" eb="7">
      <t>ミナオ</t>
    </rPh>
    <rPh sb="8" eb="9">
      <t>ゴ</t>
    </rPh>
    <rPh sb="19" eb="21">
      <t>ジュンビ</t>
    </rPh>
    <rPh sb="27" eb="29">
      <t>ミナオ</t>
    </rPh>
    <rPh sb="30" eb="32">
      <t>カショ</t>
    </rPh>
    <rPh sb="33" eb="35">
      <t>カクニン</t>
    </rPh>
    <rPh sb="41" eb="43">
      <t>メジルシ</t>
    </rPh>
    <rPh sb="44" eb="45">
      <t>ツ</t>
    </rPh>
    <phoneticPr fontId="1"/>
  </si>
  <si>
    <t>提出前チェックシート</t>
    <rPh sb="0" eb="3">
      <t>テイシュツマエ</t>
    </rPh>
    <phoneticPr fontId="1"/>
  </si>
  <si>
    <t>※郵送・窓口での提出の場合も、本シートを印刷して申請書類等とともに提出してください。</t>
    <rPh sb="1" eb="3">
      <t>ユウソウ</t>
    </rPh>
    <rPh sb="4" eb="6">
      <t>マドグチ</t>
    </rPh>
    <rPh sb="8" eb="10">
      <t>テイシュツ</t>
    </rPh>
    <rPh sb="11" eb="13">
      <t>バアイ</t>
    </rPh>
    <rPh sb="15" eb="16">
      <t>ホン</t>
    </rPh>
    <rPh sb="20" eb="22">
      <t>インサツ</t>
    </rPh>
    <rPh sb="24" eb="26">
      <t>シンセイ</t>
    </rPh>
    <rPh sb="26" eb="28">
      <t>ショルイ</t>
    </rPh>
    <rPh sb="28" eb="29">
      <t>ナド</t>
    </rPh>
    <rPh sb="33" eb="35">
      <t>テイシュツ</t>
    </rPh>
    <phoneticPr fontId="1"/>
  </si>
  <si>
    <t>従業員数</t>
    <rPh sb="0" eb="4">
      <t>ジュウギョウインスウ</t>
    </rPh>
    <phoneticPr fontId="1"/>
  </si>
  <si>
    <t>代表者職氏名</t>
    <phoneticPr fontId="1"/>
  </si>
  <si>
    <t>　</t>
  </si>
  <si>
    <t>チェック</t>
    <phoneticPr fontId="1"/>
  </si>
  <si>
    <t>領収書の写しなど、社会保険労務士等への支払いが完了したことが分かる書類を準備しました。</t>
    <rPh sb="36" eb="38">
      <t>ジュンビ</t>
    </rPh>
    <phoneticPr fontId="1"/>
  </si>
  <si>
    <t>滋労雇第　　　　号</t>
    <rPh sb="0" eb="1">
      <t>シゲル</t>
    </rPh>
    <rPh sb="1" eb="2">
      <t>ロウ</t>
    </rPh>
    <rPh sb="2" eb="3">
      <t>コ</t>
    </rPh>
    <rPh sb="3" eb="4">
      <t>ダイ</t>
    </rPh>
    <phoneticPr fontId="1"/>
  </si>
  <si>
    <t>令和　年(　　　年)　　月　　日</t>
    <rPh sb="0" eb="2">
      <t>レイワ</t>
    </rPh>
    <rPh sb="8" eb="9">
      <t>ネン</t>
    </rPh>
    <phoneticPr fontId="1"/>
  </si>
  <si>
    <t>　令和　年　月　日付けで申請のあった標記補助金については、滋賀県補助金等交付規則第４条第１項の規定に基づき、下記のとおり交付することに決定しましたので同規則第６条の規定により通知します。</t>
    <rPh sb="1" eb="3">
      <t>レイワ</t>
    </rPh>
    <phoneticPr fontId="1"/>
  </si>
  <si>
    <t>令和　年　月　日</t>
    <rPh sb="0" eb="2">
      <t>レイワ</t>
    </rPh>
    <phoneticPr fontId="1"/>
  </si>
  <si>
    <t>滋労雇第　　　　　号</t>
    <rPh sb="0" eb="1">
      <t>シゲル</t>
    </rPh>
    <rPh sb="1" eb="2">
      <t>ロウ</t>
    </rPh>
    <rPh sb="2" eb="3">
      <t>コ</t>
    </rPh>
    <rPh sb="3" eb="4">
      <t>ダイ</t>
    </rPh>
    <phoneticPr fontId="1"/>
  </si>
  <si>
    <t>　令和　年　月　日付けで実績報告書の提出があった標記補助金については、滋賀県補助金等交付規則第13条の規定により、下記のとおり補助金の額を確定したので通知します。</t>
    <rPh sb="1" eb="3">
      <t>レイワ</t>
    </rPh>
    <phoneticPr fontId="1"/>
  </si>
  <si>
    <t>○</t>
    <phoneticPr fontId="1"/>
  </si>
  <si>
    <t>Ver.1</t>
    <phoneticPr fontId="1"/>
  </si>
  <si>
    <r>
      <t>私（申請者）は滋賀県●●補助金交付要綱第●条に規定する</t>
    </r>
    <r>
      <rPr>
        <b/>
        <u/>
        <sz val="11"/>
        <color rgb="FFFF0000"/>
        <rFont val="BIZ UDゴシック"/>
        <family val="3"/>
        <charset val="128"/>
      </rPr>
      <t>補助対象事業者</t>
    </r>
    <r>
      <rPr>
        <sz val="11"/>
        <color theme="1"/>
        <rFont val="BIZ UDゴシック"/>
        <family val="3"/>
        <charset val="128"/>
      </rPr>
      <t>です。</t>
    </r>
    <rPh sb="0" eb="1">
      <t>ワタシ</t>
    </rPh>
    <rPh sb="2" eb="5">
      <t>シンセイシャ</t>
    </rPh>
    <rPh sb="19" eb="20">
      <t>ダイ</t>
    </rPh>
    <rPh sb="21" eb="22">
      <t>ジョウ</t>
    </rPh>
    <rPh sb="23" eb="25">
      <t>キテイ</t>
    </rPh>
    <rPh sb="27" eb="34">
      <t>ホジョタイショウジギョウシャ</t>
    </rPh>
    <phoneticPr fontId="1"/>
  </si>
  <si>
    <t>　　関係書類</t>
    <phoneticPr fontId="1"/>
  </si>
  <si>
    <t>住所</t>
    <rPh sb="0" eb="2">
      <t>ジュウショ</t>
    </rPh>
    <phoneticPr fontId="1"/>
  </si>
  <si>
    <t>人</t>
    <rPh sb="0" eb="1">
      <t>ヒト</t>
    </rPh>
    <phoneticPr fontId="1"/>
  </si>
  <si>
    <t>１　変更の内容</t>
    <rPh sb="2" eb="4">
      <t>ヘンコウ</t>
    </rPh>
    <rPh sb="5" eb="7">
      <t>ナイヨウ</t>
    </rPh>
    <phoneticPr fontId="1"/>
  </si>
  <si>
    <t>２　変更の理由</t>
    <rPh sb="2" eb="4">
      <t>ヘンコウ</t>
    </rPh>
    <rPh sb="5" eb="7">
      <t>リユウ</t>
    </rPh>
    <phoneticPr fontId="1"/>
  </si>
  <si>
    <t>様式第４号（第10条関係）</t>
    <phoneticPr fontId="1"/>
  </si>
  <si>
    <t>様式第１号（第７条関係）</t>
    <phoneticPr fontId="1"/>
  </si>
  <si>
    <t>補助金交付上限額</t>
    <rPh sb="5" eb="8">
      <t>ジョウゲンガク</t>
    </rPh>
    <phoneticPr fontId="13"/>
  </si>
  <si>
    <t>補助金交付申請額</t>
    <phoneticPr fontId="13"/>
  </si>
  <si>
    <t>請求書の添付</t>
    <rPh sb="0" eb="3">
      <t>セイキュウショ</t>
    </rPh>
    <rPh sb="4" eb="6">
      <t>テンプ</t>
    </rPh>
    <phoneticPr fontId="1"/>
  </si>
  <si>
    <t>様式第５－３号別紙</t>
    <rPh sb="7" eb="9">
      <t>ベッシ</t>
    </rPh>
    <phoneticPr fontId="1"/>
  </si>
  <si>
    <t>振込・支払等のわかる書類等の(振込記録や領収証等）の添付</t>
    <rPh sb="0" eb="2">
      <t>フリコミ</t>
    </rPh>
    <rPh sb="3" eb="5">
      <t>シハラ</t>
    </rPh>
    <rPh sb="5" eb="6">
      <t>トウ</t>
    </rPh>
    <rPh sb="10" eb="12">
      <t>ショルイ</t>
    </rPh>
    <rPh sb="12" eb="13">
      <t>トウ</t>
    </rPh>
    <rPh sb="15" eb="17">
      <t>フリコミ</t>
    </rPh>
    <rPh sb="17" eb="19">
      <t>キロク</t>
    </rPh>
    <rPh sb="20" eb="23">
      <t>リョウシュウショウ</t>
    </rPh>
    <rPh sb="23" eb="24">
      <t>トウ</t>
    </rPh>
    <rPh sb="26" eb="28">
      <t>テンプ</t>
    </rPh>
    <phoneticPr fontId="1"/>
  </si>
  <si>
    <t>通帳の写し等添付台紙</t>
    <rPh sb="0" eb="2">
      <t>ツウチョウ</t>
    </rPh>
    <rPh sb="3" eb="4">
      <t>ウツ</t>
    </rPh>
    <rPh sb="5" eb="6">
      <t>ナド</t>
    </rPh>
    <rPh sb="6" eb="8">
      <t>テンプ</t>
    </rPh>
    <rPh sb="8" eb="10">
      <t>ダイシ</t>
    </rPh>
    <phoneticPr fontId="15"/>
  </si>
  <si>
    <t>支払証憑等添付台紙</t>
    <rPh sb="0" eb="2">
      <t>シハライ</t>
    </rPh>
    <rPh sb="2" eb="4">
      <t>ショウヒョウ</t>
    </rPh>
    <rPh sb="4" eb="5">
      <t>トウ</t>
    </rPh>
    <rPh sb="5" eb="7">
      <t>テンプ</t>
    </rPh>
    <rPh sb="7" eb="9">
      <t>ダイシ</t>
    </rPh>
    <phoneticPr fontId="15"/>
  </si>
  <si>
    <t>※不足する場合は、枚数を増やしてご利用ください。</t>
    <rPh sb="1" eb="3">
      <t>フソク</t>
    </rPh>
    <rPh sb="5" eb="7">
      <t>バアイ</t>
    </rPh>
    <rPh sb="9" eb="11">
      <t>マイスウ</t>
    </rPh>
    <rPh sb="12" eb="13">
      <t>フ</t>
    </rPh>
    <rPh sb="17" eb="19">
      <t>リヨウ</t>
    </rPh>
    <phoneticPr fontId="1"/>
  </si>
  <si>
    <t>プロフェッショナル人材活用補助金交付申請書</t>
    <rPh sb="9" eb="11">
      <t>ジンザイ</t>
    </rPh>
    <rPh sb="11" eb="16">
      <t>カツヨウホジョキン</t>
    </rPh>
    <rPh sb="16" eb="21">
      <t>コウフシンセイショ</t>
    </rPh>
    <phoneticPr fontId="1"/>
  </si>
  <si>
    <t>　プロフェッショナル人材活用補助金について、滋賀県プロフェッショナル人材戦略拠点を通じてプロフェッショナル人材を活用しますので、下記により交付されるよう、滋賀県補助金等交付規則第３条の規定により、次の関係書類を添えて申請します。
　なお、この申請に当たり同規則第４条第２項各号のいずれかに該当する事実が判明したときは、同規則第14条の規定に基づき補助金の交付の決定の全部または一部を取り消されても、何ら異議の申立てを行いません。</t>
    <phoneticPr fontId="1"/>
  </si>
  <si>
    <t>(1)申請する事業</t>
    <rPh sb="3" eb="5">
      <t>シンセイ</t>
    </rPh>
    <rPh sb="7" eb="9">
      <t>ジギョウ</t>
    </rPh>
    <phoneticPr fontId="1"/>
  </si>
  <si>
    <t>今回申請する事業</t>
    <rPh sb="0" eb="4">
      <t>コンカイシンセイ</t>
    </rPh>
    <rPh sb="6" eb="8">
      <t>ジギョウ</t>
    </rPh>
    <phoneticPr fontId="1"/>
  </si>
  <si>
    <t>既に申請済みの事業</t>
    <rPh sb="0" eb="1">
      <t>スデ</t>
    </rPh>
    <rPh sb="2" eb="5">
      <t>シンセイズ</t>
    </rPh>
    <rPh sb="7" eb="9">
      <t>ジギョウ</t>
    </rPh>
    <phoneticPr fontId="1"/>
  </si>
  <si>
    <t>事　業　名</t>
    <rPh sb="0" eb="1">
      <t>コト</t>
    </rPh>
    <rPh sb="2" eb="3">
      <t>ゴウ</t>
    </rPh>
    <rPh sb="4" eb="5">
      <t>ナ</t>
    </rPh>
    <phoneticPr fontId="1"/>
  </si>
  <si>
    <t>プロフェッショナル人材確保事業</t>
    <rPh sb="9" eb="11">
      <t>ジンザイ</t>
    </rPh>
    <rPh sb="11" eb="15">
      <t>カクホジギョウ</t>
    </rPh>
    <phoneticPr fontId="1"/>
  </si>
  <si>
    <t>プロフェッショナル副業・兼業人材活用はじめの一歩事業</t>
    <rPh sb="9" eb="11">
      <t>フクギョウ</t>
    </rPh>
    <rPh sb="12" eb="14">
      <t>ケンギョウ</t>
    </rPh>
    <rPh sb="14" eb="16">
      <t>ジンザイ</t>
    </rPh>
    <rPh sb="16" eb="18">
      <t>カツヨウ</t>
    </rPh>
    <rPh sb="22" eb="24">
      <t>イッポ</t>
    </rPh>
    <rPh sb="24" eb="26">
      <t>ジギョウ</t>
    </rPh>
    <phoneticPr fontId="1"/>
  </si>
  <si>
    <t>プロフェッショナ副業・兼業人材活用促進事業</t>
    <rPh sb="8" eb="10">
      <t>フクギョウ</t>
    </rPh>
    <rPh sb="11" eb="13">
      <t>ケンギョウ</t>
    </rPh>
    <rPh sb="13" eb="17">
      <t>ジンザイカツヨウ</t>
    </rPh>
    <rPh sb="17" eb="21">
      <t>ソクシンジギョウ</t>
    </rPh>
    <phoneticPr fontId="1"/>
  </si>
  <si>
    <t>※複数の事業を申請する場合は、事業ごとに申請書を作成すること。</t>
    <rPh sb="1" eb="3">
      <t>フクスウ</t>
    </rPh>
    <rPh sb="4" eb="6">
      <t>ジギョウ</t>
    </rPh>
    <rPh sb="7" eb="9">
      <t>シンセイ</t>
    </rPh>
    <rPh sb="11" eb="13">
      <t>バアイ</t>
    </rPh>
    <rPh sb="15" eb="17">
      <t>ジギョウ</t>
    </rPh>
    <rPh sb="20" eb="23">
      <t>シンセイショ</t>
    </rPh>
    <rPh sb="24" eb="26">
      <t>サクセイ</t>
    </rPh>
    <phoneticPr fontId="1"/>
  </si>
  <si>
    <t>(2)補助対象経費</t>
    <rPh sb="3" eb="9">
      <t>ホジョタイショウケイヒ</t>
    </rPh>
    <phoneticPr fontId="1"/>
  </si>
  <si>
    <t>(3)交付申請額</t>
    <rPh sb="3" eb="8">
      <t>コウフシンセイガク</t>
    </rPh>
    <phoneticPr fontId="1"/>
  </si>
  <si>
    <t>(1) 補助対象事業実施計画書（様式第２号）</t>
    <rPh sb="4" eb="8">
      <t>ホジョタイショウ</t>
    </rPh>
    <rPh sb="10" eb="12">
      <t>ジッシ</t>
    </rPh>
    <phoneticPr fontId="1"/>
  </si>
  <si>
    <t>(2) 補助対象経費積算書（様式第２号別紙）</t>
    <rPh sb="4" eb="10">
      <t>ホジョタイショウケイヒ</t>
    </rPh>
    <rPh sb="19" eb="21">
      <t>ベッシ</t>
    </rPh>
    <phoneticPr fontId="1"/>
  </si>
  <si>
    <t>(3) 同意書（様式第１号別紙１）</t>
    <rPh sb="4" eb="6">
      <t>ドウイ</t>
    </rPh>
    <rPh sb="12" eb="13">
      <t>ゴウ</t>
    </rPh>
    <rPh sb="13" eb="15">
      <t>ベッシ</t>
    </rPh>
    <phoneticPr fontId="1"/>
  </si>
  <si>
    <t>(4) 誓約書（様式第１号別紙２）</t>
    <rPh sb="4" eb="7">
      <t>セイヤクショ</t>
    </rPh>
    <rPh sb="13" eb="15">
      <t>ベッシ</t>
    </rPh>
    <phoneticPr fontId="1"/>
  </si>
  <si>
    <t>(5) プロ人材の履歴書または経歴書</t>
    <rPh sb="6" eb="8">
      <t>ジンザイ</t>
    </rPh>
    <rPh sb="9" eb="12">
      <t>リレキショ</t>
    </rPh>
    <rPh sb="15" eb="18">
      <t>ケイレキショ</t>
    </rPh>
    <phoneticPr fontId="1"/>
  </si>
  <si>
    <t>(6) 申請者の沿革および事業概要が分かる書類（会社案内または定款の写し等）</t>
    <rPh sb="4" eb="6">
      <t>シンセイ</t>
    </rPh>
    <rPh sb="6" eb="7">
      <t>シャ</t>
    </rPh>
    <rPh sb="8" eb="10">
      <t>エンカク</t>
    </rPh>
    <rPh sb="13" eb="17">
      <t>ジギョウガイヨウ</t>
    </rPh>
    <rPh sb="18" eb="19">
      <t>ワ</t>
    </rPh>
    <rPh sb="21" eb="23">
      <t>ショルイ</t>
    </rPh>
    <rPh sb="24" eb="28">
      <t>カイシャアンナイ</t>
    </rPh>
    <rPh sb="31" eb="33">
      <t>テイカン</t>
    </rPh>
    <rPh sb="34" eb="35">
      <t>ウツ</t>
    </rPh>
    <rPh sb="36" eb="37">
      <t>トウ</t>
    </rPh>
    <phoneticPr fontId="1"/>
  </si>
  <si>
    <t>(7) その他知事が必要と認める書類</t>
    <phoneticPr fontId="1"/>
  </si>
  <si>
    <t>様式第１号別紙１</t>
    <rPh sb="5" eb="7">
      <t>ベッシ</t>
    </rPh>
    <phoneticPr fontId="1"/>
  </si>
  <si>
    <t>滋賀県税に関する誓約書　兼　同意書</t>
    <phoneticPr fontId="1"/>
  </si>
  <si>
    <t>住　　　所
（法人本社所在地）</t>
    <rPh sb="0" eb="1">
      <t>ジュウ</t>
    </rPh>
    <rPh sb="4" eb="5">
      <t>ショ</t>
    </rPh>
    <rPh sb="7" eb="9">
      <t>ホウジン</t>
    </rPh>
    <rPh sb="9" eb="11">
      <t>ホンシャ</t>
    </rPh>
    <rPh sb="11" eb="14">
      <t>ショザイチ</t>
    </rPh>
    <phoneticPr fontId="1"/>
  </si>
  <si>
    <t>氏　　名
（法 人 名）</t>
    <rPh sb="0" eb="1">
      <t>シ</t>
    </rPh>
    <rPh sb="3" eb="4">
      <t>ナ</t>
    </rPh>
    <rPh sb="6" eb="7">
      <t>ホウ</t>
    </rPh>
    <rPh sb="8" eb="9">
      <t>ヒト</t>
    </rPh>
    <rPh sb="10" eb="11">
      <t>ナ</t>
    </rPh>
    <phoneticPr fontId="1"/>
  </si>
  <si>
    <t>様式第１号別紙２</t>
    <rPh sb="5" eb="7">
      <t>ベッシ</t>
    </rPh>
    <phoneticPr fontId="1"/>
  </si>
  <si>
    <t>※法人、団体にあっては事務所所在地を記入すること</t>
    <rPh sb="1" eb="3">
      <t>ホウジン</t>
    </rPh>
    <rPh sb="4" eb="6">
      <t>ダンタイ</t>
    </rPh>
    <rPh sb="11" eb="17">
      <t>ジムショショザイチ</t>
    </rPh>
    <rPh sb="18" eb="20">
      <t>キニュウ</t>
    </rPh>
    <phoneticPr fontId="1"/>
  </si>
  <si>
    <t>(ふりがな)</t>
    <phoneticPr fontId="1"/>
  </si>
  <si>
    <t>氏　　　名</t>
    <rPh sb="0" eb="1">
      <t>シ</t>
    </rPh>
    <rPh sb="4" eb="5">
      <t>ナ</t>
    </rPh>
    <phoneticPr fontId="1"/>
  </si>
  <si>
    <t>※法人、団体にあっては法人・団体名、代表者名を記入すること</t>
    <rPh sb="1" eb="3">
      <t>ホウジン</t>
    </rPh>
    <rPh sb="4" eb="6">
      <t>ダンタイ</t>
    </rPh>
    <rPh sb="11" eb="13">
      <t>ホウジン</t>
    </rPh>
    <rPh sb="14" eb="16">
      <t>ダンタイ</t>
    </rPh>
    <rPh sb="16" eb="17">
      <t>メイ</t>
    </rPh>
    <rPh sb="18" eb="21">
      <t>ダイヒョウシャ</t>
    </rPh>
    <rPh sb="21" eb="22">
      <t>メイ</t>
    </rPh>
    <rPh sb="23" eb="25">
      <t>キニュウ</t>
    </rPh>
    <phoneticPr fontId="1"/>
  </si>
  <si>
    <t>様式第２号（第７条、第10条関係）</t>
    <rPh sb="10" eb="11">
      <t>ダイ</t>
    </rPh>
    <rPh sb="13" eb="14">
      <t>ジョウ</t>
    </rPh>
    <phoneticPr fontId="1"/>
  </si>
  <si>
    <t>補助対象事業実施計画書</t>
    <rPh sb="0" eb="4">
      <t>ホジョタイショウ</t>
    </rPh>
    <rPh sb="4" eb="6">
      <t>ジギョウ</t>
    </rPh>
    <rPh sb="6" eb="8">
      <t>ジッシ</t>
    </rPh>
    <rPh sb="8" eb="11">
      <t>ケイカクショ</t>
    </rPh>
    <phoneticPr fontId="1"/>
  </si>
  <si>
    <t>企業名</t>
    <rPh sb="0" eb="3">
      <t>キギョウメイ</t>
    </rPh>
    <phoneticPr fontId="1"/>
  </si>
  <si>
    <t>代表者名</t>
    <phoneticPr fontId="1"/>
  </si>
  <si>
    <t>企 業 名</t>
    <rPh sb="0" eb="1">
      <t>キ</t>
    </rPh>
    <rPh sb="2" eb="3">
      <t>ゴウ</t>
    </rPh>
    <rPh sb="4" eb="5">
      <t>ナ</t>
    </rPh>
    <phoneticPr fontId="1"/>
  </si>
  <si>
    <t>所 在 地</t>
    <rPh sb="0" eb="1">
      <t>ショ</t>
    </rPh>
    <rPh sb="2" eb="3">
      <t>ザイ</t>
    </rPh>
    <rPh sb="4" eb="5">
      <t>チ</t>
    </rPh>
    <phoneticPr fontId="1"/>
  </si>
  <si>
    <t>資 本 金</t>
    <rPh sb="0" eb="1">
      <t>シ</t>
    </rPh>
    <rPh sb="2" eb="3">
      <t>ホン</t>
    </rPh>
    <rPh sb="4" eb="5">
      <t>キン</t>
    </rPh>
    <phoneticPr fontId="1"/>
  </si>
  <si>
    <t>担当部署名</t>
    <rPh sb="0" eb="2">
      <t>タントウ</t>
    </rPh>
    <rPh sb="2" eb="4">
      <t>ブショ</t>
    </rPh>
    <rPh sb="4" eb="5">
      <t>メイ</t>
    </rPh>
    <phoneticPr fontId="1"/>
  </si>
  <si>
    <t>担当者氏名</t>
    <rPh sb="0" eb="5">
      <t>タントウシャシメイ</t>
    </rPh>
    <phoneticPr fontId="1"/>
  </si>
  <si>
    <t>TEL</t>
    <phoneticPr fontId="1"/>
  </si>
  <si>
    <t>FAX</t>
    <phoneticPr fontId="1"/>
  </si>
  <si>
    <t>電子メール</t>
    <rPh sb="0" eb="2">
      <t>デンシ</t>
    </rPh>
    <phoneticPr fontId="1"/>
  </si>
  <si>
    <t>事業計画</t>
    <rPh sb="0" eb="2">
      <t>ジギョウ</t>
    </rPh>
    <rPh sb="2" eb="4">
      <t>ケイカク</t>
    </rPh>
    <phoneticPr fontId="1"/>
  </si>
  <si>
    <t>企業の概要</t>
    <rPh sb="0" eb="2">
      <t>キギョウ</t>
    </rPh>
    <rPh sb="3" eb="5">
      <t>ガイヨウ</t>
    </rPh>
    <phoneticPr fontId="1"/>
  </si>
  <si>
    <t>（１）経営課題（ポイントを踏まえてご記入ください）</t>
    <rPh sb="3" eb="7">
      <t>ケイエイカダイ</t>
    </rPh>
    <rPh sb="13" eb="14">
      <t>フ</t>
    </rPh>
    <rPh sb="18" eb="20">
      <t>キニュウ</t>
    </rPh>
    <phoneticPr fontId="1"/>
  </si>
  <si>
    <t>（２）プロ人材活用による経営強化策</t>
    <rPh sb="5" eb="7">
      <t>ジンザイ</t>
    </rPh>
    <rPh sb="7" eb="9">
      <t>カツヨウ</t>
    </rPh>
    <rPh sb="12" eb="17">
      <t>ケイエイキョウカサク</t>
    </rPh>
    <phoneticPr fontId="1"/>
  </si>
  <si>
    <t>（３）プロ人材の活用スケジュール　　※おおむね１年間の事業計画を記入ください。
　　　　　　　　　　　　　　　　　　　ただし、はじめの一歩活用の場合は6か月間の事業計画を記入。</t>
    <rPh sb="5" eb="7">
      <t>ジンザイ</t>
    </rPh>
    <rPh sb="8" eb="10">
      <t>カツヨウ</t>
    </rPh>
    <rPh sb="24" eb="26">
      <t>ネンカン</t>
    </rPh>
    <rPh sb="27" eb="31">
      <t>ジギョウケイカク</t>
    </rPh>
    <rPh sb="32" eb="34">
      <t>キニュウ</t>
    </rPh>
    <rPh sb="67" eb="69">
      <t>イッポ</t>
    </rPh>
    <rPh sb="69" eb="71">
      <t>カツヨウ</t>
    </rPh>
    <rPh sb="72" eb="74">
      <t>バアイ</t>
    </rPh>
    <rPh sb="80" eb="82">
      <t>ジギョウ</t>
    </rPh>
    <rPh sb="82" eb="84">
      <t>ケイカク</t>
    </rPh>
    <rPh sb="85" eb="87">
      <t>キニュウ</t>
    </rPh>
    <phoneticPr fontId="1"/>
  </si>
  <si>
    <t>採用する人材の概要</t>
    <rPh sb="0" eb="2">
      <t>サイヨウ</t>
    </rPh>
    <rPh sb="4" eb="6">
      <t>ジンザイ</t>
    </rPh>
    <rPh sb="7" eb="9">
      <t>ガイヨウ</t>
    </rPh>
    <phoneticPr fontId="1"/>
  </si>
  <si>
    <t>（１）氏　名</t>
    <rPh sb="3" eb="4">
      <t>シ</t>
    </rPh>
    <rPh sb="5" eb="6">
      <t>ナ</t>
    </rPh>
    <phoneticPr fontId="1"/>
  </si>
  <si>
    <t>（２）採用するプロ人材の本業の勤務地および居住地（都道府県名）</t>
    <rPh sb="3" eb="5">
      <t>サイヨウ</t>
    </rPh>
    <rPh sb="9" eb="11">
      <t>ジンザイ</t>
    </rPh>
    <rPh sb="12" eb="14">
      <t>ホンギョウ</t>
    </rPh>
    <rPh sb="15" eb="18">
      <t>キンムチ</t>
    </rPh>
    <rPh sb="21" eb="24">
      <t>キョジュウチ</t>
    </rPh>
    <rPh sb="25" eb="29">
      <t>トドウフケン</t>
    </rPh>
    <rPh sb="29" eb="30">
      <t>メイ</t>
    </rPh>
    <phoneticPr fontId="1"/>
  </si>
  <si>
    <t>直前の勤務地：（　　　　　県）　　　直前の居住地：（　　　　　県）</t>
    <rPh sb="0" eb="2">
      <t>チョクゼン</t>
    </rPh>
    <rPh sb="3" eb="6">
      <t>キンムチ</t>
    </rPh>
    <rPh sb="13" eb="14">
      <t>ケン</t>
    </rPh>
    <rPh sb="18" eb="20">
      <t>チョクゼン</t>
    </rPh>
    <rPh sb="21" eb="24">
      <t>キョジュウチ</t>
    </rPh>
    <rPh sb="31" eb="32">
      <t>ケン</t>
    </rPh>
    <phoneticPr fontId="1"/>
  </si>
  <si>
    <r>
      <rPr>
        <b/>
        <sz val="10"/>
        <rFont val="Segoe UI Symbol"/>
        <family val="3"/>
      </rPr>
      <t>🔶</t>
    </r>
    <r>
      <rPr>
        <b/>
        <sz val="10"/>
        <rFont val="BIZ UDゴシック"/>
        <family val="3"/>
        <charset val="128"/>
      </rPr>
      <t>企業概要</t>
    </r>
    <rPh sb="2" eb="4">
      <t>キギョウ</t>
    </rPh>
    <rPh sb="4" eb="6">
      <t>ガイヨウ</t>
    </rPh>
    <phoneticPr fontId="1"/>
  </si>
  <si>
    <r>
      <rPr>
        <b/>
        <sz val="10"/>
        <rFont val="Segoe UI Symbol"/>
        <family val="3"/>
      </rPr>
      <t>🔶</t>
    </r>
    <r>
      <rPr>
        <b/>
        <sz val="10"/>
        <rFont val="BIZ UDゴシック"/>
        <family val="3"/>
        <charset val="128"/>
      </rPr>
      <t>経営課題改善計画</t>
    </r>
    <rPh sb="2" eb="6">
      <t>ケイエイカダイ</t>
    </rPh>
    <rPh sb="6" eb="10">
      <t>カイゼンケイカク</t>
    </rPh>
    <phoneticPr fontId="1"/>
  </si>
  <si>
    <r>
      <rPr>
        <b/>
        <sz val="10"/>
        <color theme="1"/>
        <rFont val="Segoe UI Symbol"/>
        <family val="3"/>
      </rPr>
      <t>🔶</t>
    </r>
    <r>
      <rPr>
        <b/>
        <sz val="10"/>
        <color theme="1"/>
        <rFont val="BIZ UDゴシック"/>
        <family val="3"/>
        <charset val="128"/>
      </rPr>
      <t>プロフェッショナル人材（１）</t>
    </r>
    <r>
      <rPr>
        <sz val="10"/>
        <color theme="1"/>
        <rFont val="BIZ UDゴシック"/>
        <family val="3"/>
        <charset val="128"/>
      </rPr>
      <t xml:space="preserve">
※複数人の人材を申請時に対象者として申告できますが、補助金交付申請額の算定対象は優先順位が１番のものとします。括弧内の数字は優先順位</t>
    </r>
    <rPh sb="11" eb="13">
      <t>ジンザイ</t>
    </rPh>
    <rPh sb="18" eb="21">
      <t>フクスウニン</t>
    </rPh>
    <rPh sb="22" eb="24">
      <t>ジンザイ</t>
    </rPh>
    <rPh sb="25" eb="28">
      <t>シンセイジ</t>
    </rPh>
    <rPh sb="29" eb="32">
      <t>タイショウシャ</t>
    </rPh>
    <rPh sb="35" eb="37">
      <t>シンコク</t>
    </rPh>
    <rPh sb="43" eb="48">
      <t>ホジョキンコウフ</t>
    </rPh>
    <rPh sb="48" eb="51">
      <t>シンセイガク</t>
    </rPh>
    <rPh sb="52" eb="56">
      <t>サンテイタイショウ</t>
    </rPh>
    <rPh sb="57" eb="61">
      <t>ユウセンジュンイ</t>
    </rPh>
    <rPh sb="63" eb="64">
      <t>バン</t>
    </rPh>
    <rPh sb="72" eb="74">
      <t>カッコ</t>
    </rPh>
    <rPh sb="74" eb="75">
      <t>ナイ</t>
    </rPh>
    <rPh sb="76" eb="78">
      <t>スウジ</t>
    </rPh>
    <rPh sb="79" eb="81">
      <t>ユウセン</t>
    </rPh>
    <rPh sb="81" eb="83">
      <t>ジュンイ</t>
    </rPh>
    <phoneticPr fontId="1"/>
  </si>
  <si>
    <t>（３）概　要（プロ人材が有するスキル・資格、職務経験の内容および経験年数等）</t>
    <rPh sb="3" eb="4">
      <t>ガイ</t>
    </rPh>
    <rPh sb="5" eb="6">
      <t>ヨウ</t>
    </rPh>
    <rPh sb="9" eb="11">
      <t>ジンザイ</t>
    </rPh>
    <rPh sb="12" eb="13">
      <t>ユウ</t>
    </rPh>
    <rPh sb="19" eb="21">
      <t>シカク</t>
    </rPh>
    <rPh sb="22" eb="26">
      <t>ショクムケイケン</t>
    </rPh>
    <rPh sb="27" eb="29">
      <t>ナイヨウ</t>
    </rPh>
    <rPh sb="32" eb="34">
      <t>ケイケン</t>
    </rPh>
    <rPh sb="34" eb="37">
      <t>ネンスウトウ</t>
    </rPh>
    <phoneticPr fontId="1"/>
  </si>
  <si>
    <t>（４）成約手数料支払予定日</t>
    <rPh sb="3" eb="8">
      <t>セイヤクテスウリョウ</t>
    </rPh>
    <rPh sb="8" eb="13">
      <t>シハライヨテイビ</t>
    </rPh>
    <phoneticPr fontId="1"/>
  </si>
  <si>
    <t>令和　　年　　月　　日</t>
    <rPh sb="0" eb="2">
      <t>レイワ</t>
    </rPh>
    <rPh sb="4" eb="5">
      <t>トシ</t>
    </rPh>
    <rPh sb="7" eb="8">
      <t>ツキ</t>
    </rPh>
    <rPh sb="10" eb="11">
      <t>ヒ</t>
    </rPh>
    <phoneticPr fontId="1"/>
  </si>
  <si>
    <t>（５）プロ人材の雇用・業務開始日</t>
    <rPh sb="5" eb="7">
      <t>ジンザイ</t>
    </rPh>
    <rPh sb="8" eb="10">
      <t>コヨウ</t>
    </rPh>
    <rPh sb="11" eb="16">
      <t>ギョウムカイシビ</t>
    </rPh>
    <phoneticPr fontId="1"/>
  </si>
  <si>
    <t>（６）副業・兼業契約の満了予定日
※副業・兼業の場合のみ記入</t>
    <rPh sb="3" eb="5">
      <t>フクギョウ</t>
    </rPh>
    <rPh sb="6" eb="8">
      <t>ケンギョウ</t>
    </rPh>
    <rPh sb="8" eb="10">
      <t>ケイヤク</t>
    </rPh>
    <rPh sb="11" eb="16">
      <t>マンリョウヨテイビ</t>
    </rPh>
    <rPh sb="18" eb="20">
      <t>フクギョウ</t>
    </rPh>
    <rPh sb="21" eb="23">
      <t>ケンギョウ</t>
    </rPh>
    <rPh sb="24" eb="26">
      <t>バアイ</t>
    </rPh>
    <rPh sb="28" eb="30">
      <t>キニュウ</t>
    </rPh>
    <phoneticPr fontId="1"/>
  </si>
  <si>
    <t>（７）補助対象経費の最終支払予定日</t>
    <rPh sb="3" eb="9">
      <t>ホジョタイショウケイヒ</t>
    </rPh>
    <rPh sb="10" eb="12">
      <t>_x0000__x0003__x0006__x000B_</t>
    </rPh>
    <rPh sb="12" eb="14">
      <t/>
    </rPh>
    <phoneticPr fontId="1"/>
  </si>
  <si>
    <t>（８）業務完了予定日
※（６）と（７）のいずれか遅い日</t>
    <rPh sb="3" eb="5">
      <t>ギョウム</t>
    </rPh>
    <rPh sb="5" eb="7">
      <t>カンリョウ</t>
    </rPh>
    <rPh sb="7" eb="9">
      <t>ヨテイ</t>
    </rPh>
    <rPh sb="9" eb="10">
      <t>ビ</t>
    </rPh>
    <rPh sb="24" eb="25">
      <t>オソ</t>
    </rPh>
    <rPh sb="26" eb="27">
      <t>ヒ</t>
    </rPh>
    <phoneticPr fontId="1"/>
  </si>
  <si>
    <t>（９）実績報告書提出予定日</t>
    <rPh sb="3" eb="8">
      <t>ジッセキホウコクショ</t>
    </rPh>
    <rPh sb="8" eb="13">
      <t>テイシュツヨテイビ</t>
    </rPh>
    <phoneticPr fontId="1"/>
  </si>
  <si>
    <t>（10）プロ人材の配置部署</t>
    <rPh sb="6" eb="8">
      <t>ジンザイ</t>
    </rPh>
    <rPh sb="9" eb="11">
      <t>ハイチ</t>
    </rPh>
    <rPh sb="11" eb="13">
      <t>ブショ</t>
    </rPh>
    <phoneticPr fontId="1"/>
  </si>
  <si>
    <t>利用した民間人材紹介事業者</t>
    <rPh sb="0" eb="2">
      <t>リヨウ</t>
    </rPh>
    <rPh sb="4" eb="8">
      <t>ミンカンジンザイ</t>
    </rPh>
    <rPh sb="8" eb="10">
      <t>ショウカイ</t>
    </rPh>
    <rPh sb="10" eb="13">
      <t>ジギョウシャ</t>
    </rPh>
    <phoneticPr fontId="1"/>
  </si>
  <si>
    <t>※複数の人材を申告する場合は「プロフェッショナル人材（●）」として上記記入欄を複写して使用してください。</t>
    <phoneticPr fontId="1"/>
  </si>
  <si>
    <t>算定根拠</t>
    <rPh sb="0" eb="4">
      <t>サンテイコンキョ</t>
    </rPh>
    <phoneticPr fontId="1"/>
  </si>
  <si>
    <t>補助対象経費
（税込金額）</t>
    <rPh sb="0" eb="6">
      <t>ホジョタイショウケイヒ</t>
    </rPh>
    <rPh sb="8" eb="9">
      <t>ゼイ</t>
    </rPh>
    <rPh sb="9" eb="10">
      <t>コ</t>
    </rPh>
    <rPh sb="10" eb="12">
      <t>キンガク</t>
    </rPh>
    <phoneticPr fontId="1"/>
  </si>
  <si>
    <t>補助対象経費
（税抜金額）</t>
    <rPh sb="0" eb="6">
      <t>ホジョタイショウケイヒ</t>
    </rPh>
    <rPh sb="8" eb="10">
      <t>ゼイヌキ</t>
    </rPh>
    <rPh sb="10" eb="12">
      <t>キンガク</t>
    </rPh>
    <phoneticPr fontId="1"/>
  </si>
  <si>
    <t>■ 成約手数料</t>
    <rPh sb="2" eb="7">
      <t>セイヤクテスウリョウ</t>
    </rPh>
    <phoneticPr fontId="13"/>
  </si>
  <si>
    <t>-</t>
  </si>
  <si>
    <t>-</t>
    <phoneticPr fontId="1"/>
  </si>
  <si>
    <t>※はじめの一歩活用の場合記入</t>
    <rPh sb="5" eb="7">
      <t>イッポ</t>
    </rPh>
    <rPh sb="7" eb="9">
      <t>カツヨウ</t>
    </rPh>
    <rPh sb="10" eb="12">
      <t>バアイ</t>
    </rPh>
    <rPh sb="12" eb="14">
      <t>キニュウ</t>
    </rPh>
    <phoneticPr fontId="1"/>
  </si>
  <si>
    <t>■ 移動費</t>
    <rPh sb="2" eb="4">
      <t>イドウ</t>
    </rPh>
    <rPh sb="4" eb="5">
      <t>ヒ</t>
    </rPh>
    <phoneticPr fontId="13"/>
  </si>
  <si>
    <t>※はじめの一歩または副業・兼業人材活用の場合は記入</t>
    <rPh sb="5" eb="7">
      <t>イッポ</t>
    </rPh>
    <rPh sb="10" eb="12">
      <t>フクギョウ</t>
    </rPh>
    <rPh sb="13" eb="15">
      <t>ケンギョウ</t>
    </rPh>
    <rPh sb="15" eb="17">
      <t>ジンザイ</t>
    </rPh>
    <rPh sb="17" eb="19">
      <t>カツヨウ</t>
    </rPh>
    <rPh sb="20" eb="22">
      <t>バアイ</t>
    </rPh>
    <rPh sb="23" eb="25">
      <t>キニュウ</t>
    </rPh>
    <phoneticPr fontId="1"/>
  </si>
  <si>
    <t>補助金交付申請額(4/5以内）</t>
    <phoneticPr fontId="13"/>
  </si>
  <si>
    <t>事業経費積算書</t>
    <rPh sb="0" eb="2">
      <t>ジギョウ</t>
    </rPh>
    <rPh sb="2" eb="4">
      <t>ケイヒ</t>
    </rPh>
    <rPh sb="4" eb="6">
      <t>セキサン</t>
    </rPh>
    <rPh sb="6" eb="7">
      <t>ショ</t>
    </rPh>
    <phoneticPr fontId="15"/>
  </si>
  <si>
    <t>様式第２号別紙２</t>
    <rPh sb="4" eb="5">
      <t>ゴウ</t>
    </rPh>
    <rPh sb="5" eb="7">
      <t>ベッシ</t>
    </rPh>
    <phoneticPr fontId="1"/>
  </si>
  <si>
    <t>活用補助金名</t>
    <rPh sb="0" eb="2">
      <t>カツヨウ</t>
    </rPh>
    <rPh sb="2" eb="5">
      <t>ホジョキン</t>
    </rPh>
    <rPh sb="5" eb="6">
      <t>メイ</t>
    </rPh>
    <phoneticPr fontId="13"/>
  </si>
  <si>
    <t>■ 報酬費</t>
    <phoneticPr fontId="13"/>
  </si>
  <si>
    <t>様式第３号（第８条関係）</t>
    <phoneticPr fontId="1"/>
  </si>
  <si>
    <t>プロフェッショナル人材活用補助金（○○事業）の交付決定について（通知）</t>
    <phoneticPr fontId="1"/>
  </si>
  <si>
    <t>プロフェッショナル人材活用補助金（○○事業）の変更(廃止)承認申請書</t>
    <phoneticPr fontId="1"/>
  </si>
  <si>
    <t>　令和　年　月　日付け滋労雇第　　　号で交付決定通知があった標記補助金について、下記のとおり変更したいので、変更（廃止）承認を申請します。</t>
    <rPh sb="30" eb="32">
      <t>ヒョウキ</t>
    </rPh>
    <rPh sb="32" eb="35">
      <t>ホジョキン</t>
    </rPh>
    <rPh sb="54" eb="56">
      <t>ヘンコウ</t>
    </rPh>
    <rPh sb="57" eb="59">
      <t>ハイシ</t>
    </rPh>
    <rPh sb="60" eb="62">
      <t>ショウニン</t>
    </rPh>
    <rPh sb="63" eb="65">
      <t>シンセイ</t>
    </rPh>
    <phoneticPr fontId="1"/>
  </si>
  <si>
    <t>３　変更の年月日</t>
    <rPh sb="2" eb="4">
      <t>ヘンコウ</t>
    </rPh>
    <rPh sb="5" eb="6">
      <t>ネン</t>
    </rPh>
    <rPh sb="6" eb="8">
      <t>ガッピ</t>
    </rPh>
    <phoneticPr fontId="1"/>
  </si>
  <si>
    <t>４　補助事業を廃止する場合（プロ人材が離職、配置転換等となった場合）</t>
    <rPh sb="2" eb="6">
      <t>ホジョジギョウ</t>
    </rPh>
    <rPh sb="7" eb="9">
      <t>ハイシ</t>
    </rPh>
    <rPh sb="11" eb="13">
      <t>バアイ</t>
    </rPh>
    <rPh sb="16" eb="18">
      <t>ジンザイ</t>
    </rPh>
    <rPh sb="19" eb="21">
      <t>リショク</t>
    </rPh>
    <rPh sb="22" eb="27">
      <t>ハイチテンカントウ</t>
    </rPh>
    <rPh sb="31" eb="33">
      <t>バアイ</t>
    </rPh>
    <phoneticPr fontId="1"/>
  </si>
  <si>
    <t>①事業を廃止することが確定した日
（プロ人材の離職日等）</t>
    <rPh sb="1" eb="3">
      <t>ジギョウ</t>
    </rPh>
    <rPh sb="4" eb="6">
      <t>ハイシ</t>
    </rPh>
    <rPh sb="11" eb="13">
      <t>カクテイ</t>
    </rPh>
    <rPh sb="15" eb="16">
      <t>ヒ</t>
    </rPh>
    <rPh sb="20" eb="22">
      <t>ジンザイ</t>
    </rPh>
    <rPh sb="23" eb="26">
      <t>リショクビ</t>
    </rPh>
    <rPh sb="26" eb="27">
      <t>トウ</t>
    </rPh>
    <phoneticPr fontId="1"/>
  </si>
  <si>
    <t>令和　　年　　月　　日</t>
    <rPh sb="0" eb="2">
      <t>レイワ</t>
    </rPh>
    <rPh sb="4" eb="5">
      <t>ネン</t>
    </rPh>
    <rPh sb="7" eb="8">
      <t>ガツ</t>
    </rPh>
    <rPh sb="10" eb="11">
      <t>ニチ</t>
    </rPh>
    <phoneticPr fontId="1"/>
  </si>
  <si>
    <t xml:space="preserve"> ②既交付決定額</t>
    <rPh sb="2" eb="3">
      <t>スデ</t>
    </rPh>
    <rPh sb="3" eb="8">
      <t>コウフケッテイガク</t>
    </rPh>
    <phoneticPr fontId="1"/>
  </si>
  <si>
    <t>　 ③プロ人材の離職（配置転換）等の理由</t>
    <rPh sb="5" eb="7">
      <t>ジンザイ</t>
    </rPh>
    <rPh sb="8" eb="10">
      <t>リショク</t>
    </rPh>
    <rPh sb="11" eb="13">
      <t>ハイチ</t>
    </rPh>
    <rPh sb="13" eb="15">
      <t>テンカン</t>
    </rPh>
    <rPh sb="16" eb="17">
      <t>トウ</t>
    </rPh>
    <rPh sb="18" eb="20">
      <t>リユウ</t>
    </rPh>
    <phoneticPr fontId="1"/>
  </si>
  <si>
    <t>（注）変更申請の場合は、補助対象事業実施計画書（様式第２号）を添付すること。その他、交付申請時に添付した書類に変更、追加がある場合には、その関係書類を添付すること。</t>
    <rPh sb="40" eb="41">
      <t>タ</t>
    </rPh>
    <rPh sb="42" eb="47">
      <t>コウフシンセイジ</t>
    </rPh>
    <rPh sb="48" eb="50">
      <t>テンプ</t>
    </rPh>
    <rPh sb="52" eb="54">
      <t>ショルイ</t>
    </rPh>
    <rPh sb="55" eb="57">
      <t>ヘンコウ</t>
    </rPh>
    <rPh sb="58" eb="60">
      <t>ツイカ</t>
    </rPh>
    <rPh sb="63" eb="65">
      <t>バアイ</t>
    </rPh>
    <rPh sb="70" eb="74">
      <t>カンケイショルイ</t>
    </rPh>
    <rPh sb="75" eb="77">
      <t>テンプ</t>
    </rPh>
    <phoneticPr fontId="1"/>
  </si>
  <si>
    <t>様式第５号（第10条関係）</t>
    <phoneticPr fontId="1"/>
  </si>
  <si>
    <t>滋賀県知事　三日月　太造</t>
    <rPh sb="0" eb="5">
      <t>シガケンチジ</t>
    </rPh>
    <rPh sb="6" eb="9">
      <t>ミカヅキ</t>
    </rPh>
    <rPh sb="10" eb="11">
      <t>フトシ</t>
    </rPh>
    <rPh sb="11" eb="12">
      <t>ゾウ</t>
    </rPh>
    <phoneticPr fontId="1"/>
  </si>
  <si>
    <t>滋労雇第　　　　号　</t>
    <rPh sb="0" eb="1">
      <t>シゲル</t>
    </rPh>
    <rPh sb="1" eb="2">
      <t>ロウ</t>
    </rPh>
    <rPh sb="2" eb="3">
      <t>コ</t>
    </rPh>
    <rPh sb="3" eb="4">
      <t>ダイ</t>
    </rPh>
    <phoneticPr fontId="1"/>
  </si>
  <si>
    <t>令和　年（　　年）　月　日　</t>
    <rPh sb="0" eb="2">
      <t>レイワ</t>
    </rPh>
    <rPh sb="7" eb="8">
      <t>ネン</t>
    </rPh>
    <phoneticPr fontId="1"/>
  </si>
  <si>
    <t>　（補助事業者）様</t>
    <rPh sb="2" eb="7">
      <t>ホジョジギョウシャ</t>
    </rPh>
    <rPh sb="8" eb="9">
      <t>サマ</t>
    </rPh>
    <phoneticPr fontId="1"/>
  </si>
  <si>
    <t>プロフェッショナル人材活用補助金（○○事業）の変更(廃止)承認通知書（兼 額の確定通知書）</t>
    <phoneticPr fontId="1"/>
  </si>
  <si>
    <t>　令和　年　　月　　日付け滋労雇第　　　　号で交付決定し、このたび令和　　年　月　日付けで変更承認申請のあった標記補助金については、プロフェッショナル人材活用補助金交付要綱第10条第２項の規定により、下記のとおり変更を承認したので通知します。</t>
    <phoneticPr fontId="1"/>
  </si>
  <si>
    <t>（補助事業廃止の場合：　下記のとおり廃止を承認するとともに額を確定したので通知します。）</t>
    <rPh sb="1" eb="7">
      <t>ホジョジギョウハイシ</t>
    </rPh>
    <rPh sb="8" eb="10">
      <t>バアイ</t>
    </rPh>
    <rPh sb="12" eb="14">
      <t>カキ</t>
    </rPh>
    <rPh sb="18" eb="20">
      <t>ハイシ</t>
    </rPh>
    <rPh sb="21" eb="23">
      <t>ショウニン</t>
    </rPh>
    <rPh sb="29" eb="30">
      <t>ガク</t>
    </rPh>
    <rPh sb="31" eb="33">
      <t>カクテイ</t>
    </rPh>
    <rPh sb="37" eb="39">
      <t>ツウチ</t>
    </rPh>
    <phoneticPr fontId="1"/>
  </si>
  <si>
    <t>１　変更する内容</t>
    <rPh sb="2" eb="4">
      <t>ヘンコウ</t>
    </rPh>
    <rPh sb="6" eb="8">
      <t>ナイヨウ</t>
    </rPh>
    <phoneticPr fontId="1"/>
  </si>
  <si>
    <t>当初交付決定額</t>
    <rPh sb="0" eb="2">
      <t>トウショ</t>
    </rPh>
    <rPh sb="2" eb="7">
      <t>コウフケッテイガク</t>
    </rPh>
    <phoneticPr fontId="1"/>
  </si>
  <si>
    <t xml:space="preserve"> 変更増減額</t>
    <rPh sb="1" eb="3">
      <t>ヘンコウ</t>
    </rPh>
    <rPh sb="3" eb="6">
      <t>ゾウゲンガク</t>
    </rPh>
    <phoneticPr fontId="1"/>
  </si>
  <si>
    <t xml:space="preserve">     変更交付決定額（額の確定額）</t>
    <rPh sb="5" eb="7">
      <t>ヘンコウ</t>
    </rPh>
    <rPh sb="7" eb="9">
      <t>コウフ</t>
    </rPh>
    <rPh sb="9" eb="11">
      <t>ケッテイ</t>
    </rPh>
    <rPh sb="11" eb="12">
      <t>ガク</t>
    </rPh>
    <rPh sb="13" eb="14">
      <t>ガク</t>
    </rPh>
    <rPh sb="15" eb="18">
      <t>カクテイガク</t>
    </rPh>
    <phoneticPr fontId="1"/>
  </si>
  <si>
    <t>様式第６号（第12条関係）</t>
    <phoneticPr fontId="1"/>
  </si>
  <si>
    <t>プロフェッショナル人材活用補助金（○○事業）の事業実績報告書</t>
    <phoneticPr fontId="1"/>
  </si>
  <si>
    <t>　令和　年　月　日付け滋労雇第　号で交付決定通知を受けた標記補助金について、滋賀県補助金等交付規則第12条の規定により、その実績について関係書類を添えて報告します。</t>
    <rPh sb="32" eb="33">
      <t>キン</t>
    </rPh>
    <rPh sb="38" eb="41">
      <t>シガケン</t>
    </rPh>
    <rPh sb="41" eb="45">
      <t>ホジョキンナド</t>
    </rPh>
    <rPh sb="45" eb="47">
      <t>コウフ</t>
    </rPh>
    <rPh sb="47" eb="49">
      <t>キソク</t>
    </rPh>
    <rPh sb="49" eb="50">
      <t>ダイ</t>
    </rPh>
    <rPh sb="52" eb="53">
      <t>ジョウ</t>
    </rPh>
    <rPh sb="54" eb="56">
      <t>キテイ</t>
    </rPh>
    <rPh sb="62" eb="64">
      <t>ジッセキ</t>
    </rPh>
    <rPh sb="68" eb="70">
      <t>カンケイ</t>
    </rPh>
    <rPh sb="70" eb="72">
      <t>ショルイ</t>
    </rPh>
    <rPh sb="73" eb="74">
      <t>ソ</t>
    </rPh>
    <rPh sb="76" eb="78">
      <t>ホウコク</t>
    </rPh>
    <phoneticPr fontId="1"/>
  </si>
  <si>
    <t>様式第６号別紙</t>
    <rPh sb="5" eb="7">
      <t>ベッシ</t>
    </rPh>
    <phoneticPr fontId="1"/>
  </si>
  <si>
    <t>様式第６号別紙１（第12条関係）</t>
    <rPh sb="5" eb="7">
      <t>ベッシ</t>
    </rPh>
    <phoneticPr fontId="1"/>
  </si>
  <si>
    <t>補助対象事業実績報告書</t>
    <rPh sb="0" eb="4">
      <t>ホジョタイショウ</t>
    </rPh>
    <rPh sb="4" eb="6">
      <t>ジギョウ</t>
    </rPh>
    <rPh sb="6" eb="11">
      <t>ジッセキホウコクショ</t>
    </rPh>
    <phoneticPr fontId="1"/>
  </si>
  <si>
    <t>活用補助金名</t>
    <rPh sb="0" eb="6">
      <t>カツヨウホジョキンメイ</t>
    </rPh>
    <phoneticPr fontId="1"/>
  </si>
  <si>
    <t>(2)本事業計画とプロ人材の活用方法（補助対象事業実施計画書（２）プロ人材活用による経営強化策から転記）</t>
    <phoneticPr fontId="1"/>
  </si>
  <si>
    <t>(1)本事業計画の概要（補助金事業実施計画書（１）経営課題から転記）</t>
    <rPh sb="12" eb="15">
      <t>ホジョキン</t>
    </rPh>
    <rPh sb="15" eb="21">
      <t>ジギョウジッシケイカク</t>
    </rPh>
    <rPh sb="21" eb="22">
      <t>ショ</t>
    </rPh>
    <rPh sb="25" eb="27">
      <t>ケイエイ</t>
    </rPh>
    <rPh sb="27" eb="29">
      <t>カダイ</t>
    </rPh>
    <rPh sb="31" eb="33">
      <t>テンキ</t>
    </rPh>
    <phoneticPr fontId="1"/>
  </si>
  <si>
    <t>事業計画およびプロ人材の活用方法</t>
    <rPh sb="0" eb="4">
      <t>ジギョウケイカク</t>
    </rPh>
    <rPh sb="9" eb="11">
      <t>ジンザイ</t>
    </rPh>
    <rPh sb="12" eb="16">
      <t>カツヨウホウホウ</t>
    </rPh>
    <phoneticPr fontId="1"/>
  </si>
  <si>
    <t>プロ人材の概要</t>
    <rPh sb="2" eb="4">
      <t>ジンザイ</t>
    </rPh>
    <rPh sb="5" eb="7">
      <t>ガイヨウ</t>
    </rPh>
    <phoneticPr fontId="1"/>
  </si>
  <si>
    <t>（１）氏　名（ふりがな）</t>
    <rPh sb="3" eb="4">
      <t>シ</t>
    </rPh>
    <rPh sb="5" eb="6">
      <t>ナ</t>
    </rPh>
    <phoneticPr fontId="1"/>
  </si>
  <si>
    <t>（２）生 年 月 日</t>
    <rPh sb="3" eb="4">
      <t>ナマ</t>
    </rPh>
    <rPh sb="5" eb="6">
      <t>トシ</t>
    </rPh>
    <rPh sb="7" eb="8">
      <t>ツキ</t>
    </rPh>
    <rPh sb="9" eb="10">
      <t>ヒ</t>
    </rPh>
    <phoneticPr fontId="1"/>
  </si>
  <si>
    <t>　　年　　月　　日（満　　歳）</t>
    <rPh sb="2" eb="3">
      <t>ネン</t>
    </rPh>
    <rPh sb="5" eb="6">
      <t>ガツ</t>
    </rPh>
    <rPh sb="8" eb="9">
      <t>ニチ</t>
    </rPh>
    <rPh sb="10" eb="11">
      <t>ミツル</t>
    </rPh>
    <rPh sb="13" eb="14">
      <t>トシ</t>
    </rPh>
    <phoneticPr fontId="1"/>
  </si>
  <si>
    <t>（３）採用したプロ人材の概要（補助金対象事業実施計画書　プロフェッショナル人材(1)の(3)概要から転記）</t>
    <rPh sb="3" eb="5">
      <t>サイヨウ</t>
    </rPh>
    <rPh sb="9" eb="11">
      <t>ジンザイ</t>
    </rPh>
    <rPh sb="12" eb="14">
      <t>ガイヨウ</t>
    </rPh>
    <rPh sb="15" eb="22">
      <t>ホジョキンタイショウジギョウ</t>
    </rPh>
    <rPh sb="22" eb="27">
      <t>ジッシケイカクショ</t>
    </rPh>
    <rPh sb="37" eb="39">
      <t>ジンザイ</t>
    </rPh>
    <rPh sb="46" eb="48">
      <t>ガイヨウ</t>
    </rPh>
    <rPh sb="50" eb="52">
      <t>テンキ</t>
    </rPh>
    <phoneticPr fontId="1"/>
  </si>
  <si>
    <t>交付決定日</t>
    <rPh sb="0" eb="2">
      <t>コウフ</t>
    </rPh>
    <rPh sb="2" eb="4">
      <t>ケッテイ</t>
    </rPh>
    <rPh sb="4" eb="5">
      <t>ビ</t>
    </rPh>
    <phoneticPr fontId="1"/>
  </si>
  <si>
    <t>事業実施期間</t>
    <rPh sb="0" eb="2">
      <t>ジギョウ</t>
    </rPh>
    <rPh sb="2" eb="4">
      <t>ジッシ</t>
    </rPh>
    <rPh sb="4" eb="6">
      <t>キカン</t>
    </rPh>
    <phoneticPr fontId="1"/>
  </si>
  <si>
    <t>補助対象経費</t>
    <rPh sb="0" eb="2">
      <t>ホジョ</t>
    </rPh>
    <rPh sb="2" eb="6">
      <t>タイショウケイヒ</t>
    </rPh>
    <phoneticPr fontId="1"/>
  </si>
  <si>
    <t>採用後の状況</t>
    <rPh sb="0" eb="3">
      <t>サイヨウゴ</t>
    </rPh>
    <rPh sb="4" eb="6">
      <t>ジョウキョウ</t>
    </rPh>
    <phoneticPr fontId="1"/>
  </si>
  <si>
    <t>勤務地、所属、役職</t>
    <rPh sb="0" eb="3">
      <t>キンムチ</t>
    </rPh>
    <rPh sb="4" eb="6">
      <t>ショゾク</t>
    </rPh>
    <rPh sb="7" eb="9">
      <t>ヤクショク</t>
    </rPh>
    <phoneticPr fontId="1"/>
  </si>
  <si>
    <t>プロ人材活用の仕事内容・活躍状況</t>
    <phoneticPr fontId="1"/>
  </si>
  <si>
    <t>プロ人材の定着調査の実施予定日　(プロ人材の雇用開始日から概ね１年を経過した日)</t>
    <phoneticPr fontId="1"/>
  </si>
  <si>
    <t>プロフェッショナル人材確保事業</t>
    <rPh sb="9" eb="15">
      <t>ジンザイカクホジギョウ</t>
    </rPh>
    <phoneticPr fontId="1"/>
  </si>
  <si>
    <t>補助金交付申請額(1/3以内）</t>
    <phoneticPr fontId="13"/>
  </si>
  <si>
    <t>小計</t>
    <rPh sb="0" eb="2">
      <t>ショウケイ</t>
    </rPh>
    <phoneticPr fontId="13"/>
  </si>
  <si>
    <t>小計</t>
    <rPh sb="0" eb="1">
      <t>ショウ</t>
    </rPh>
    <phoneticPr fontId="13"/>
  </si>
  <si>
    <t>総計（千円未満切捨て）</t>
    <rPh sb="0" eb="2">
      <t>ソウケイ</t>
    </rPh>
    <rPh sb="3" eb="4">
      <t>セン</t>
    </rPh>
    <rPh sb="4" eb="5">
      <t>エン</t>
    </rPh>
    <rPh sb="5" eb="7">
      <t>ミマン</t>
    </rPh>
    <rPh sb="7" eb="8">
      <t>キ</t>
    </rPh>
    <rPh sb="8" eb="9">
      <t>ス</t>
    </rPh>
    <phoneticPr fontId="13"/>
  </si>
  <si>
    <t>プロフェッショナル副業・兼業人材活用はじめの一歩事業</t>
    <rPh sb="9" eb="11">
      <t>フクギョウ</t>
    </rPh>
    <rPh sb="12" eb="14">
      <t>ケンギョウ</t>
    </rPh>
    <rPh sb="14" eb="18">
      <t>ジンザイカツヨウ</t>
    </rPh>
    <rPh sb="22" eb="24">
      <t>イッポ</t>
    </rPh>
    <rPh sb="24" eb="26">
      <t>ジギョウ</t>
    </rPh>
    <phoneticPr fontId="1"/>
  </si>
  <si>
    <t>プロフェッショナル副業・兼業人材活用促進事業</t>
    <rPh sb="9" eb="11">
      <t>フクギョウ</t>
    </rPh>
    <rPh sb="12" eb="14">
      <t>ケンギョウ</t>
    </rPh>
    <rPh sb="14" eb="18">
      <t>ジンザイカツヨウ</t>
    </rPh>
    <rPh sb="18" eb="20">
      <t>ソクシン</t>
    </rPh>
    <rPh sb="20" eb="22">
      <t>ジギョウ</t>
    </rPh>
    <phoneticPr fontId="1"/>
  </si>
  <si>
    <t>補助金交付申請額(1/2以内）</t>
    <phoneticPr fontId="13"/>
  </si>
  <si>
    <t>様式第７号（第13条関係）</t>
    <phoneticPr fontId="1"/>
  </si>
  <si>
    <t>　（補助事業者）様</t>
    <rPh sb="2" eb="4">
      <t>ホジョ</t>
    </rPh>
    <rPh sb="4" eb="6">
      <t>ジギョウ</t>
    </rPh>
    <rPh sb="6" eb="7">
      <t>シャ</t>
    </rPh>
    <rPh sb="8" eb="9">
      <t>サマ</t>
    </rPh>
    <phoneticPr fontId="1"/>
  </si>
  <si>
    <t>プロフェッショナル人材活用補助金（○○事業）の額の確定について</t>
    <rPh sb="9" eb="11">
      <t>ジンザイ</t>
    </rPh>
    <rPh sb="11" eb="13">
      <t>カツヨウ</t>
    </rPh>
    <rPh sb="13" eb="16">
      <t>ホジョキン</t>
    </rPh>
    <rPh sb="19" eb="21">
      <t>ジギョウ</t>
    </rPh>
    <rPh sb="23" eb="24">
      <t>ガク</t>
    </rPh>
    <rPh sb="25" eb="27">
      <t>カクテイ</t>
    </rPh>
    <phoneticPr fontId="1"/>
  </si>
  <si>
    <t>■ 報酬</t>
    <phoneticPr fontId="13"/>
  </si>
  <si>
    <t>令和　年　月　日</t>
    <rPh sb="0" eb="2">
      <t>レイワ</t>
    </rPh>
    <rPh sb="3" eb="4">
      <t>トシ</t>
    </rPh>
    <rPh sb="5" eb="6">
      <t>ツキ</t>
    </rPh>
    <rPh sb="7" eb="8">
      <t>ヒ</t>
    </rPh>
    <phoneticPr fontId="1"/>
  </si>
  <si>
    <t>～</t>
    <phoneticPr fontId="1"/>
  </si>
  <si>
    <t>所　属：</t>
    <rPh sb="0" eb="1">
      <t>ショ</t>
    </rPh>
    <rPh sb="2" eb="3">
      <t>ゾク</t>
    </rPh>
    <phoneticPr fontId="1"/>
  </si>
  <si>
    <t>役　職：</t>
    <rPh sb="0" eb="1">
      <t>ヤク</t>
    </rPh>
    <rPh sb="2" eb="3">
      <t>ショク</t>
    </rPh>
    <phoneticPr fontId="1"/>
  </si>
  <si>
    <t>滋賀県（市町名）</t>
    <phoneticPr fontId="1"/>
  </si>
  <si>
    <t>※以下、滋賀県/滋賀プロ拠点の記載欄プロ人材拠点</t>
    <rPh sb="20" eb="24">
      <t>ジンザイキョテン</t>
    </rPh>
    <phoneticPr fontId="1"/>
  </si>
  <si>
    <t>・滋賀プロ拠点の担当者：　　　　　　　　　　(令和　年　　月　　日　確認)</t>
  </si>
  <si>
    <t>・滋賀県労働雇用政策課担当者：　　　　　　　(令和　年　　月　　日　確認)</t>
    <phoneticPr fontId="1"/>
  </si>
  <si>
    <t xml:space="preserve">令和　　年　　月　　日　実施予定（プロフェッショナル人材確保事業のみ）
</t>
    <phoneticPr fontId="1"/>
  </si>
  <si>
    <t>所属部署：</t>
    <rPh sb="0" eb="4">
      <t>ショゾクブショ</t>
    </rPh>
    <phoneticPr fontId="1"/>
  </si>
  <si>
    <t>勤 務 地：</t>
    <rPh sb="0" eb="1">
      <t>ツトム</t>
    </rPh>
    <rPh sb="2" eb="3">
      <t>ツトム</t>
    </rPh>
    <rPh sb="4" eb="5">
      <t>チ</t>
    </rPh>
    <phoneticPr fontId="1"/>
  </si>
  <si>
    <t>(1) 補助対象事業実績報告書（様式第６号別紙１）</t>
    <rPh sb="4" eb="8">
      <t>ホジョタイショウ</t>
    </rPh>
    <rPh sb="10" eb="12">
      <t>ジッセキ</t>
    </rPh>
    <rPh sb="12" eb="14">
      <t>ホウコク</t>
    </rPh>
    <rPh sb="21" eb="23">
      <t>ベッシ</t>
    </rPh>
    <phoneticPr fontId="1"/>
  </si>
  <si>
    <t>(2) 補助対象経費算出書（様式第６号別紙２）</t>
    <rPh sb="4" eb="6">
      <t>ホジョ</t>
    </rPh>
    <rPh sb="6" eb="8">
      <t>タイショウ</t>
    </rPh>
    <rPh sb="8" eb="10">
      <t>ケイヒ</t>
    </rPh>
    <rPh sb="10" eb="12">
      <t>サンシュツ</t>
    </rPh>
    <rPh sb="12" eb="13">
      <t>ショ</t>
    </rPh>
    <rPh sb="14" eb="16">
      <t>ヨウシキ</t>
    </rPh>
    <rPh sb="16" eb="17">
      <t>ダイ</t>
    </rPh>
    <rPh sb="18" eb="19">
      <t>ゴウ</t>
    </rPh>
    <rPh sb="19" eb="21">
      <t>ベッシ</t>
    </rPh>
    <phoneticPr fontId="1"/>
  </si>
  <si>
    <t>様式第２号別紙１</t>
    <rPh sb="4" eb="5">
      <t>ゴウ</t>
    </rPh>
    <rPh sb="5" eb="7">
      <t>ベッシ</t>
    </rPh>
    <phoneticPr fontId="1"/>
  </si>
  <si>
    <t>様式第８号（第16条関係）</t>
    <phoneticPr fontId="1"/>
  </si>
  <si>
    <t>プロフェッショナル人材活用補助金の人材離職等の報告書</t>
    <rPh sb="17" eb="21">
      <t>ジンザイリショク</t>
    </rPh>
    <rPh sb="21" eb="22">
      <t>トウ</t>
    </rPh>
    <rPh sb="23" eb="26">
      <t>ホウコクショ</t>
    </rPh>
    <phoneticPr fontId="1"/>
  </si>
  <si>
    <t>　令和　年　月　日付け滋労雇第　　　号で交付決定通知があった標記補助金について、プロフェッショナル人材活用補助金交付要綱第16条の規定に基づき、下記のとおり報告します。</t>
    <rPh sb="30" eb="32">
      <t>ヒョウキ</t>
    </rPh>
    <rPh sb="32" eb="35">
      <t>ホジョキン</t>
    </rPh>
    <rPh sb="49" eb="53">
      <t>ジンザイカツヨウ</t>
    </rPh>
    <rPh sb="53" eb="56">
      <t>ホジョキン</t>
    </rPh>
    <rPh sb="56" eb="60">
      <t>コウフヨウコウ</t>
    </rPh>
    <rPh sb="60" eb="61">
      <t>ダイ</t>
    </rPh>
    <rPh sb="63" eb="64">
      <t>ジョウ</t>
    </rPh>
    <rPh sb="65" eb="67">
      <t>キテイ</t>
    </rPh>
    <rPh sb="68" eb="69">
      <t>モト</t>
    </rPh>
    <rPh sb="72" eb="74">
      <t>カキ</t>
    </rPh>
    <rPh sb="78" eb="80">
      <t>ホウコク</t>
    </rPh>
    <phoneticPr fontId="1"/>
  </si>
  <si>
    <t>１ プロ人材の雇用日</t>
    <rPh sb="4" eb="6">
      <t>ジンザイ</t>
    </rPh>
    <rPh sb="7" eb="10">
      <t>コヨウビ</t>
    </rPh>
    <phoneticPr fontId="1"/>
  </si>
  <si>
    <t>２　プロ人材の離職日</t>
    <rPh sb="4" eb="6">
      <t>ジンザイ</t>
    </rPh>
    <rPh sb="7" eb="10">
      <t>リショクビ</t>
    </rPh>
    <phoneticPr fontId="1"/>
  </si>
  <si>
    <t>（配置転換日）</t>
    <rPh sb="1" eb="5">
      <t>ハイチテンカン</t>
    </rPh>
    <rPh sb="5" eb="6">
      <t>ビ</t>
    </rPh>
    <phoneticPr fontId="1"/>
  </si>
  <si>
    <t>３　プロ人材の離職（配置転換）理由</t>
    <rPh sb="4" eb="6">
      <t>ジンザイ</t>
    </rPh>
    <rPh sb="7" eb="9">
      <t>リショク</t>
    </rPh>
    <rPh sb="10" eb="14">
      <t>ハイチテンカン</t>
    </rPh>
    <rPh sb="15" eb="17">
      <t>リユウ</t>
    </rPh>
    <phoneticPr fontId="1"/>
  </si>
  <si>
    <t>４　補助金の確定額</t>
    <rPh sb="2" eb="5">
      <t>ホジョキン</t>
    </rPh>
    <rPh sb="6" eb="9">
      <t>カクテイガク</t>
    </rPh>
    <phoneticPr fontId="1"/>
  </si>
  <si>
    <t>（令和　　年　　月　　日付滋労雇第　　　号による確定通知書）</t>
    <rPh sb="1" eb="3">
      <t>レイワ</t>
    </rPh>
    <rPh sb="5" eb="6">
      <t>トシ</t>
    </rPh>
    <rPh sb="8" eb="9">
      <t>ツキ</t>
    </rPh>
    <rPh sb="11" eb="13">
      <t>ヒヅケ</t>
    </rPh>
    <rPh sb="13" eb="14">
      <t>シゲル</t>
    </rPh>
    <rPh sb="14" eb="15">
      <t>ロウ</t>
    </rPh>
    <rPh sb="15" eb="16">
      <t>ヤトイ</t>
    </rPh>
    <rPh sb="16" eb="17">
      <t>ダイ</t>
    </rPh>
    <rPh sb="20" eb="21">
      <t>ゴウ</t>
    </rPh>
    <rPh sb="24" eb="26">
      <t>カクテイ</t>
    </rPh>
    <rPh sb="26" eb="29">
      <t>ツウチショ</t>
    </rPh>
    <phoneticPr fontId="1"/>
  </si>
  <si>
    <t>５　補助金の増減額</t>
    <rPh sb="2" eb="5">
      <t>ホジョキン</t>
    </rPh>
    <rPh sb="6" eb="9">
      <t>ゾウゲンガク</t>
    </rPh>
    <phoneticPr fontId="1"/>
  </si>
  <si>
    <t>６　補助金の返還額</t>
    <rPh sb="2" eb="5">
      <t>ホジョキン</t>
    </rPh>
    <rPh sb="6" eb="9">
      <t>ヘンカンガク</t>
    </rPh>
    <phoneticPr fontId="1"/>
  </si>
  <si>
    <t>令和　　年　　月　　日</t>
    <phoneticPr fontId="1"/>
  </si>
  <si>
    <t>金　　　　　　　　　　　円</t>
    <rPh sb="0" eb="1">
      <t>キン</t>
    </rPh>
    <rPh sb="12" eb="13">
      <t>エン</t>
    </rPh>
    <phoneticPr fontId="1"/>
  </si>
  <si>
    <t>金　△　　　　　　　　　円</t>
    <rPh sb="0" eb="1">
      <t>キン</t>
    </rPh>
    <rPh sb="12" eb="13">
      <t>エン</t>
    </rPh>
    <phoneticPr fontId="1"/>
  </si>
  <si>
    <t>（添付書類）</t>
    <rPh sb="1" eb="5">
      <t>テンプショルイ</t>
    </rPh>
    <phoneticPr fontId="1"/>
  </si>
  <si>
    <t>（１）プロ人材が離職等した日付および内容がわかるもの</t>
    <rPh sb="8" eb="10">
      <t>リショク</t>
    </rPh>
    <rPh sb="13" eb="15">
      <t>ヒヅケ</t>
    </rPh>
    <rPh sb="18" eb="20">
      <t>ナイヨウ</t>
    </rPh>
    <phoneticPr fontId="1"/>
  </si>
  <si>
    <t>（２）その他知事が必要と認める書類</t>
    <rPh sb="5" eb="8">
      <t>タチジ</t>
    </rPh>
    <rPh sb="9" eb="11">
      <t>ヒツヨウ</t>
    </rPh>
    <rPh sb="12" eb="13">
      <t>ミト</t>
    </rPh>
    <rPh sb="15" eb="17">
      <t>ショルイ</t>
    </rPh>
    <phoneticPr fontId="1"/>
  </si>
  <si>
    <t>事業経費算出書</t>
    <rPh sb="0" eb="2">
      <t>ジギョウ</t>
    </rPh>
    <rPh sb="2" eb="4">
      <t>ケイヒ</t>
    </rPh>
    <rPh sb="4" eb="6">
      <t>サンシュツ</t>
    </rPh>
    <rPh sb="6" eb="7">
      <t>ショ</t>
    </rPh>
    <phoneticPr fontId="15"/>
  </si>
  <si>
    <t>勤務地：　</t>
    <rPh sb="0" eb="3">
      <t>キンムチ</t>
    </rPh>
    <phoneticPr fontId="1"/>
  </si>
  <si>
    <t>　滋賀県知事　</t>
    <phoneticPr fontId="1"/>
  </si>
  <si>
    <t>(3) プロ人材の勤務実績が確認できる書類の写し（労働（業務）契約書、出勤簿等）</t>
    <rPh sb="25" eb="27">
      <t>ロウドウ</t>
    </rPh>
    <rPh sb="28" eb="30">
      <t>ギョウム</t>
    </rPh>
    <rPh sb="31" eb="34">
      <t>ケイヤクショ</t>
    </rPh>
    <rPh sb="35" eb="39">
      <t>シュッキンボトウ</t>
    </rPh>
    <phoneticPr fontId="1"/>
  </si>
  <si>
    <t>(4) 補助対象経費の金額および支出が確認できる書類の写し</t>
    <rPh sb="4" eb="6">
      <t>ホジョ</t>
    </rPh>
    <rPh sb="6" eb="8">
      <t>タイショウ</t>
    </rPh>
    <rPh sb="8" eb="10">
      <t>ケイヒ</t>
    </rPh>
    <rPh sb="11" eb="13">
      <t>キンガク</t>
    </rPh>
    <rPh sb="16" eb="18">
      <t>シシュツ</t>
    </rPh>
    <rPh sb="19" eb="21">
      <t>カクニン</t>
    </rPh>
    <rPh sb="24" eb="26">
      <t>ショルイ</t>
    </rPh>
    <rPh sb="27" eb="28">
      <t>ウツ</t>
    </rPh>
    <phoneticPr fontId="1"/>
  </si>
  <si>
    <t>(5) プロ人材の採用に係る契約書等の写し</t>
    <rPh sb="6" eb="8">
      <t>ジンザイ</t>
    </rPh>
    <rPh sb="9" eb="11">
      <t>サイヨウ</t>
    </rPh>
    <rPh sb="12" eb="13">
      <t>カカ</t>
    </rPh>
    <rPh sb="14" eb="18">
      <t>ケイヤクショトウ</t>
    </rPh>
    <rPh sb="19" eb="20">
      <t>ウツ</t>
    </rPh>
    <phoneticPr fontId="1"/>
  </si>
  <si>
    <t>(6) 人材紹介会社との個別コンサルティング契約書の写しおよび当該経費の領収書の写し</t>
    <rPh sb="4" eb="10">
      <t>ジンザイショウカイガイシャ</t>
    </rPh>
    <rPh sb="12" eb="14">
      <t>コベツ</t>
    </rPh>
    <rPh sb="22" eb="25">
      <t>ケイヤクショ</t>
    </rPh>
    <rPh sb="26" eb="27">
      <t>ウツ</t>
    </rPh>
    <rPh sb="31" eb="35">
      <t>トウガイケイヒ</t>
    </rPh>
    <rPh sb="36" eb="39">
      <t>リョウシュウショ</t>
    </rPh>
    <rPh sb="40" eb="41">
      <t>ウツ</t>
    </rPh>
    <phoneticPr fontId="1"/>
  </si>
  <si>
    <t>　　　 （別表２および別表３に掲げる事業を行う場合）</t>
    <rPh sb="5" eb="7">
      <t>ベッピョウ</t>
    </rPh>
    <rPh sb="11" eb="13">
      <t>ベッピョウ</t>
    </rPh>
    <rPh sb="15" eb="16">
      <t>カカ</t>
    </rPh>
    <rPh sb="18" eb="20">
      <t>ジギョウ</t>
    </rPh>
    <rPh sb="21" eb="22">
      <t>オコナ</t>
    </rPh>
    <rPh sb="23" eb="25">
      <t>バアイ</t>
    </rPh>
    <phoneticPr fontId="1"/>
  </si>
  <si>
    <t>申請者名称</t>
    <rPh sb="0" eb="2">
      <t>シンセイ</t>
    </rPh>
    <rPh sb="2" eb="3">
      <t>シャ</t>
    </rPh>
    <rPh sb="3" eb="5">
      <t>メイショウ</t>
    </rPh>
    <phoneticPr fontId="1"/>
  </si>
  <si>
    <t>（連絡先）</t>
    <phoneticPr fontId="1"/>
  </si>
  <si>
    <t>　</t>
    <phoneticPr fontId="1"/>
  </si>
  <si>
    <t>令和　　年　　月　　日</t>
    <rPh sb="0" eb="2">
      <t>レイワ</t>
    </rPh>
    <rPh sb="4" eb="5">
      <t>トシ</t>
    </rPh>
    <rPh sb="7" eb="8">
      <t>ガツ</t>
    </rPh>
    <rPh sb="10" eb="11">
      <t>ニチ</t>
    </rPh>
    <phoneticPr fontId="1"/>
  </si>
  <si>
    <t>申請者名称</t>
    <rPh sb="0" eb="3">
      <t>シンセイシャ</t>
    </rPh>
    <rPh sb="3" eb="5">
      <t>メイショウ</t>
    </rPh>
    <phoneticPr fontId="1"/>
  </si>
  <si>
    <t>申請者名称</t>
    <rPh sb="0" eb="5">
      <t>シンセイシャメイショウ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</si>
</sst>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ggge&quot;年&quot;m&quot;月&quot;d&quot;日&quot;;@" x16r2:formatCode16="[$-ja-JP-x-gannen]ggge&quot;年&quot;m&quot;月&quot;d&quot;日&quot;;@"/>
    <numFmt numFmtId="177" formatCode="[$-411]ggge&quot;年&quot;m&quot;月&quot;d&quot;日&quot;;@"/>
    <numFmt numFmtId="178" formatCode="#,##0_ ;[Red]\-#,##0\ "/>
    <numFmt numFmtId="179" formatCode="[$-F800]dddd\,\ mmmm\ dd\,\ yyyy"/>
  </numFmts>
  <fonts count="34">
    <font>
      <sz val="11"/>
      <color theme="1"/>
      <name val="游ゴシック"/>
      <family val="2"/>
      <charset val="128"/>
      <scheme val="minor"/>
    </font>
    <font>
      <sz val="6"/>
      <name val="游ゴシック"/>
      <family val="2"/>
      <charset val="128"/>
      <scheme val="minor"/>
    </font>
    <font>
      <sz val="11"/>
      <color theme="1"/>
      <name val="BIZ UDゴシック"/>
      <family val="3"/>
      <charset val="128"/>
    </font>
    <font>
      <sz val="11"/>
      <color theme="1"/>
      <name val="游ゴシック"/>
      <family val="2"/>
      <charset val="128"/>
      <scheme val="minor"/>
    </font>
    <font>
      <sz val="10"/>
      <color theme="1"/>
      <name val="BIZ UDゴシック"/>
      <family val="3"/>
      <charset val="128"/>
    </font>
    <font>
      <b/>
      <sz val="9"/>
      <color indexed="81"/>
      <name val="BIZ UDPゴシック"/>
      <family val="3"/>
      <charset val="128"/>
    </font>
    <font>
      <sz val="11"/>
      <color rgb="FFFF0000"/>
      <name val="BIZ UDゴシック"/>
      <family val="3"/>
      <charset val="128"/>
    </font>
    <font>
      <u/>
      <sz val="11"/>
      <color theme="1"/>
      <name val="BIZ UDゴシック"/>
      <family val="3"/>
      <charset val="128"/>
    </font>
    <font>
      <b/>
      <u/>
      <sz val="11"/>
      <color rgb="FFFF0000"/>
      <name val="BIZ UDゴシック"/>
      <family val="3"/>
      <charset val="128"/>
    </font>
    <font>
      <sz val="11"/>
      <name val="BIZ UDゴシック"/>
      <family val="3"/>
      <charset val="128"/>
    </font>
    <font>
      <b/>
      <sz val="9"/>
      <color indexed="81"/>
      <name val="BIZ UDゴシック"/>
      <family val="3"/>
      <charset val="128"/>
    </font>
    <font>
      <b/>
      <sz val="9"/>
      <color indexed="81"/>
      <name val="MS P ゴシック"/>
      <family val="3"/>
      <charset val="128"/>
    </font>
    <font>
      <sz val="9"/>
      <name val="ＭＳ ゴシック"/>
      <family val="3"/>
      <charset val="128"/>
    </font>
    <font>
      <sz val="6"/>
      <name val="ＭＳ Ｐゴシック"/>
      <family val="3"/>
      <charset val="128"/>
    </font>
    <font>
      <sz val="11"/>
      <name val="ＭＳ Ｐゴシック"/>
      <family val="3"/>
      <charset val="128"/>
    </font>
    <font>
      <sz val="6"/>
      <name val="ＭＳ ゴシック"/>
      <family val="3"/>
      <charset val="128"/>
    </font>
    <font>
      <b/>
      <sz val="10"/>
      <color indexed="81"/>
      <name val="ＭＳ Ｐゴシック"/>
      <family val="3"/>
      <charset val="128"/>
    </font>
    <font>
      <sz val="14"/>
      <name val="BIZ UDゴシック"/>
      <family val="3"/>
      <charset val="128"/>
    </font>
    <font>
      <sz val="10"/>
      <name val="BIZ UDゴシック"/>
      <family val="3"/>
      <charset val="128"/>
    </font>
    <font>
      <sz val="14"/>
      <color theme="1"/>
      <name val="BIZ UDゴシック"/>
      <family val="3"/>
      <charset val="128"/>
    </font>
    <font>
      <b/>
      <sz val="10"/>
      <color theme="1"/>
      <name val="BIZ UDゴシック"/>
      <family val="3"/>
      <charset val="128"/>
    </font>
    <font>
      <sz val="10"/>
      <color rgb="FF0070C0"/>
      <name val="BIZ UDゴシック"/>
      <family val="3"/>
      <charset val="128"/>
    </font>
    <font>
      <sz val="10"/>
      <color indexed="8"/>
      <name val="BIZ UDゴシック"/>
      <family val="3"/>
      <charset val="128"/>
    </font>
    <font>
      <sz val="10"/>
      <color indexed="10"/>
      <name val="BIZ UDゴシック"/>
      <family val="3"/>
      <charset val="128"/>
    </font>
    <font>
      <sz val="11"/>
      <name val="游ゴシック"/>
      <family val="2"/>
      <charset val="128"/>
      <scheme val="minor"/>
    </font>
    <font>
      <b/>
      <sz val="10"/>
      <name val="BIZ UDゴシック"/>
      <family val="3"/>
      <charset val="128"/>
    </font>
    <font>
      <b/>
      <u/>
      <sz val="10"/>
      <name val="BIZ UDゴシック"/>
      <family val="3"/>
      <charset val="128"/>
    </font>
    <font>
      <sz val="10"/>
      <color theme="1" tint="4.9989318521683403E-2"/>
      <name val="BIZ UDゴシック"/>
      <family val="3"/>
      <charset val="128"/>
    </font>
    <font>
      <b/>
      <sz val="16"/>
      <color rgb="FFC00000"/>
      <name val="BIZ UDゴシック"/>
      <family val="3"/>
      <charset val="128"/>
    </font>
    <font>
      <b/>
      <sz val="10"/>
      <color indexed="8"/>
      <name val="BIZ UDゴシック"/>
      <family val="3"/>
      <charset val="128"/>
    </font>
    <font>
      <sz val="9"/>
      <color indexed="81"/>
      <name val="MS P ゴシック"/>
      <family val="3"/>
      <charset val="128"/>
    </font>
    <font>
      <b/>
      <sz val="10"/>
      <name val="Segoe UI Symbol"/>
      <family val="3"/>
    </font>
    <font>
      <b/>
      <sz val="10"/>
      <color theme="1"/>
      <name val="Segoe UI Symbol"/>
      <family val="3"/>
    </font>
    <font>
      <b/>
      <sz val="11"/>
      <color theme="1"/>
      <name val="BIZ UD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4.9989318521683403E-2"/>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double">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0" fontId="12" fillId="0" borderId="0"/>
    <xf numFmtId="0" fontId="14" fillId="0" borderId="0"/>
    <xf numFmtId="38" fontId="12" fillId="0" borderId="0" applyFont="0" applyFill="0" applyBorder="0" applyAlignment="0" applyProtection="0">
      <alignment vertical="center"/>
    </xf>
  </cellStyleXfs>
  <cellXfs count="39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right" vertical="center" indent="1"/>
    </xf>
    <xf numFmtId="0" fontId="2" fillId="0" borderId="0" xfId="0" applyFont="1" applyAlignment="1">
      <alignment vertical="top"/>
    </xf>
    <xf numFmtId="0" fontId="2" fillId="0" borderId="0" xfId="0" applyFont="1" applyAlignment="1">
      <alignment vertical="distributed" wrapText="1"/>
    </xf>
    <xf numFmtId="0" fontId="0" fillId="0" borderId="0" xfId="0" applyAlignment="1">
      <alignment vertical="distributed" wrapText="1"/>
    </xf>
    <xf numFmtId="0" fontId="2" fillId="0" borderId="4" xfId="0" applyFont="1" applyBorder="1">
      <alignment vertical="center"/>
    </xf>
    <xf numFmtId="0" fontId="2" fillId="0" borderId="1" xfId="0" applyFont="1" applyBorder="1" applyAlignment="1">
      <alignment horizontal="distributed" vertical="center"/>
    </xf>
    <xf numFmtId="0" fontId="2" fillId="0" borderId="3" xfId="0" applyFont="1" applyBorder="1">
      <alignment vertical="center"/>
    </xf>
    <xf numFmtId="0" fontId="2" fillId="0" borderId="8" xfId="0" applyFont="1" applyBorder="1" applyAlignment="1">
      <alignment horizontal="distributed" vertical="center"/>
    </xf>
    <xf numFmtId="0" fontId="2" fillId="0" borderId="12" xfId="0" applyFont="1" applyBorder="1" applyAlignment="1">
      <alignment horizontal="distributed" vertical="center"/>
    </xf>
    <xf numFmtId="0" fontId="2" fillId="0" borderId="0" xfId="0" applyFont="1" applyAlignment="1">
      <alignment vertical="center" wrapText="1"/>
    </xf>
    <xf numFmtId="0" fontId="2" fillId="0" borderId="0" xfId="0" applyFont="1" applyAlignment="1">
      <alignment horizontal="right" vertical="center" shrinkToFit="1"/>
    </xf>
    <xf numFmtId="0" fontId="2" fillId="5" borderId="0" xfId="0" applyFont="1" applyFill="1">
      <alignment vertical="center"/>
    </xf>
    <xf numFmtId="0" fontId="2" fillId="4" borderId="1" xfId="0" applyFont="1" applyFill="1" applyBorder="1" applyAlignment="1">
      <alignment vertical="center" wrapText="1"/>
    </xf>
    <xf numFmtId="0" fontId="2" fillId="4" borderId="1" xfId="0" applyFont="1" applyFill="1" applyBorder="1">
      <alignment vertical="center"/>
    </xf>
    <xf numFmtId="0" fontId="2" fillId="2" borderId="1" xfId="0" applyFont="1" applyFill="1" applyBorder="1" applyAlignment="1">
      <alignment vertical="center" wrapText="1"/>
    </xf>
    <xf numFmtId="0" fontId="2" fillId="3" borderId="1" xfId="0" applyFont="1" applyFill="1" applyBorder="1" applyAlignment="1">
      <alignment vertical="center" wrapText="1"/>
    </xf>
    <xf numFmtId="0" fontId="2" fillId="4" borderId="4" xfId="0" applyFont="1" applyFill="1" applyBorder="1" applyAlignment="1">
      <alignment horizontal="center" vertical="center"/>
    </xf>
    <xf numFmtId="0" fontId="6" fillId="0" borderId="0" xfId="0" applyFont="1">
      <alignment vertical="center"/>
    </xf>
    <xf numFmtId="0" fontId="2" fillId="3" borderId="1" xfId="0" applyFont="1" applyFill="1" applyBorder="1">
      <alignment vertical="center"/>
    </xf>
    <xf numFmtId="0" fontId="2" fillId="6" borderId="1" xfId="0" applyFont="1" applyFill="1" applyBorder="1">
      <alignment vertical="center"/>
    </xf>
    <xf numFmtId="0" fontId="2" fillId="6" borderId="1" xfId="0" applyFont="1" applyFill="1" applyBorder="1" applyAlignment="1">
      <alignment vertical="center" wrapText="1"/>
    </xf>
    <xf numFmtId="0" fontId="2" fillId="2" borderId="1" xfId="0" applyFont="1" applyFill="1" applyBorder="1">
      <alignment vertical="center"/>
    </xf>
    <xf numFmtId="0" fontId="7" fillId="0" borderId="0" xfId="0" applyFont="1" applyAlignment="1">
      <alignment horizontal="right" vertical="center"/>
    </xf>
    <xf numFmtId="49" fontId="2" fillId="2" borderId="0" xfId="0" applyNumberFormat="1" applyFont="1" applyFill="1" applyAlignment="1">
      <alignment horizontal="left" vertical="center"/>
    </xf>
    <xf numFmtId="0" fontId="6" fillId="0" borderId="0" xfId="0" applyFont="1" applyAlignment="1">
      <alignment horizontal="right" vertical="center"/>
    </xf>
    <xf numFmtId="0" fontId="2" fillId="4" borderId="1" xfId="0" applyFont="1" applyFill="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6" borderId="1" xfId="0" applyFont="1" applyFill="1" applyBorder="1" applyAlignment="1">
      <alignment horizontal="center" vertical="center"/>
    </xf>
    <xf numFmtId="0" fontId="2" fillId="0" borderId="0" xfId="0" applyFont="1" applyAlignment="1">
      <alignment horizontal="center" vertical="center"/>
    </xf>
    <xf numFmtId="0" fontId="6" fillId="6" borderId="1" xfId="0" applyFont="1" applyFill="1" applyBorder="1" applyAlignment="1">
      <alignment vertical="center" wrapText="1"/>
    </xf>
    <xf numFmtId="0" fontId="6" fillId="0" borderId="0" xfId="0" applyFont="1" applyAlignment="1">
      <alignment horizontal="center" vertical="center"/>
    </xf>
    <xf numFmtId="0" fontId="2" fillId="0" borderId="0" xfId="0" applyFont="1" applyAlignment="1">
      <alignment vertical="center"/>
    </xf>
    <xf numFmtId="0" fontId="9" fillId="0" borderId="0" xfId="0" applyFont="1" applyFill="1">
      <alignment vertical="center"/>
    </xf>
    <xf numFmtId="0" fontId="2"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4" fillId="0" borderId="0" xfId="0" applyFont="1">
      <alignment vertical="center"/>
    </xf>
    <xf numFmtId="0" fontId="18" fillId="0" borderId="0" xfId="3" applyFont="1" applyAlignment="1">
      <alignment vertical="center"/>
    </xf>
    <xf numFmtId="38" fontId="18" fillId="0" borderId="0" xfId="4" applyFont="1" applyFill="1" applyAlignment="1">
      <alignment vertical="center"/>
    </xf>
    <xf numFmtId="0" fontId="18" fillId="0" borderId="0" xfId="2" applyFont="1" applyAlignment="1">
      <alignment vertical="center"/>
    </xf>
    <xf numFmtId="0" fontId="18" fillId="0" borderId="0" xfId="3" applyFont="1" applyAlignment="1">
      <alignment horizontal="center" vertical="center"/>
    </xf>
    <xf numFmtId="38" fontId="22" fillId="7" borderId="6" xfId="4" applyFont="1" applyFill="1" applyBorder="1" applyAlignment="1">
      <alignment horizontal="center" vertical="center" wrapText="1"/>
    </xf>
    <xf numFmtId="0" fontId="23" fillId="0" borderId="0" xfId="3" applyFont="1" applyAlignment="1">
      <alignment horizontal="center" vertical="center"/>
    </xf>
    <xf numFmtId="0" fontId="23" fillId="0" borderId="0" xfId="3"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9" fillId="0" borderId="0" xfId="0" applyFont="1" applyAlignment="1">
      <alignment horizontal="right" vertical="center" indent="1"/>
    </xf>
    <xf numFmtId="0" fontId="9" fillId="0" borderId="0" xfId="0" applyFont="1" applyAlignment="1">
      <alignment horizontal="center" vertical="center"/>
    </xf>
    <xf numFmtId="0" fontId="9" fillId="0" borderId="0" xfId="0" applyFont="1" applyAlignment="1">
      <alignment vertical="distributed" wrapText="1"/>
    </xf>
    <xf numFmtId="0" fontId="24" fillId="0" borderId="0" xfId="0" applyFont="1" applyAlignment="1">
      <alignment vertical="distributed" wrapText="1"/>
    </xf>
    <xf numFmtId="0" fontId="2" fillId="0" borderId="0" xfId="0" applyFont="1" applyAlignment="1">
      <alignment horizontal="left" vertical="center"/>
    </xf>
    <xf numFmtId="0" fontId="9" fillId="0" borderId="0" xfId="0" applyFont="1" applyAlignment="1">
      <alignment horizontal="left" vertical="center" indent="3"/>
    </xf>
    <xf numFmtId="0" fontId="2" fillId="0" borderId="0" xfId="0" applyFont="1" applyAlignment="1">
      <alignment horizontal="left" vertical="center" indent="2"/>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Fill="1">
      <alignment vertical="center"/>
    </xf>
    <xf numFmtId="38" fontId="4" fillId="0" borderId="0" xfId="1" applyFont="1">
      <alignment vertical="center"/>
    </xf>
    <xf numFmtId="38" fontId="4" fillId="0" borderId="0" xfId="1" applyFont="1" applyAlignment="1">
      <alignment horizontal="right" vertical="center"/>
    </xf>
    <xf numFmtId="38" fontId="20" fillId="0" borderId="0" xfId="1" applyFont="1">
      <alignment vertical="center"/>
    </xf>
    <xf numFmtId="38" fontId="4" fillId="0" borderId="0" xfId="1" applyFont="1" applyAlignment="1">
      <alignment vertical="center" wrapText="1"/>
    </xf>
    <xf numFmtId="38" fontId="4" fillId="0" borderId="0" xfId="1" applyFont="1" applyAlignment="1">
      <alignment horizontal="center" vertical="center" wrapText="1"/>
    </xf>
    <xf numFmtId="41" fontId="18" fillId="7" borderId="28" xfId="4" applyNumberFormat="1" applyFont="1" applyFill="1" applyBorder="1" applyAlignment="1">
      <alignment horizontal="center" vertical="center" wrapText="1"/>
    </xf>
    <xf numFmtId="0" fontId="18" fillId="7" borderId="29" xfId="3" applyFont="1" applyFill="1" applyBorder="1" applyAlignment="1">
      <alignment horizontal="left" vertical="center" wrapText="1"/>
    </xf>
    <xf numFmtId="41" fontId="25" fillId="0" borderId="23" xfId="4" applyNumberFormat="1" applyFont="1" applyFill="1" applyBorder="1" applyAlignment="1">
      <alignment horizontal="right" vertical="center" wrapText="1"/>
    </xf>
    <xf numFmtId="0" fontId="18" fillId="7" borderId="6" xfId="3" applyFont="1" applyFill="1" applyBorder="1" applyAlignment="1">
      <alignment horizontal="center" vertical="center" wrapText="1"/>
    </xf>
    <xf numFmtId="179" fontId="4" fillId="0" borderId="0" xfId="1" applyNumberFormat="1" applyFont="1">
      <alignment vertical="center"/>
    </xf>
    <xf numFmtId="179" fontId="22" fillId="7" borderId="3" xfId="4" applyNumberFormat="1" applyFont="1" applyFill="1" applyBorder="1" applyAlignment="1">
      <alignment horizontal="center" vertical="center"/>
    </xf>
    <xf numFmtId="38" fontId="4" fillId="0" borderId="0" xfId="1" applyFont="1" applyAlignment="1">
      <alignment vertical="center"/>
    </xf>
    <xf numFmtId="41" fontId="18" fillId="2" borderId="1" xfId="4" applyNumberFormat="1" applyFont="1" applyFill="1" applyBorder="1" applyAlignment="1">
      <alignment horizontal="right" vertical="center" wrapText="1"/>
    </xf>
    <xf numFmtId="0" fontId="18" fillId="4" borderId="1" xfId="3" applyFont="1" applyFill="1" applyBorder="1" applyAlignment="1">
      <alignment vertical="center" wrapText="1"/>
    </xf>
    <xf numFmtId="0" fontId="18" fillId="4" borderId="16" xfId="3" applyFont="1" applyFill="1" applyBorder="1" applyAlignment="1">
      <alignment vertical="center" wrapText="1"/>
    </xf>
    <xf numFmtId="41" fontId="18" fillId="2" borderId="19" xfId="4" applyNumberFormat="1" applyFont="1" applyFill="1" applyBorder="1" applyAlignment="1">
      <alignment horizontal="right" vertical="center" wrapText="1"/>
    </xf>
    <xf numFmtId="38" fontId="28" fillId="0" borderId="0" xfId="1" applyFont="1" applyAlignment="1">
      <alignment horizontal="center" vertical="center"/>
    </xf>
    <xf numFmtId="0" fontId="23" fillId="0" borderId="31" xfId="3" applyFont="1" applyBorder="1" applyAlignment="1">
      <alignment horizontal="left" vertical="center"/>
    </xf>
    <xf numFmtId="0" fontId="18" fillId="7" borderId="3" xfId="3" applyFont="1" applyFill="1" applyBorder="1" applyAlignment="1">
      <alignment horizontal="center" vertical="center" wrapText="1"/>
    </xf>
    <xf numFmtId="0" fontId="9" fillId="0" borderId="0" xfId="0" applyFont="1" applyAlignment="1">
      <alignment horizontal="center" vertical="center"/>
    </xf>
    <xf numFmtId="0" fontId="2" fillId="0" borderId="0" xfId="0" applyFont="1" applyAlignment="1">
      <alignment horizontal="center" vertical="center"/>
    </xf>
    <xf numFmtId="38" fontId="4" fillId="0" borderId="1" xfId="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vertical="distributed" wrapText="1"/>
    </xf>
    <xf numFmtId="0" fontId="2" fillId="0" borderId="0" xfId="0" applyFont="1" applyAlignment="1">
      <alignment horizontal="right" vertical="center" shrinkToFit="1"/>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horizontal="left" vertical="center"/>
    </xf>
    <xf numFmtId="0" fontId="9" fillId="0" borderId="0" xfId="0" applyFont="1" applyAlignment="1">
      <alignment horizontal="left" vertical="center"/>
    </xf>
    <xf numFmtId="38" fontId="4" fillId="0" borderId="3" xfId="1" applyFont="1" applyFill="1" applyBorder="1" applyAlignment="1">
      <alignment horizontal="center" vertical="center" shrinkToFit="1"/>
    </xf>
    <xf numFmtId="38" fontId="4" fillId="0" borderId="4" xfId="1" applyFont="1" applyBorder="1" applyAlignment="1">
      <alignment vertical="center" shrinkToFit="1"/>
    </xf>
    <xf numFmtId="38" fontId="4" fillId="0" borderId="0" xfId="1" applyFont="1" applyFill="1" applyBorder="1" applyAlignment="1">
      <alignment vertical="center" shrinkToFit="1"/>
    </xf>
    <xf numFmtId="41" fontId="18" fillId="4" borderId="1" xfId="4" applyNumberFormat="1" applyFont="1" applyFill="1" applyBorder="1" applyAlignment="1">
      <alignment horizontal="right" vertical="center" wrapText="1"/>
    </xf>
    <xf numFmtId="178" fontId="18" fillId="4" borderId="1" xfId="4" applyNumberFormat="1" applyFont="1" applyFill="1" applyBorder="1" applyAlignment="1" applyProtection="1">
      <alignment horizontal="center" vertical="center" wrapText="1"/>
      <protection locked="0"/>
    </xf>
    <xf numFmtId="178" fontId="18" fillId="4" borderId="16" xfId="4" applyNumberFormat="1" applyFont="1" applyFill="1" applyBorder="1" applyAlignment="1" applyProtection="1">
      <alignment horizontal="center" vertical="center" wrapText="1"/>
      <protection locked="0"/>
    </xf>
    <xf numFmtId="178" fontId="18" fillId="4" borderId="20" xfId="4" applyNumberFormat="1" applyFont="1" applyFill="1" applyBorder="1" applyAlignment="1" applyProtection="1">
      <alignment horizontal="center" vertical="center" wrapText="1"/>
      <protection locked="0"/>
    </xf>
    <xf numFmtId="0" fontId="18" fillId="7" borderId="6" xfId="3" applyFont="1" applyFill="1" applyBorder="1" applyAlignment="1">
      <alignment horizontal="center" vertical="center"/>
    </xf>
    <xf numFmtId="0" fontId="18" fillId="7" borderId="6" xfId="3" applyFont="1" applyFill="1" applyBorder="1" applyAlignment="1">
      <alignment horizontal="left" vertical="center"/>
    </xf>
    <xf numFmtId="179" fontId="18" fillId="7" borderId="4" xfId="3" applyNumberFormat="1" applyFont="1" applyFill="1" applyBorder="1" applyAlignment="1">
      <alignment vertical="center" wrapText="1"/>
    </xf>
    <xf numFmtId="0" fontId="9" fillId="0" borderId="1" xfId="0" applyFont="1" applyBorder="1" applyAlignment="1">
      <alignment horizontal="center" vertical="center"/>
    </xf>
    <xf numFmtId="0" fontId="25" fillId="0" borderId="22" xfId="3" applyFont="1" applyBorder="1" applyAlignment="1">
      <alignment horizontal="center" vertical="center" wrapText="1"/>
    </xf>
    <xf numFmtId="38" fontId="2" fillId="0" borderId="0" xfId="1" applyFont="1" applyFill="1" applyAlignment="1">
      <alignment vertical="center"/>
    </xf>
    <xf numFmtId="0" fontId="2" fillId="0" borderId="0" xfId="0" applyFont="1" applyFill="1" applyAlignment="1">
      <alignment horizontal="center" vertical="center"/>
    </xf>
    <xf numFmtId="41" fontId="2" fillId="0" borderId="0" xfId="0" applyNumberFormat="1" applyFont="1" applyFill="1" applyAlignment="1">
      <alignment horizontal="center" vertical="center"/>
    </xf>
    <xf numFmtId="49" fontId="2" fillId="0" borderId="0" xfId="0" applyNumberFormat="1" applyFont="1" applyFill="1" applyAlignment="1">
      <alignment horizontal="left" vertical="center"/>
    </xf>
    <xf numFmtId="49" fontId="2" fillId="0" borderId="0" xfId="0" applyNumberFormat="1" applyFont="1" applyFill="1" applyAlignment="1">
      <alignment vertical="center"/>
    </xf>
    <xf numFmtId="0" fontId="2" fillId="0" borderId="0" xfId="0" applyFont="1" applyAlignment="1">
      <alignment horizontal="left" vertical="center" indent="1"/>
    </xf>
    <xf numFmtId="0" fontId="2" fillId="0" borderId="0" xfId="0" applyFont="1" applyFill="1" applyAlignment="1">
      <alignment vertical="top" wrapText="1"/>
    </xf>
    <xf numFmtId="0" fontId="2" fillId="0" borderId="0" xfId="0" applyFont="1" applyAlignment="1">
      <alignment horizontal="right" vertical="top"/>
    </xf>
    <xf numFmtId="0" fontId="2" fillId="0" borderId="0" xfId="0" applyFont="1" applyFill="1" applyAlignment="1">
      <alignment horizontal="center" vertical="top"/>
    </xf>
    <xf numFmtId="38" fontId="4" fillId="4" borderId="0" xfId="1" applyFont="1" applyFill="1">
      <alignment vertical="center"/>
    </xf>
    <xf numFmtId="38" fontId="2" fillId="0" borderId="0" xfId="1" applyFont="1" applyAlignment="1">
      <alignment horizontal="center" vertical="center"/>
    </xf>
    <xf numFmtId="38" fontId="4" fillId="0" borderId="0" xfId="1" applyFont="1" applyFill="1">
      <alignment vertical="center"/>
    </xf>
    <xf numFmtId="0" fontId="18" fillId="0" borderId="33" xfId="3" applyFont="1" applyBorder="1" applyAlignment="1">
      <alignment horizontal="center" vertical="center" wrapText="1"/>
    </xf>
    <xf numFmtId="41" fontId="25" fillId="0" borderId="34" xfId="4" applyNumberFormat="1" applyFont="1" applyFill="1" applyBorder="1" applyAlignment="1">
      <alignment horizontal="right" vertical="center" wrapText="1"/>
    </xf>
    <xf numFmtId="0" fontId="18" fillId="0" borderId="1" xfId="3" applyFont="1" applyBorder="1" applyAlignment="1">
      <alignment vertical="center"/>
    </xf>
    <xf numFmtId="0" fontId="18" fillId="0" borderId="0" xfId="3" applyFont="1" applyBorder="1" applyAlignment="1">
      <alignment vertical="center"/>
    </xf>
    <xf numFmtId="0" fontId="18" fillId="0" borderId="27" xfId="3" applyFont="1" applyBorder="1" applyAlignment="1">
      <alignment vertical="center"/>
    </xf>
    <xf numFmtId="0" fontId="18" fillId="0" borderId="26" xfId="3" applyFont="1" applyBorder="1" applyAlignment="1">
      <alignment vertical="center"/>
    </xf>
    <xf numFmtId="41" fontId="18" fillId="2" borderId="16" xfId="4" applyNumberFormat="1" applyFont="1" applyFill="1" applyBorder="1" applyAlignment="1">
      <alignment horizontal="right" vertical="center" wrapText="1"/>
    </xf>
    <xf numFmtId="0" fontId="26" fillId="0" borderId="35" xfId="3" applyFont="1" applyBorder="1" applyAlignment="1">
      <alignment horizontal="center" vertical="center" wrapText="1"/>
    </xf>
    <xf numFmtId="41" fontId="25" fillId="0" borderId="37" xfId="4" applyNumberFormat="1" applyFont="1" applyFill="1" applyBorder="1" applyAlignment="1">
      <alignment horizontal="right" vertical="center" wrapText="1"/>
    </xf>
    <xf numFmtId="38" fontId="25" fillId="0" borderId="34" xfId="4" applyFont="1" applyFill="1" applyBorder="1" applyAlignment="1">
      <alignment vertical="center"/>
    </xf>
    <xf numFmtId="38" fontId="18" fillId="0" borderId="39" xfId="4" applyFont="1" applyFill="1" applyBorder="1" applyAlignment="1">
      <alignment vertical="center"/>
    </xf>
    <xf numFmtId="38" fontId="25" fillId="0" borderId="40" xfId="4" applyFont="1" applyFill="1" applyBorder="1" applyAlignment="1">
      <alignment vertical="center"/>
    </xf>
    <xf numFmtId="38" fontId="25" fillId="0" borderId="41" xfId="4" applyFont="1" applyFill="1" applyBorder="1" applyAlignment="1">
      <alignment vertical="center"/>
    </xf>
    <xf numFmtId="0" fontId="23" fillId="0" borderId="0" xfId="3" applyFont="1" applyBorder="1" applyAlignment="1">
      <alignment horizontal="left" vertical="center"/>
    </xf>
    <xf numFmtId="38" fontId="18" fillId="0" borderId="0" xfId="4" applyFont="1" applyFill="1" applyBorder="1" applyAlignment="1">
      <alignment vertical="center"/>
    </xf>
    <xf numFmtId="0" fontId="23" fillId="0" borderId="39" xfId="3" applyFont="1" applyBorder="1" applyAlignment="1">
      <alignment horizontal="center" vertical="center"/>
    </xf>
    <xf numFmtId="0" fontId="23" fillId="0" borderId="25" xfId="3" applyFont="1" applyBorder="1" applyAlignment="1">
      <alignment horizontal="center" vertical="center"/>
    </xf>
    <xf numFmtId="38" fontId="18" fillId="0" borderId="42" xfId="4" applyFont="1" applyFill="1" applyBorder="1" applyAlignment="1">
      <alignment vertical="center"/>
    </xf>
    <xf numFmtId="38" fontId="4" fillId="4" borderId="1" xfId="1" applyFont="1" applyFill="1" applyBorder="1" applyAlignment="1">
      <alignment vertical="center"/>
    </xf>
    <xf numFmtId="38" fontId="4" fillId="4" borderId="1" xfId="1" applyFont="1" applyFill="1" applyBorder="1" applyAlignment="1">
      <alignment vertical="center" wrapText="1"/>
    </xf>
    <xf numFmtId="38" fontId="4" fillId="0" borderId="0" xfId="1" applyFont="1" applyAlignment="1">
      <alignment horizontal="left" vertical="center" wrapText="1"/>
    </xf>
    <xf numFmtId="38" fontId="4" fillId="4" borderId="0" xfId="1" applyFont="1" applyFill="1" applyBorder="1" applyAlignment="1">
      <alignment vertical="center" wrapText="1"/>
    </xf>
    <xf numFmtId="41" fontId="25" fillId="0" borderId="1" xfId="4" applyNumberFormat="1" applyFont="1" applyFill="1" applyBorder="1" applyAlignment="1">
      <alignment horizontal="righ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5" fillId="0" borderId="22" xfId="3" applyFont="1" applyBorder="1" applyAlignment="1">
      <alignment horizontal="center" vertical="center" wrapText="1"/>
    </xf>
    <xf numFmtId="0" fontId="26" fillId="0" borderId="35" xfId="3" applyFont="1" applyBorder="1" applyAlignment="1">
      <alignment horizontal="center" vertical="center" wrapText="1"/>
    </xf>
    <xf numFmtId="0" fontId="18" fillId="4" borderId="3"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18" fillId="0" borderId="18" xfId="0" applyFont="1" applyBorder="1" applyAlignment="1">
      <alignment horizontal="center" vertical="center"/>
    </xf>
    <xf numFmtId="179" fontId="18" fillId="7" borderId="4" xfId="3" applyNumberFormat="1" applyFont="1" applyFill="1" applyBorder="1" applyAlignment="1">
      <alignment horizontal="center" vertical="center" wrapText="1"/>
    </xf>
    <xf numFmtId="38" fontId="4" fillId="0" borderId="1" xfId="1" applyFont="1" applyBorder="1" applyAlignment="1">
      <alignment horizontal="center" vertical="center" wrapText="1"/>
    </xf>
    <xf numFmtId="0" fontId="18" fillId="0" borderId="5" xfId="3" applyFont="1" applyBorder="1" applyAlignment="1">
      <alignment vertical="center"/>
    </xf>
    <xf numFmtId="0" fontId="18" fillId="0" borderId="6" xfId="3" applyFont="1" applyBorder="1" applyAlignment="1">
      <alignment vertical="center"/>
    </xf>
    <xf numFmtId="38" fontId="18" fillId="0" borderId="6" xfId="4" applyFont="1" applyFill="1" applyBorder="1" applyAlignment="1">
      <alignment vertical="center"/>
    </xf>
    <xf numFmtId="38" fontId="18" fillId="0" borderId="28" xfId="4" applyFont="1" applyFill="1" applyBorder="1" applyAlignment="1">
      <alignment vertical="center"/>
    </xf>
    <xf numFmtId="0" fontId="2" fillId="0" borderId="25" xfId="0" applyFont="1" applyBorder="1">
      <alignment vertical="center"/>
    </xf>
    <xf numFmtId="38" fontId="18" fillId="0" borderId="24" xfId="4" applyFont="1" applyFill="1" applyBorder="1" applyAlignment="1">
      <alignment vertical="center"/>
    </xf>
    <xf numFmtId="0" fontId="18" fillId="0" borderId="25" xfId="2" applyFont="1" applyBorder="1" applyAlignment="1">
      <alignment vertical="center"/>
    </xf>
    <xf numFmtId="0" fontId="18" fillId="0" borderId="25" xfId="3" applyFont="1" applyBorder="1" applyAlignment="1">
      <alignment vertical="center"/>
    </xf>
    <xf numFmtId="41" fontId="25" fillId="0" borderId="45" xfId="4" applyNumberFormat="1" applyFont="1" applyFill="1" applyBorder="1" applyAlignment="1">
      <alignment horizontal="right" vertical="center" wrapText="1"/>
    </xf>
    <xf numFmtId="41" fontId="25" fillId="0" borderId="47" xfId="4" applyNumberFormat="1" applyFont="1" applyFill="1" applyBorder="1" applyAlignment="1">
      <alignment horizontal="right" vertical="center" wrapText="1"/>
    </xf>
    <xf numFmtId="41" fontId="25" fillId="0" borderId="49" xfId="4" applyNumberFormat="1" applyFont="1" applyFill="1" applyBorder="1" applyAlignment="1">
      <alignment horizontal="right" vertical="center" wrapText="1"/>
    </xf>
    <xf numFmtId="41" fontId="25" fillId="0" borderId="50" xfId="4" applyNumberFormat="1" applyFont="1" applyFill="1" applyBorder="1" applyAlignment="1">
      <alignment horizontal="right" vertical="center" wrapText="1"/>
    </xf>
    <xf numFmtId="38" fontId="25" fillId="0" borderId="45" xfId="4" applyFont="1" applyFill="1" applyBorder="1" applyAlignment="1">
      <alignment vertical="center"/>
    </xf>
    <xf numFmtId="0" fontId="18" fillId="0" borderId="30" xfId="3" applyFont="1" applyBorder="1" applyAlignment="1">
      <alignment vertical="center"/>
    </xf>
    <xf numFmtId="0" fontId="18" fillId="0" borderId="7" xfId="3" applyFont="1" applyBorder="1" applyAlignment="1">
      <alignment vertical="center"/>
    </xf>
    <xf numFmtId="38" fontId="18" fillId="0" borderId="7" xfId="4" applyFont="1" applyFill="1" applyBorder="1" applyAlignment="1">
      <alignment vertical="center"/>
    </xf>
    <xf numFmtId="38" fontId="18" fillId="0" borderId="26" xfId="4" applyFont="1" applyFill="1" applyBorder="1" applyAlignment="1">
      <alignment vertical="center"/>
    </xf>
    <xf numFmtId="38" fontId="4" fillId="4" borderId="28" xfId="1" applyFont="1" applyFill="1" applyBorder="1" applyAlignment="1">
      <alignment vertical="center" wrapText="1"/>
    </xf>
    <xf numFmtId="0" fontId="2" fillId="0" borderId="0" xfId="0" applyFont="1" applyFill="1" applyAlignment="1">
      <alignment vertical="center" wrapText="1"/>
    </xf>
    <xf numFmtId="0" fontId="2" fillId="0" borderId="0" xfId="0" applyFont="1" applyFill="1" applyAlignment="1">
      <alignment vertical="top"/>
    </xf>
    <xf numFmtId="0" fontId="2" fillId="0" borderId="0" xfId="0" applyFont="1" applyFill="1" applyAlignment="1">
      <alignment vertical="center"/>
    </xf>
    <xf numFmtId="41" fontId="2" fillId="0" borderId="0" xfId="0" applyNumberFormat="1" applyFont="1" applyFill="1" applyAlignment="1">
      <alignment vertical="center"/>
    </xf>
    <xf numFmtId="38" fontId="4" fillId="0" borderId="5" xfId="1" applyFont="1" applyBorder="1">
      <alignment vertical="center"/>
    </xf>
    <xf numFmtId="38" fontId="4" fillId="0" borderId="6" xfId="1" applyFont="1" applyBorder="1">
      <alignment vertical="center"/>
    </xf>
    <xf numFmtId="38" fontId="4" fillId="0" borderId="28" xfId="1" applyFont="1" applyBorder="1">
      <alignment vertical="center"/>
    </xf>
    <xf numFmtId="38" fontId="4" fillId="0" borderId="25" xfId="1" applyFont="1" applyBorder="1">
      <alignment vertical="center"/>
    </xf>
    <xf numFmtId="38" fontId="4" fillId="0" borderId="0" xfId="1" applyFont="1" applyBorder="1">
      <alignment vertical="center"/>
    </xf>
    <xf numFmtId="38" fontId="20" fillId="0" borderId="25" xfId="1" applyFont="1" applyBorder="1">
      <alignment vertical="center"/>
    </xf>
    <xf numFmtId="38" fontId="25" fillId="0" borderId="25" xfId="1" applyFont="1" applyBorder="1">
      <alignment vertical="center"/>
    </xf>
    <xf numFmtId="38" fontId="21" fillId="0" borderId="0" xfId="1" applyFont="1" applyBorder="1">
      <alignment vertical="center"/>
    </xf>
    <xf numFmtId="38" fontId="4" fillId="0" borderId="7" xfId="1" applyFont="1" applyBorder="1">
      <alignment vertical="center"/>
    </xf>
    <xf numFmtId="38" fontId="4" fillId="0" borderId="0" xfId="1" applyFont="1" applyBorder="1" applyAlignment="1">
      <alignment horizontal="right" vertical="center"/>
    </xf>
    <xf numFmtId="0" fontId="23" fillId="0" borderId="0" xfId="3" applyFont="1" applyBorder="1" applyAlignment="1">
      <alignment horizontal="center" vertical="center"/>
    </xf>
    <xf numFmtId="38" fontId="4" fillId="4" borderId="5" xfId="1" applyFont="1" applyFill="1" applyBorder="1" applyAlignment="1">
      <alignment vertical="center"/>
    </xf>
    <xf numFmtId="0" fontId="9" fillId="0" borderId="0" xfId="0" applyFont="1" applyFill="1" applyAlignment="1">
      <alignment horizontal="right" vertical="center"/>
    </xf>
    <xf numFmtId="41" fontId="9" fillId="0" borderId="0" xfId="0" applyNumberFormat="1" applyFont="1" applyFill="1" applyAlignment="1">
      <alignment horizontal="center" vertical="center"/>
    </xf>
    <xf numFmtId="0" fontId="9" fillId="0" borderId="0" xfId="0" applyFont="1" applyFill="1" applyAlignment="1">
      <alignment horizontal="center" vertical="center"/>
    </xf>
    <xf numFmtId="0" fontId="2" fillId="0" borderId="0" xfId="0" applyFont="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top" wrapText="1"/>
    </xf>
    <xf numFmtId="0" fontId="24" fillId="0" borderId="0" xfId="0" applyFont="1" applyAlignment="1">
      <alignment horizontal="left" vertical="top" wrapText="1"/>
    </xf>
    <xf numFmtId="0" fontId="9" fillId="4" borderId="0" xfId="0" applyFont="1" applyFill="1" applyAlignment="1">
      <alignment horizontal="left" vertical="center" shrinkToFit="1"/>
    </xf>
    <xf numFmtId="49" fontId="9" fillId="4" borderId="0" xfId="0" applyNumberFormat="1" applyFont="1" applyFill="1" applyAlignment="1">
      <alignment horizontal="left" vertical="center" shrinkToFit="1"/>
    </xf>
    <xf numFmtId="0" fontId="9" fillId="0" borderId="0" xfId="0" applyFont="1" applyAlignment="1">
      <alignment horizontal="distributed" vertical="center"/>
    </xf>
    <xf numFmtId="0" fontId="9" fillId="0" borderId="1" xfId="0" applyFont="1" applyBorder="1" applyAlignment="1">
      <alignment horizontal="center" vertical="center"/>
    </xf>
    <xf numFmtId="0" fontId="18" fillId="0" borderId="0" xfId="0" applyFont="1" applyAlignment="1">
      <alignment horizontal="distributed" vertical="center"/>
    </xf>
    <xf numFmtId="176" fontId="9" fillId="4" borderId="0" xfId="0" applyNumberFormat="1" applyFont="1" applyFill="1" applyAlignment="1">
      <alignment horizontal="right" vertical="center" shrinkToFit="1"/>
    </xf>
    <xf numFmtId="0" fontId="9" fillId="4" borderId="0" xfId="0" applyFont="1" applyFill="1" applyAlignment="1">
      <alignment horizontal="left" vertical="center" wrapText="1"/>
    </xf>
    <xf numFmtId="49" fontId="2" fillId="2" borderId="1" xfId="0" applyNumberFormat="1" applyFont="1" applyFill="1" applyBorder="1" applyAlignment="1">
      <alignment horizontal="left" vertical="center" wrapText="1" indent="1"/>
    </xf>
    <xf numFmtId="177" fontId="2" fillId="2" borderId="0" xfId="0" applyNumberFormat="1" applyFont="1" applyFill="1"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left" vertical="center" wrapText="1" indent="1"/>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2" borderId="12" xfId="0" applyFont="1" applyFill="1" applyBorder="1" applyAlignment="1">
      <alignment horizontal="left" vertical="center" wrapText="1" indent="1"/>
    </xf>
    <xf numFmtId="0" fontId="2" fillId="0" borderId="8" xfId="0" applyFont="1" applyBorder="1" applyAlignment="1">
      <alignment horizontal="center" vertical="center"/>
    </xf>
    <xf numFmtId="0" fontId="2" fillId="2" borderId="8" xfId="0" applyFont="1" applyFill="1" applyBorder="1" applyAlignment="1">
      <alignment horizontal="left" vertical="center" wrapText="1" indent="1"/>
    </xf>
    <xf numFmtId="0" fontId="2" fillId="2" borderId="4" xfId="0" applyFont="1" applyFill="1" applyBorder="1" applyAlignment="1">
      <alignment horizontal="left" vertical="center" indent="1"/>
    </xf>
    <xf numFmtId="0" fontId="2" fillId="0" borderId="0" xfId="0" applyFont="1" applyAlignment="1">
      <alignment vertical="distributed" wrapText="1"/>
    </xf>
    <xf numFmtId="0" fontId="2" fillId="0" borderId="0" xfId="0" applyFont="1" applyAlignment="1">
      <alignment horizontal="right" vertical="center"/>
    </xf>
    <xf numFmtId="0" fontId="2" fillId="4" borderId="7" xfId="0" applyFont="1" applyFill="1" applyBorder="1" applyAlignment="1">
      <alignment horizontal="left" vertical="center" indent="1"/>
    </xf>
    <xf numFmtId="0" fontId="4" fillId="0" borderId="0" xfId="0" applyFont="1" applyAlignment="1">
      <alignment horizontal="right" vertical="center"/>
    </xf>
    <xf numFmtId="0" fontId="2" fillId="2" borderId="7" xfId="0" applyFont="1" applyFill="1" applyBorder="1" applyAlignment="1">
      <alignment horizontal="left" vertical="center" indent="1"/>
    </xf>
    <xf numFmtId="177" fontId="2" fillId="2" borderId="0" xfId="0" applyNumberFormat="1" applyFont="1" applyFill="1" applyAlignment="1">
      <alignment horizontal="center" vertical="center"/>
    </xf>
    <xf numFmtId="38" fontId="4" fillId="4" borderId="2" xfId="1" applyFont="1" applyFill="1" applyBorder="1" applyAlignment="1">
      <alignment horizontal="left" vertical="center"/>
    </xf>
    <xf numFmtId="38" fontId="4" fillId="4" borderId="4" xfId="1" applyFont="1" applyFill="1" applyBorder="1" applyAlignment="1">
      <alignment horizontal="left" vertical="center"/>
    </xf>
    <xf numFmtId="38" fontId="4" fillId="4" borderId="3" xfId="1" applyFont="1" applyFill="1" applyBorder="1" applyAlignment="1">
      <alignment horizontal="left" vertical="center"/>
    </xf>
    <xf numFmtId="38" fontId="4" fillId="0" borderId="1" xfId="1" applyFont="1" applyBorder="1" applyAlignment="1">
      <alignment horizontal="left" vertical="center"/>
    </xf>
    <xf numFmtId="38" fontId="4" fillId="4" borderId="2" xfId="1" applyFont="1" applyFill="1" applyBorder="1" applyAlignment="1">
      <alignment horizontal="center" vertical="center" wrapText="1"/>
    </xf>
    <xf numFmtId="38" fontId="4" fillId="4" borderId="4" xfId="1" applyFont="1" applyFill="1" applyBorder="1" applyAlignment="1">
      <alignment horizontal="center" vertical="center" wrapText="1"/>
    </xf>
    <xf numFmtId="38" fontId="4" fillId="4" borderId="3" xfId="1" applyFont="1" applyFill="1" applyBorder="1" applyAlignment="1">
      <alignment horizontal="center" vertical="center" wrapText="1"/>
    </xf>
    <xf numFmtId="38" fontId="4" fillId="0" borderId="1" xfId="1" applyFont="1" applyFill="1" applyBorder="1" applyAlignment="1">
      <alignment horizontal="left" vertical="center" wrapText="1"/>
    </xf>
    <xf numFmtId="38" fontId="4" fillId="0" borderId="3" xfId="1" applyFont="1" applyBorder="1" applyAlignment="1">
      <alignment horizontal="left" vertical="center" wrapText="1"/>
    </xf>
    <xf numFmtId="38" fontId="4" fillId="0" borderId="1" xfId="1" applyFont="1" applyBorder="1" applyAlignment="1">
      <alignment horizontal="left" vertical="center" wrapText="1"/>
    </xf>
    <xf numFmtId="38" fontId="4" fillId="0" borderId="1" xfId="1" applyFont="1" applyBorder="1" applyAlignment="1">
      <alignment horizontal="center" vertical="center" textRotation="255"/>
    </xf>
    <xf numFmtId="38" fontId="4" fillId="4" borderId="1" xfId="1" applyFont="1" applyFill="1" applyBorder="1" applyAlignment="1">
      <alignment horizontal="center" vertical="center"/>
    </xf>
    <xf numFmtId="38" fontId="4" fillId="4" borderId="1" xfId="1" applyFont="1" applyFill="1" applyBorder="1" applyAlignment="1">
      <alignment horizontal="center" vertical="center" wrapText="1"/>
    </xf>
    <xf numFmtId="38" fontId="4" fillId="4" borderId="1" xfId="1" applyFont="1" applyFill="1" applyBorder="1" applyAlignment="1">
      <alignment vertical="center" wrapText="1"/>
    </xf>
    <xf numFmtId="38" fontId="4" fillId="4" borderId="5" xfId="1" applyFont="1" applyFill="1" applyBorder="1" applyAlignment="1">
      <alignment vertical="center"/>
    </xf>
    <xf numFmtId="38" fontId="4" fillId="4" borderId="6" xfId="1" applyFont="1" applyFill="1" applyBorder="1" applyAlignment="1">
      <alignment vertical="center"/>
    </xf>
    <xf numFmtId="38" fontId="4" fillId="4" borderId="28" xfId="1" applyFont="1" applyFill="1" applyBorder="1" applyAlignment="1">
      <alignment vertical="center"/>
    </xf>
    <xf numFmtId="38" fontId="4" fillId="4" borderId="25" xfId="1" applyFont="1" applyFill="1" applyBorder="1" applyAlignment="1">
      <alignment vertical="center"/>
    </xf>
    <xf numFmtId="38" fontId="4" fillId="4" borderId="0" xfId="1" applyFont="1" applyFill="1" applyBorder="1" applyAlignment="1">
      <alignment vertical="center"/>
    </xf>
    <xf numFmtId="38" fontId="4" fillId="4" borderId="24" xfId="1" applyFont="1" applyFill="1" applyBorder="1" applyAlignment="1">
      <alignment vertical="center"/>
    </xf>
    <xf numFmtId="38" fontId="4" fillId="0" borderId="1" xfId="1" applyFont="1" applyBorder="1" applyAlignment="1">
      <alignment horizontal="center" vertical="center" textRotation="255" wrapText="1"/>
    </xf>
    <xf numFmtId="38" fontId="4" fillId="0" borderId="6" xfId="1" applyFont="1" applyBorder="1" applyAlignment="1">
      <alignment horizontal="left" vertical="center" wrapText="1"/>
    </xf>
    <xf numFmtId="38" fontId="4" fillId="0" borderId="28" xfId="1" applyFont="1" applyBorder="1" applyAlignment="1">
      <alignment horizontal="left" vertical="center" wrapText="1"/>
    </xf>
    <xf numFmtId="38" fontId="4" fillId="4" borderId="6" xfId="1" applyFont="1" applyFill="1" applyBorder="1" applyAlignment="1">
      <alignment vertical="center" wrapText="1"/>
    </xf>
    <xf numFmtId="38" fontId="4" fillId="4" borderId="28" xfId="1" applyFont="1" applyFill="1" applyBorder="1" applyAlignment="1">
      <alignment vertical="center" wrapText="1"/>
    </xf>
    <xf numFmtId="38" fontId="4" fillId="4" borderId="0" xfId="1" applyFont="1" applyFill="1" applyBorder="1" applyAlignment="1">
      <alignment vertical="center" wrapText="1"/>
    </xf>
    <xf numFmtId="38" fontId="4" fillId="4" borderId="24" xfId="1" applyFont="1" applyFill="1" applyBorder="1" applyAlignment="1">
      <alignment vertical="center" wrapText="1"/>
    </xf>
    <xf numFmtId="38" fontId="4" fillId="4" borderId="1" xfId="1" applyFont="1" applyFill="1" applyBorder="1" applyAlignment="1">
      <alignment horizontal="center" vertical="center" shrinkToFit="1"/>
    </xf>
    <xf numFmtId="38" fontId="4" fillId="0" borderId="2" xfId="1" applyFont="1" applyBorder="1" applyAlignment="1">
      <alignment horizontal="center" vertical="center"/>
    </xf>
    <xf numFmtId="38" fontId="4" fillId="0" borderId="3" xfId="1" applyFont="1" applyBorder="1" applyAlignment="1">
      <alignment horizontal="center" vertical="center"/>
    </xf>
    <xf numFmtId="38" fontId="4" fillId="4" borderId="2" xfId="1" applyFont="1" applyFill="1" applyBorder="1" applyAlignment="1">
      <alignment horizontal="center" vertical="center"/>
    </xf>
    <xf numFmtId="38" fontId="4" fillId="4" borderId="4" xfId="1" applyFont="1" applyFill="1" applyBorder="1" applyAlignment="1">
      <alignment horizontal="center" vertical="center"/>
    </xf>
    <xf numFmtId="38" fontId="4" fillId="4" borderId="3" xfId="1" applyFont="1" applyFill="1" applyBorder="1" applyAlignment="1">
      <alignment horizontal="center" vertical="center"/>
    </xf>
    <xf numFmtId="38" fontId="25" fillId="0" borderId="25" xfId="1" applyFont="1" applyBorder="1" applyAlignment="1">
      <alignment horizontal="left" vertical="center"/>
    </xf>
    <xf numFmtId="38" fontId="25" fillId="0" borderId="0" xfId="1" applyFont="1" applyBorder="1" applyAlignment="1">
      <alignment horizontal="left" vertical="center"/>
    </xf>
    <xf numFmtId="38" fontId="4" fillId="0" borderId="1" xfId="1" applyFont="1" applyBorder="1" applyAlignment="1">
      <alignment horizontal="center" vertical="center"/>
    </xf>
    <xf numFmtId="38" fontId="19" fillId="0" borderId="25" xfId="1" applyFont="1" applyBorder="1" applyAlignment="1">
      <alignment horizontal="center" vertical="center"/>
    </xf>
    <xf numFmtId="38" fontId="19" fillId="0" borderId="0" xfId="1" applyFont="1" applyBorder="1" applyAlignment="1">
      <alignment horizontal="center" vertical="center"/>
    </xf>
    <xf numFmtId="38" fontId="4" fillId="0" borderId="2" xfId="1" applyFont="1" applyBorder="1" applyAlignment="1">
      <alignment horizontal="center" vertical="center" wrapText="1"/>
    </xf>
    <xf numFmtId="38" fontId="4" fillId="0" borderId="4" xfId="1" applyFont="1" applyBorder="1" applyAlignment="1">
      <alignment horizontal="center" vertical="center" wrapText="1"/>
    </xf>
    <xf numFmtId="38" fontId="4" fillId="0" borderId="0" xfId="1" applyFont="1" applyFill="1" applyBorder="1" applyAlignment="1">
      <alignment horizontal="left" vertical="center" wrapText="1" shrinkToFit="1"/>
    </xf>
    <xf numFmtId="38" fontId="4" fillId="0" borderId="0" xfId="1" applyFont="1" applyFill="1" applyBorder="1" applyAlignment="1">
      <alignment horizontal="left" vertical="center" shrinkToFit="1"/>
    </xf>
    <xf numFmtId="0" fontId="0" fillId="4" borderId="2" xfId="0" applyFill="1" applyBorder="1" applyAlignment="1">
      <alignment horizontal="center" vertical="center"/>
    </xf>
    <xf numFmtId="0" fontId="0" fillId="4" borderId="4" xfId="0" applyFill="1" applyBorder="1" applyAlignment="1">
      <alignment horizontal="center" vertical="center"/>
    </xf>
    <xf numFmtId="0" fontId="0" fillId="4" borderId="3" xfId="0" applyFill="1" applyBorder="1" applyAlignment="1">
      <alignment horizontal="center" vertical="center"/>
    </xf>
    <xf numFmtId="38" fontId="4" fillId="0" borderId="2" xfId="1" applyFont="1" applyBorder="1" applyAlignment="1">
      <alignment horizontal="center" vertical="center" shrinkToFit="1"/>
    </xf>
    <xf numFmtId="38" fontId="4" fillId="0" borderId="4" xfId="1" applyFont="1" applyBorder="1" applyAlignment="1">
      <alignment horizontal="center" vertical="center" shrinkToFit="1"/>
    </xf>
    <xf numFmtId="38" fontId="27" fillId="2" borderId="1" xfId="1" applyFont="1" applyFill="1" applyBorder="1" applyAlignment="1">
      <alignment horizontal="center" vertical="center" shrinkToFit="1"/>
    </xf>
    <xf numFmtId="38" fontId="4" fillId="2" borderId="1" xfId="1" applyFont="1" applyFill="1" applyBorder="1" applyAlignment="1">
      <alignment horizontal="center" vertical="center" shrinkToFit="1"/>
    </xf>
    <xf numFmtId="38" fontId="4" fillId="0" borderId="4" xfId="1" applyFont="1" applyBorder="1" applyAlignment="1">
      <alignment horizontal="center" vertical="center"/>
    </xf>
    <xf numFmtId="0" fontId="26" fillId="0" borderId="51" xfId="3" applyFont="1" applyBorder="1" applyAlignment="1">
      <alignment horizontal="center" vertical="center" wrapText="1"/>
    </xf>
    <xf numFmtId="0" fontId="26" fillId="0" borderId="43" xfId="3" applyFont="1" applyBorder="1" applyAlignment="1">
      <alignment horizontal="center" vertical="center" wrapText="1"/>
    </xf>
    <xf numFmtId="0" fontId="18" fillId="7" borderId="0" xfId="3" applyFont="1" applyFill="1" applyBorder="1" applyAlignment="1">
      <alignment horizontal="center" vertical="center"/>
    </xf>
    <xf numFmtId="0" fontId="25" fillId="0" borderId="46" xfId="3" applyFont="1" applyBorder="1" applyAlignment="1">
      <alignment horizontal="center" vertical="center" wrapText="1"/>
    </xf>
    <xf numFmtId="0" fontId="25" fillId="0" borderId="22" xfId="3" applyFont="1" applyBorder="1" applyAlignment="1">
      <alignment horizontal="center" vertical="center" wrapText="1"/>
    </xf>
    <xf numFmtId="0" fontId="26" fillId="0" borderId="48" xfId="3" applyFont="1" applyBorder="1" applyAlignment="1">
      <alignment horizontal="center" vertical="center" wrapText="1"/>
    </xf>
    <xf numFmtId="0" fontId="26" fillId="0" borderId="35" xfId="3" applyFont="1" applyBorder="1" applyAlignment="1">
      <alignment horizontal="center" vertical="center" wrapText="1"/>
    </xf>
    <xf numFmtId="0" fontId="25" fillId="7" borderId="1" xfId="3" applyFont="1" applyFill="1" applyBorder="1" applyAlignment="1">
      <alignment horizontal="left" vertical="center"/>
    </xf>
    <xf numFmtId="0" fontId="25" fillId="0" borderId="44" xfId="3" applyFont="1" applyBorder="1" applyAlignment="1">
      <alignment horizontal="center" vertical="center" wrapText="1"/>
    </xf>
    <xf numFmtId="0" fontId="25" fillId="0" borderId="33" xfId="3" applyFont="1" applyBorder="1" applyAlignment="1">
      <alignment horizontal="center" vertical="center" wrapText="1"/>
    </xf>
    <xf numFmtId="0" fontId="18" fillId="4" borderId="2" xfId="3" applyFont="1" applyFill="1" applyBorder="1" applyAlignment="1" applyProtection="1">
      <alignment horizontal="center" vertical="center" wrapText="1"/>
      <protection locked="0"/>
    </xf>
    <xf numFmtId="0" fontId="18" fillId="4" borderId="4" xfId="3" applyFont="1" applyFill="1" applyBorder="1" applyAlignment="1" applyProtection="1">
      <alignment horizontal="center" vertical="center" wrapText="1"/>
      <protection locked="0"/>
    </xf>
    <xf numFmtId="0" fontId="18" fillId="4" borderId="3" xfId="3" applyFont="1" applyFill="1" applyBorder="1" applyAlignment="1" applyProtection="1">
      <alignment horizontal="center" vertical="center" wrapText="1"/>
      <protection locked="0"/>
    </xf>
    <xf numFmtId="0" fontId="18" fillId="4" borderId="5" xfId="3" applyFont="1" applyFill="1" applyBorder="1" applyAlignment="1" applyProtection="1">
      <alignment horizontal="center" vertical="center" wrapText="1"/>
      <protection locked="0"/>
    </xf>
    <xf numFmtId="0" fontId="18" fillId="4" borderId="6" xfId="3" applyFont="1" applyFill="1" applyBorder="1" applyAlignment="1" applyProtection="1">
      <alignment horizontal="center" vertical="center" wrapText="1"/>
      <protection locked="0"/>
    </xf>
    <xf numFmtId="0" fontId="18" fillId="4" borderId="28" xfId="3" applyFont="1" applyFill="1" applyBorder="1" applyAlignment="1" applyProtection="1">
      <alignment horizontal="center" vertical="center" wrapText="1"/>
      <protection locked="0"/>
    </xf>
    <xf numFmtId="0" fontId="18" fillId="0" borderId="16" xfId="0" applyFont="1" applyBorder="1" applyAlignment="1">
      <alignment horizontal="center" vertical="center"/>
    </xf>
    <xf numFmtId="0" fontId="18" fillId="7" borderId="25" xfId="3" applyFont="1" applyFill="1" applyBorder="1" applyAlignment="1">
      <alignment horizontal="center" vertical="center" textRotation="255" wrapText="1"/>
    </xf>
    <xf numFmtId="0" fontId="18" fillId="4" borderId="2" xfId="3" applyFont="1" applyFill="1" applyBorder="1" applyAlignment="1" applyProtection="1">
      <alignment horizontal="left" vertical="center" wrapText="1"/>
      <protection locked="0"/>
    </xf>
    <xf numFmtId="0" fontId="18" fillId="4" borderId="4" xfId="3" applyFont="1" applyFill="1" applyBorder="1" applyAlignment="1" applyProtection="1">
      <alignment horizontal="left" vertical="center" wrapText="1"/>
      <protection locked="0"/>
    </xf>
    <xf numFmtId="0" fontId="18" fillId="4" borderId="3" xfId="3" applyFont="1" applyFill="1" applyBorder="1" applyAlignment="1" applyProtection="1">
      <alignment horizontal="left" vertical="center" wrapText="1"/>
      <protection locked="0"/>
    </xf>
    <xf numFmtId="0" fontId="25" fillId="7" borderId="2" xfId="3" applyFont="1" applyFill="1" applyBorder="1" applyAlignment="1">
      <alignment horizontal="left" vertical="center"/>
    </xf>
    <xf numFmtId="0" fontId="25" fillId="7" borderId="4" xfId="3" applyFont="1" applyFill="1" applyBorder="1" applyAlignment="1">
      <alignment horizontal="left" vertical="center"/>
    </xf>
    <xf numFmtId="0" fontId="25" fillId="7" borderId="3" xfId="3" applyFont="1" applyFill="1" applyBorder="1" applyAlignment="1">
      <alignment horizontal="left"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18" fillId="7" borderId="5" xfId="3" applyFont="1" applyFill="1" applyBorder="1" applyAlignment="1">
      <alignment vertical="center" wrapText="1"/>
    </xf>
    <xf numFmtId="0" fontId="18" fillId="7" borderId="6" xfId="3" applyFont="1" applyFill="1" applyBorder="1" applyAlignment="1">
      <alignment vertical="center" wrapText="1"/>
    </xf>
    <xf numFmtId="3" fontId="18" fillId="4" borderId="2" xfId="3" applyNumberFormat="1" applyFont="1" applyFill="1" applyBorder="1" applyAlignment="1" applyProtection="1">
      <alignment horizontal="center" vertical="center" wrapText="1"/>
      <protection locked="0"/>
    </xf>
    <xf numFmtId="179" fontId="18" fillId="7" borderId="4" xfId="3" applyNumberFormat="1" applyFont="1" applyFill="1" applyBorder="1" applyAlignment="1">
      <alignment horizontal="center" vertical="center" wrapText="1"/>
    </xf>
    <xf numFmtId="0" fontId="17" fillId="0" borderId="25" xfId="2" applyFont="1" applyBorder="1" applyAlignment="1">
      <alignment horizontal="center" vertical="center"/>
    </xf>
    <xf numFmtId="0" fontId="17" fillId="0" borderId="0" xfId="2" applyFont="1" applyBorder="1" applyAlignment="1">
      <alignment horizontal="center" vertical="center"/>
    </xf>
    <xf numFmtId="0" fontId="17" fillId="0" borderId="24" xfId="2" applyFont="1" applyBorder="1" applyAlignment="1">
      <alignment horizontal="center" vertical="center"/>
    </xf>
    <xf numFmtId="0" fontId="18" fillId="0" borderId="1" xfId="3" applyFont="1" applyBorder="1" applyAlignment="1">
      <alignment horizontal="center" vertical="center" wrapText="1"/>
    </xf>
    <xf numFmtId="0" fontId="18" fillId="0" borderId="16" xfId="3" applyFont="1" applyBorder="1" applyAlignment="1">
      <alignment horizontal="center" vertical="center" wrapText="1"/>
    </xf>
    <xf numFmtId="0" fontId="22" fillId="0" borderId="5" xfId="3" applyFont="1" applyBorder="1" applyAlignment="1">
      <alignment horizontal="center" vertical="center" wrapText="1"/>
    </xf>
    <xf numFmtId="0" fontId="22" fillId="0" borderId="6" xfId="3" applyFont="1" applyBorder="1" applyAlignment="1">
      <alignment horizontal="center" vertical="center" wrapText="1"/>
    </xf>
    <xf numFmtId="0" fontId="22" fillId="0" borderId="28" xfId="3" applyFont="1" applyBorder="1" applyAlignment="1">
      <alignment horizontal="center" vertical="center" wrapText="1"/>
    </xf>
    <xf numFmtId="0" fontId="22" fillId="0" borderId="30" xfId="3" applyFont="1" applyBorder="1" applyAlignment="1">
      <alignment horizontal="center" vertical="center" wrapText="1"/>
    </xf>
    <xf numFmtId="0" fontId="22" fillId="0" borderId="7" xfId="3" applyFont="1" applyBorder="1" applyAlignment="1">
      <alignment horizontal="center" vertical="center" wrapText="1"/>
    </xf>
    <xf numFmtId="0" fontId="22" fillId="0" borderId="26" xfId="3" applyFont="1" applyBorder="1" applyAlignment="1">
      <alignment horizontal="center" vertical="center" wrapText="1"/>
    </xf>
    <xf numFmtId="38" fontId="18" fillId="0" borderId="1" xfId="4" applyFont="1" applyFill="1" applyBorder="1" applyAlignment="1">
      <alignment horizontal="center" vertical="center" wrapText="1"/>
    </xf>
    <xf numFmtId="38" fontId="18" fillId="0" borderId="16" xfId="4" applyFont="1" applyFill="1" applyBorder="1" applyAlignment="1">
      <alignment horizontal="center" vertical="center" wrapText="1"/>
    </xf>
    <xf numFmtId="0" fontId="18" fillId="7" borderId="5" xfId="3" applyFont="1" applyFill="1" applyBorder="1" applyAlignment="1">
      <alignment horizontal="left" vertical="center" wrapText="1"/>
    </xf>
    <xf numFmtId="0" fontId="18" fillId="7" borderId="6" xfId="3" applyFont="1" applyFill="1" applyBorder="1" applyAlignment="1">
      <alignment horizontal="left" vertical="center" wrapText="1"/>
    </xf>
    <xf numFmtId="0" fontId="2" fillId="0" borderId="0" xfId="0" applyFont="1" applyAlignment="1">
      <alignment horizontal="right" vertical="center" shrinkToFit="1"/>
    </xf>
    <xf numFmtId="38" fontId="2" fillId="2" borderId="0" xfId="1" applyFont="1" applyFill="1" applyAlignment="1">
      <alignment horizontal="center" vertical="center"/>
    </xf>
    <xf numFmtId="0" fontId="2" fillId="0" borderId="0" xfId="0" applyFont="1" applyAlignment="1">
      <alignment vertical="center" wrapText="1"/>
    </xf>
    <xf numFmtId="0" fontId="2" fillId="0" borderId="0" xfId="0" applyFont="1" applyAlignment="1">
      <alignment horizontal="left" vertical="distributed" wrapText="1"/>
    </xf>
    <xf numFmtId="0" fontId="0" fillId="0" borderId="0" xfId="0" applyAlignment="1">
      <alignment horizontal="left" vertical="distributed" wrapText="1"/>
    </xf>
    <xf numFmtId="177" fontId="2" fillId="4" borderId="0" xfId="0" applyNumberFormat="1" applyFont="1" applyFill="1" applyAlignment="1">
      <alignment horizontal="right" vertical="center" shrinkToFit="1"/>
    </xf>
    <xf numFmtId="0" fontId="2" fillId="0" borderId="0" xfId="0" applyFont="1" applyAlignment="1">
      <alignment horizontal="distributed" vertical="center"/>
    </xf>
    <xf numFmtId="49" fontId="2" fillId="2" borderId="0" xfId="0" applyNumberFormat="1" applyFont="1" applyFill="1" applyAlignment="1">
      <alignment horizontal="center" vertical="center"/>
    </xf>
    <xf numFmtId="0" fontId="33" fillId="0" borderId="0" xfId="0" applyFont="1" applyAlignment="1">
      <alignment horizontal="center" vertical="distributed" wrapText="1"/>
    </xf>
    <xf numFmtId="0" fontId="2" fillId="0" borderId="0" xfId="0" applyFont="1" applyAlignment="1">
      <alignment horizontal="center" vertical="distributed"/>
    </xf>
    <xf numFmtId="0" fontId="2" fillId="4" borderId="0" xfId="0" applyFont="1" applyFill="1" applyAlignment="1">
      <alignment horizontal="left" vertical="distributed" wrapText="1"/>
    </xf>
    <xf numFmtId="0" fontId="0" fillId="4" borderId="0" xfId="0" applyFill="1" applyAlignment="1">
      <alignment horizontal="left" vertical="distributed" wrapText="1"/>
    </xf>
    <xf numFmtId="0" fontId="2" fillId="4" borderId="0" xfId="0" applyFont="1" applyFill="1" applyAlignment="1">
      <alignment horizontal="left" vertical="top" wrapText="1"/>
    </xf>
    <xf numFmtId="38" fontId="2" fillId="0" borderId="0" xfId="1" applyFont="1" applyFill="1" applyAlignment="1">
      <alignment horizontal="center" vertical="center"/>
    </xf>
    <xf numFmtId="41" fontId="2" fillId="2" borderId="0" xfId="0" applyNumberFormat="1" applyFont="1" applyFill="1" applyAlignment="1">
      <alignment horizontal="center" vertical="center"/>
    </xf>
    <xf numFmtId="0" fontId="2" fillId="2" borderId="0" xfId="0" applyFont="1" applyFill="1" applyAlignment="1">
      <alignment horizontal="center" vertical="center"/>
    </xf>
    <xf numFmtId="0" fontId="2" fillId="4"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left" vertical="distributed" wrapText="1"/>
    </xf>
    <xf numFmtId="177" fontId="2" fillId="0" borderId="0" xfId="0" applyNumberFormat="1" applyFont="1" applyFill="1" applyAlignment="1">
      <alignment horizontal="right" vertical="center" shrinkToFit="1"/>
    </xf>
    <xf numFmtId="0" fontId="2" fillId="2" borderId="0" xfId="0" applyNumberFormat="1" applyFont="1" applyFill="1" applyAlignment="1">
      <alignment horizontal="left" vertical="center" wrapText="1"/>
    </xf>
    <xf numFmtId="0" fontId="2" fillId="2" borderId="0" xfId="0" applyNumberFormat="1" applyFont="1" applyFill="1" applyAlignment="1">
      <alignment horizontal="left" vertical="center" shrinkToFit="1"/>
    </xf>
    <xf numFmtId="49" fontId="2" fillId="4" borderId="1" xfId="0" applyNumberFormat="1" applyFont="1" applyFill="1" applyBorder="1" applyAlignment="1">
      <alignment horizontal="left" vertical="center" indent="1" shrinkToFit="1"/>
    </xf>
    <xf numFmtId="0" fontId="2" fillId="4" borderId="13" xfId="0" applyFont="1" applyFill="1" applyBorder="1" applyAlignment="1">
      <alignment horizontal="left" vertical="center" indent="1" shrinkToFit="1"/>
    </xf>
    <xf numFmtId="0" fontId="2" fillId="4" borderId="14" xfId="0" applyFont="1" applyFill="1" applyBorder="1" applyAlignment="1">
      <alignment horizontal="left" vertical="center" indent="1" shrinkToFit="1"/>
    </xf>
    <xf numFmtId="0" fontId="2" fillId="4" borderId="15" xfId="0" applyFont="1" applyFill="1" applyBorder="1" applyAlignment="1">
      <alignment horizontal="left" vertical="center" indent="1" shrinkToFit="1"/>
    </xf>
    <xf numFmtId="0" fontId="2" fillId="4" borderId="9" xfId="0" applyFont="1" applyFill="1" applyBorder="1" applyAlignment="1">
      <alignment horizontal="left" vertical="center" indent="1" shrinkToFit="1"/>
    </xf>
    <xf numFmtId="0" fontId="2" fillId="4" borderId="10" xfId="0" applyFont="1" applyFill="1" applyBorder="1" applyAlignment="1">
      <alignment horizontal="left" vertical="center" indent="1" shrinkToFit="1"/>
    </xf>
    <xf numFmtId="0" fontId="2" fillId="4" borderId="11" xfId="0" applyFont="1" applyFill="1" applyBorder="1" applyAlignment="1">
      <alignment horizontal="left" vertical="center" indent="1" shrinkToFit="1"/>
    </xf>
    <xf numFmtId="0" fontId="2" fillId="4" borderId="1" xfId="0" applyFont="1" applyFill="1" applyBorder="1" applyAlignment="1">
      <alignment horizontal="center" vertical="center" shrinkToFit="1"/>
    </xf>
    <xf numFmtId="0" fontId="2" fillId="4" borderId="2" xfId="0" applyFont="1" applyFill="1" applyBorder="1" applyAlignment="1">
      <alignment horizontal="center" vertical="center" shrinkToFit="1"/>
    </xf>
    <xf numFmtId="0" fontId="2" fillId="4" borderId="1" xfId="0" applyFont="1" applyFill="1" applyBorder="1" applyAlignment="1">
      <alignment horizontal="left" vertical="center" indent="1" shrinkToFit="1"/>
    </xf>
    <xf numFmtId="49" fontId="2" fillId="2" borderId="0" xfId="0" applyNumberFormat="1" applyFont="1" applyFill="1" applyAlignment="1">
      <alignment horizontal="left" vertical="center" wrapText="1"/>
    </xf>
    <xf numFmtId="0" fontId="2" fillId="0" borderId="0" xfId="0" applyFont="1" applyAlignment="1">
      <alignment horizontal="center" vertical="distributed" wrapText="1"/>
    </xf>
    <xf numFmtId="0" fontId="0" fillId="4" borderId="0" xfId="0" applyFill="1" applyAlignment="1">
      <alignment horizontal="left" vertical="top" wrapText="1"/>
    </xf>
    <xf numFmtId="38" fontId="4" fillId="4" borderId="25" xfId="1" applyFont="1" applyFill="1" applyBorder="1" applyAlignment="1">
      <alignment horizontal="left" vertical="center" wrapText="1"/>
    </xf>
    <xf numFmtId="38" fontId="4" fillId="4" borderId="0" xfId="1" applyFont="1" applyFill="1" applyBorder="1" applyAlignment="1">
      <alignment horizontal="left" vertical="center" wrapText="1"/>
    </xf>
    <xf numFmtId="38" fontId="4" fillId="4" borderId="24" xfId="1" applyFont="1" applyFill="1" applyBorder="1" applyAlignment="1">
      <alignment horizontal="left" vertical="center" wrapText="1"/>
    </xf>
    <xf numFmtId="38" fontId="4" fillId="4" borderId="30" xfId="1" applyFont="1" applyFill="1" applyBorder="1" applyAlignment="1">
      <alignment horizontal="left" vertical="center" wrapText="1"/>
    </xf>
    <xf numFmtId="38" fontId="4" fillId="4" borderId="7" xfId="1" applyFont="1" applyFill="1" applyBorder="1" applyAlignment="1">
      <alignment horizontal="left" vertical="center" wrapText="1"/>
    </xf>
    <xf numFmtId="38" fontId="4" fillId="4" borderId="26" xfId="1" applyFont="1" applyFill="1" applyBorder="1" applyAlignment="1">
      <alignment horizontal="left" vertical="center" wrapText="1"/>
    </xf>
    <xf numFmtId="0" fontId="19" fillId="0" borderId="0" xfId="0" applyFont="1" applyAlignment="1">
      <alignment horizontal="center" vertical="center"/>
    </xf>
    <xf numFmtId="38" fontId="2" fillId="0" borderId="0" xfId="1" applyFont="1" applyAlignment="1">
      <alignment horizontal="center" vertical="center"/>
    </xf>
    <xf numFmtId="38" fontId="4" fillId="0" borderId="1" xfId="1" applyFont="1" applyBorder="1" applyAlignment="1">
      <alignment horizontal="center" vertical="center" wrapText="1"/>
    </xf>
    <xf numFmtId="38" fontId="4" fillId="0" borderId="16" xfId="1" applyFont="1" applyBorder="1" applyAlignment="1">
      <alignment horizontal="center" vertical="center" wrapText="1"/>
    </xf>
    <xf numFmtId="38" fontId="4" fillId="0" borderId="29" xfId="1" applyFont="1" applyBorder="1" applyAlignment="1">
      <alignment horizontal="center" vertical="center" wrapText="1"/>
    </xf>
    <xf numFmtId="38" fontId="4" fillId="0" borderId="27" xfId="1" applyFont="1" applyBorder="1" applyAlignment="1">
      <alignment horizontal="center" vertical="center" wrapText="1"/>
    </xf>
    <xf numFmtId="38" fontId="4" fillId="0" borderId="16" xfId="1" applyFont="1" applyFill="1" applyBorder="1" applyAlignment="1">
      <alignment horizontal="left" vertical="center"/>
    </xf>
    <xf numFmtId="38" fontId="4" fillId="4" borderId="5" xfId="1" applyFont="1" applyFill="1" applyBorder="1" applyAlignment="1">
      <alignment horizontal="center" vertical="center"/>
    </xf>
    <xf numFmtId="38" fontId="4" fillId="4" borderId="6" xfId="1" applyFont="1" applyFill="1" applyBorder="1" applyAlignment="1">
      <alignment horizontal="center" vertical="center"/>
    </xf>
    <xf numFmtId="38" fontId="4" fillId="4" borderId="28" xfId="1" applyFont="1" applyFill="1" applyBorder="1" applyAlignment="1">
      <alignment horizontal="center" vertical="center"/>
    </xf>
    <xf numFmtId="38" fontId="4" fillId="0" borderId="1" xfId="1" applyFont="1" applyFill="1" applyBorder="1" applyAlignment="1">
      <alignment horizontal="left" vertical="center"/>
    </xf>
    <xf numFmtId="38" fontId="4" fillId="4" borderId="30" xfId="1" applyFont="1" applyFill="1" applyBorder="1" applyAlignment="1">
      <alignment vertical="center"/>
    </xf>
    <xf numFmtId="38" fontId="4" fillId="4" borderId="7" xfId="1" applyFont="1" applyFill="1" applyBorder="1" applyAlignment="1">
      <alignment vertical="center"/>
    </xf>
    <xf numFmtId="38" fontId="4" fillId="4" borderId="26" xfId="1" applyFont="1" applyFill="1" applyBorder="1" applyAlignment="1">
      <alignment vertical="center"/>
    </xf>
    <xf numFmtId="38" fontId="4" fillId="2" borderId="1" xfId="1" applyFont="1" applyFill="1" applyBorder="1" applyAlignment="1">
      <alignment horizontal="center" vertical="center"/>
    </xf>
    <xf numFmtId="38" fontId="4" fillId="0" borderId="1" xfId="1" applyFont="1" applyFill="1" applyBorder="1" applyAlignment="1">
      <alignment horizontal="center" vertical="center"/>
    </xf>
    <xf numFmtId="38" fontId="4" fillId="4" borderId="2" xfId="1" applyFont="1" applyFill="1" applyBorder="1" applyAlignment="1">
      <alignment vertical="center"/>
    </xf>
    <xf numFmtId="38" fontId="4" fillId="4" borderId="4" xfId="1" applyFont="1" applyFill="1" applyBorder="1" applyAlignment="1">
      <alignment vertical="center"/>
    </xf>
    <xf numFmtId="38" fontId="4" fillId="4" borderId="3" xfId="1" applyFont="1" applyFill="1" applyBorder="1" applyAlignment="1">
      <alignment vertical="center"/>
    </xf>
    <xf numFmtId="0" fontId="25" fillId="0" borderId="21" xfId="3" applyFont="1" applyBorder="1" applyAlignment="1">
      <alignment horizontal="center" vertical="center" wrapText="1"/>
    </xf>
    <xf numFmtId="0" fontId="26" fillId="0" borderId="36" xfId="3" applyFont="1" applyBorder="1" applyAlignment="1">
      <alignment horizontal="center" vertical="center" wrapText="1"/>
    </xf>
    <xf numFmtId="0" fontId="25" fillId="7" borderId="38" xfId="3" applyFont="1" applyFill="1" applyBorder="1" applyAlignment="1">
      <alignment horizontal="left" vertical="center"/>
    </xf>
    <xf numFmtId="0" fontId="25" fillId="0" borderId="32" xfId="3" applyFont="1" applyBorder="1" applyAlignment="1">
      <alignment horizontal="center" vertical="center" wrapText="1"/>
    </xf>
    <xf numFmtId="0" fontId="25" fillId="7" borderId="1" xfId="3" applyFont="1" applyFill="1" applyBorder="1" applyAlignment="1">
      <alignment horizontal="center" vertical="center"/>
    </xf>
    <xf numFmtId="38" fontId="29" fillId="0" borderId="1" xfId="4" applyFont="1" applyFill="1" applyBorder="1" applyAlignment="1">
      <alignment horizontal="center" vertical="center" wrapText="1"/>
    </xf>
    <xf numFmtId="38" fontId="29" fillId="0" borderId="16" xfId="4" applyFont="1" applyFill="1" applyBorder="1" applyAlignment="1">
      <alignment horizontal="center" vertical="center" wrapText="1"/>
    </xf>
    <xf numFmtId="0" fontId="17" fillId="0" borderId="0" xfId="2" applyFont="1" applyAlignment="1">
      <alignment horizontal="center" vertical="center"/>
    </xf>
    <xf numFmtId="0" fontId="2" fillId="4" borderId="0" xfId="0" applyFont="1" applyFill="1" applyAlignment="1">
      <alignment horizontal="right" vertical="center"/>
    </xf>
    <xf numFmtId="0" fontId="2" fillId="4" borderId="0" xfId="0" applyFont="1" applyFill="1" applyAlignment="1">
      <alignment horizontal="center" vertical="center" wrapText="1"/>
    </xf>
    <xf numFmtId="0" fontId="2" fillId="0" borderId="0" xfId="0" applyFont="1" applyAlignment="1">
      <alignment horizontal="left"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30" xfId="0" applyFont="1" applyFill="1" applyBorder="1" applyAlignment="1">
      <alignment horizontal="center" vertical="center"/>
    </xf>
    <xf numFmtId="0" fontId="2" fillId="4" borderId="7" xfId="0" applyFont="1" applyFill="1" applyBorder="1" applyAlignment="1">
      <alignment horizontal="center" vertical="center"/>
    </xf>
    <xf numFmtId="0" fontId="2" fillId="4" borderId="26" xfId="0" applyFont="1" applyFill="1" applyBorder="1" applyAlignment="1">
      <alignment horizontal="center" vertical="center"/>
    </xf>
    <xf numFmtId="0" fontId="2" fillId="0" borderId="0" xfId="0" applyFont="1" applyAlignment="1">
      <alignment horizontal="left" vertical="center" wrapText="1"/>
    </xf>
    <xf numFmtId="0" fontId="2" fillId="4" borderId="0" xfId="0" applyFont="1" applyFill="1" applyAlignment="1">
      <alignment horizontal="left" vertical="distributed"/>
    </xf>
    <xf numFmtId="0" fontId="0" fillId="4" borderId="0" xfId="0" applyFill="1" applyAlignment="1">
      <alignment horizontal="left" vertical="distributed"/>
    </xf>
    <xf numFmtId="49" fontId="9" fillId="0" borderId="0" xfId="0" applyNumberFormat="1" applyFont="1" applyFill="1" applyAlignment="1">
      <alignment horizontal="left" vertical="center"/>
    </xf>
    <xf numFmtId="38" fontId="2" fillId="4" borderId="0" xfId="1" applyFont="1" applyFill="1" applyAlignment="1">
      <alignment horizontal="center" vertical="center"/>
    </xf>
    <xf numFmtId="41" fontId="9" fillId="4" borderId="0" xfId="1" applyNumberFormat="1" applyFont="1" applyFill="1" applyAlignment="1">
      <alignment horizontal="center" vertical="center"/>
    </xf>
    <xf numFmtId="0" fontId="9" fillId="4" borderId="0" xfId="1" applyNumberFormat="1" applyFont="1" applyFill="1" applyAlignment="1">
      <alignment horizontal="center" vertical="center"/>
    </xf>
    <xf numFmtId="41" fontId="9" fillId="4" borderId="0" xfId="0" applyNumberFormat="1" applyFont="1" applyFill="1" applyAlignment="1">
      <alignment horizontal="center" vertical="center"/>
    </xf>
    <xf numFmtId="0" fontId="9" fillId="4" borderId="0" xfId="0" applyFont="1" applyFill="1" applyAlignment="1">
      <alignment horizontal="center" vertical="center"/>
    </xf>
  </cellXfs>
  <cellStyles count="5">
    <cellStyle name="桁区切り" xfId="1" builtinId="6"/>
    <cellStyle name="桁区切り 2" xfId="4" xr:uid="{9F267DD2-D5E9-4F1C-90DE-CA7B26F08EDF}"/>
    <cellStyle name="標準" xfId="0" builtinId="0"/>
    <cellStyle name="標準 2" xfId="2" xr:uid="{13336886-C6D3-40F8-818A-8141F48F24C3}"/>
    <cellStyle name="標準_２００３年経営革新補助金申請書" xfId="3" xr:uid="{6C77F628-B5EE-4C82-B4DC-CEA96BA3AA16}"/>
  </cellStyles>
  <dxfs count="69">
    <dxf>
      <font>
        <color rgb="FFFF0000"/>
      </font>
    </dxf>
    <dxf>
      <font>
        <color rgb="FFFF0000"/>
      </font>
    </dxf>
    <dxf>
      <font>
        <color rgb="FFFF0000"/>
      </font>
    </dxf>
    <dxf>
      <font>
        <color rgb="FFFF000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6"/>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9999"/>
      <color rgb="FFCC99FF"/>
      <color rgb="FFCC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314325</xdr:colOff>
      <xdr:row>0</xdr:row>
      <xdr:rowOff>142873</xdr:rowOff>
    </xdr:from>
    <xdr:to>
      <xdr:col>16</xdr:col>
      <xdr:colOff>9525</xdr:colOff>
      <xdr:row>138</xdr:row>
      <xdr:rowOff>104775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163050" y="142873"/>
          <a:ext cx="7239000" cy="239649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ja-JP" altLang="ja-JP" sz="1100">
              <a:solidFill>
                <a:schemeClr val="dk1"/>
              </a:solidFill>
              <a:effectLst/>
              <a:latin typeface="+mn-lt"/>
              <a:ea typeface="+mn-ea"/>
              <a:cs typeface="+mn-cs"/>
            </a:rPr>
            <a:t>滋賀県中小企業等賃上げ・人材確保環境整備応援事業補助金交付要綱</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（趣旨）</a:t>
          </a:r>
        </a:p>
        <a:p>
          <a:pPr fontAlgn="base"/>
          <a:r>
            <a:rPr lang="ja-JP" altLang="ja-JP" sz="1100">
              <a:solidFill>
                <a:schemeClr val="dk1"/>
              </a:solidFill>
              <a:effectLst/>
              <a:latin typeface="+mn-lt"/>
              <a:ea typeface="+mn-ea"/>
              <a:cs typeface="+mn-cs"/>
            </a:rPr>
            <a:t>第１条　知事は、中小企業の経営改善や労働者の所得向上を図るため、県内中小企業等が行う計画的な賃上げや人材確保に向けた就業規則等の見直しに必要な経費に対して補助金を交付するものとし、その交付に関しては、滋賀県補助金等交付規則（昭和</a:t>
          </a:r>
          <a:r>
            <a:rPr lang="en-US" altLang="ja-JP" sz="1100">
              <a:solidFill>
                <a:schemeClr val="dk1"/>
              </a:solidFill>
              <a:effectLst/>
              <a:latin typeface="+mn-lt"/>
              <a:ea typeface="+mn-ea"/>
              <a:cs typeface="+mn-cs"/>
            </a:rPr>
            <a:t>48</a:t>
          </a:r>
          <a:r>
            <a:rPr lang="ja-JP" altLang="ja-JP" sz="1100">
              <a:solidFill>
                <a:schemeClr val="dk1"/>
              </a:solidFill>
              <a:effectLst/>
              <a:latin typeface="+mn-lt"/>
              <a:ea typeface="+mn-ea"/>
              <a:cs typeface="+mn-cs"/>
            </a:rPr>
            <a:t>年滋賀県規則第９号。以下「規則」という。）に規定するもののほか、この要綱に定めるところによる。</a:t>
          </a:r>
        </a:p>
        <a:p>
          <a:pPr fontAlgn="base"/>
          <a:r>
            <a:rPr lang="ja-JP" altLang="ja-JP" sz="1100">
              <a:solidFill>
                <a:schemeClr val="dk1"/>
              </a:solidFill>
              <a:effectLst/>
              <a:latin typeface="+mn-lt"/>
              <a:ea typeface="+mn-ea"/>
              <a:cs typeface="+mn-cs"/>
            </a:rPr>
            <a:t>（定義）</a:t>
          </a:r>
        </a:p>
        <a:p>
          <a:pPr fontAlgn="base"/>
          <a:r>
            <a:rPr lang="ja-JP" altLang="ja-JP" sz="1100">
              <a:solidFill>
                <a:schemeClr val="dk1"/>
              </a:solidFill>
              <a:effectLst/>
              <a:latin typeface="+mn-lt"/>
              <a:ea typeface="+mn-ea"/>
              <a:cs typeface="+mn-cs"/>
            </a:rPr>
            <a:t>第２条　この要綱における次の各号に掲げる用語の意義は、それぞれ当該各号に定めるところによる。</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中小企業者　別表</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に規定する範囲で、業種の判断は別表</a:t>
          </a:r>
          <a:r>
            <a:rPr lang="en-US" altLang="ja-JP" sz="1100">
              <a:solidFill>
                <a:schemeClr val="dk1"/>
              </a:solidFill>
              <a:effectLst/>
              <a:latin typeface="+mn-lt"/>
              <a:ea typeface="+mn-ea"/>
              <a:cs typeface="+mn-cs"/>
            </a:rPr>
            <a:t>(2)</a:t>
          </a:r>
          <a:r>
            <a:rPr lang="ja-JP" altLang="ja-JP" sz="1100">
              <a:solidFill>
                <a:schemeClr val="dk1"/>
              </a:solidFill>
              <a:effectLst/>
              <a:latin typeface="+mn-lt"/>
              <a:ea typeface="+mn-ea"/>
              <a:cs typeface="+mn-cs"/>
            </a:rPr>
            <a:t>によるものとする。</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　労働基準法（昭和</a:t>
          </a:r>
          <a:r>
            <a:rPr lang="en-US" altLang="ja-JP" sz="1100">
              <a:solidFill>
                <a:schemeClr val="dk1"/>
              </a:solidFill>
              <a:effectLst/>
              <a:latin typeface="+mn-lt"/>
              <a:ea typeface="+mn-ea"/>
              <a:cs typeface="+mn-cs"/>
            </a:rPr>
            <a:t>22</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49</a:t>
          </a:r>
          <a:r>
            <a:rPr lang="ja-JP" altLang="ja-JP" sz="1100">
              <a:solidFill>
                <a:schemeClr val="dk1"/>
              </a:solidFill>
              <a:effectLst/>
              <a:latin typeface="+mn-lt"/>
              <a:ea typeface="+mn-ea"/>
              <a:cs typeface="+mn-cs"/>
            </a:rPr>
            <a:t>号）第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条に規定する就業規則のほか、これを構成する賃金規程等の諸規程、労使協定、労働協約およびこれらに準ずる事業所で働くすべての従業員に範囲が及ぶ職場における労働条件等の規律を定めた書面とする。</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社会保険労務士等　社会保険労務士法（昭和</a:t>
          </a:r>
          <a:r>
            <a:rPr lang="en-US" altLang="ja-JP" sz="1100">
              <a:solidFill>
                <a:schemeClr val="dk1"/>
              </a:solidFill>
              <a:effectLst/>
              <a:latin typeface="+mn-lt"/>
              <a:ea typeface="+mn-ea"/>
              <a:cs typeface="+mn-cs"/>
            </a:rPr>
            <a:t>43</a:t>
          </a:r>
          <a:r>
            <a:rPr lang="ja-JP" altLang="ja-JP" sz="1100">
              <a:solidFill>
                <a:schemeClr val="dk1"/>
              </a:solidFill>
              <a:effectLst/>
              <a:latin typeface="+mn-lt"/>
              <a:ea typeface="+mn-ea"/>
              <a:cs typeface="+mn-cs"/>
            </a:rPr>
            <a:t>年法律第</a:t>
          </a:r>
          <a:r>
            <a:rPr lang="en-US" altLang="ja-JP" sz="1100">
              <a:solidFill>
                <a:schemeClr val="dk1"/>
              </a:solidFill>
              <a:effectLst/>
              <a:latin typeface="+mn-lt"/>
              <a:ea typeface="+mn-ea"/>
              <a:cs typeface="+mn-cs"/>
            </a:rPr>
            <a:t>89</a:t>
          </a:r>
          <a:r>
            <a:rPr lang="ja-JP" altLang="ja-JP" sz="1100">
              <a:solidFill>
                <a:schemeClr val="dk1"/>
              </a:solidFill>
              <a:effectLst/>
              <a:latin typeface="+mn-lt"/>
              <a:ea typeface="+mn-ea"/>
              <a:cs typeface="+mn-cs"/>
            </a:rPr>
            <a:t>号）第２条に規定する業務に従事する社会保険労務士または弁護士とする。</a:t>
          </a:r>
        </a:p>
        <a:p>
          <a:pPr fontAlgn="base"/>
          <a:r>
            <a:rPr lang="ja-JP" altLang="ja-JP" sz="1100">
              <a:solidFill>
                <a:srgbClr val="002060"/>
              </a:solidFill>
              <a:effectLst/>
              <a:latin typeface="+mn-lt"/>
              <a:ea typeface="+mn-ea"/>
              <a:cs typeface="+mn-cs"/>
            </a:rPr>
            <a:t>（補助対象事業者）</a:t>
          </a:r>
        </a:p>
        <a:p>
          <a:pPr fontAlgn="base"/>
          <a:r>
            <a:rPr lang="ja-JP" altLang="ja-JP" sz="1100">
              <a:solidFill>
                <a:srgbClr val="002060"/>
              </a:solidFill>
              <a:effectLst/>
              <a:latin typeface="+mn-lt"/>
              <a:ea typeface="+mn-ea"/>
              <a:cs typeface="+mn-cs"/>
            </a:rPr>
            <a:t>第３条　補助対象事業者は、県内に事業所を有する中小企業者（以下「補助事業者」という。）とし、次の各号のいずれにも該当する者とする。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労働基準法が適用される別表に規定する中小企業者であること。</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風俗営業等の規制及び業務の適正化等に関する法律（昭和</a:t>
          </a:r>
          <a:r>
            <a:rPr lang="en-US" altLang="ja-JP" sz="1100">
              <a:solidFill>
                <a:srgbClr val="002060"/>
              </a:solidFill>
              <a:effectLst/>
              <a:latin typeface="+mn-lt"/>
              <a:ea typeface="+mn-ea"/>
              <a:cs typeface="+mn-cs"/>
            </a:rPr>
            <a:t>23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122</a:t>
          </a:r>
          <a:r>
            <a:rPr lang="ja-JP" altLang="ja-JP" sz="1100">
              <a:solidFill>
                <a:srgbClr val="002060"/>
              </a:solidFill>
              <a:effectLst/>
              <a:latin typeface="+mn-lt"/>
              <a:ea typeface="+mn-ea"/>
              <a:cs typeface="+mn-cs"/>
            </a:rPr>
            <a:t>号）第２条各項に規定される風俗関連営業、接待を伴う飲食等営業またはこれらの営業の一部を受託する営業を行う事業者でないこと。</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補助金交付申請日の時点で破産、清算、民事再生手続または会社更生手続開始の申立てがなされている事業者でないこと。</a:t>
          </a:r>
        </a:p>
        <a:p>
          <a:pPr fontAlgn="base"/>
          <a:r>
            <a:rPr lang="en-US" altLang="ja-JP" sz="1100">
              <a:solidFill>
                <a:srgbClr val="002060"/>
              </a:solidFill>
              <a:effectLst/>
              <a:latin typeface="+mn-lt"/>
              <a:ea typeface="+mn-ea"/>
              <a:cs typeface="+mn-cs"/>
            </a:rPr>
            <a:t>(4) </a:t>
          </a:r>
          <a:r>
            <a:rPr lang="ja-JP" altLang="en-US" sz="1100">
              <a:solidFill>
                <a:srgbClr val="002060"/>
              </a:solidFill>
              <a:effectLst/>
              <a:latin typeface="+mn-lt"/>
              <a:ea typeface="+mn-ea"/>
              <a:cs typeface="+mn-cs"/>
            </a:rPr>
            <a:t>滋賀</a:t>
          </a:r>
          <a:r>
            <a:rPr lang="ja-JP" altLang="ja-JP" sz="1100">
              <a:solidFill>
                <a:srgbClr val="002060"/>
              </a:solidFill>
              <a:effectLst/>
              <a:latin typeface="+mn-lt"/>
              <a:ea typeface="+mn-ea"/>
              <a:cs typeface="+mn-cs"/>
            </a:rPr>
            <a:t>県税に未納がないこと。</a:t>
          </a:r>
        </a:p>
        <a:p>
          <a:pPr fontAlgn="base"/>
          <a:r>
            <a:rPr lang="ja-JP" altLang="ja-JP" sz="1100">
              <a:solidFill>
                <a:srgbClr val="002060"/>
              </a:solidFill>
              <a:effectLst/>
              <a:latin typeface="+mn-lt"/>
              <a:ea typeface="+mn-ea"/>
              <a:cs typeface="+mn-cs"/>
            </a:rPr>
            <a:t>２　前項の規定にかかわらず、補助金の交付の申請をした者またはその役員等が次の各号に該当する者である場合は補助対象としないものとする。</a:t>
          </a:r>
        </a:p>
        <a:p>
          <a:pPr fontAlgn="base"/>
          <a:r>
            <a:rPr lang="en-US" altLang="ja-JP" sz="1100">
              <a:solidFill>
                <a:srgbClr val="002060"/>
              </a:solidFill>
              <a:effectLst/>
              <a:latin typeface="+mn-lt"/>
              <a:ea typeface="+mn-ea"/>
              <a:cs typeface="+mn-cs"/>
            </a:rPr>
            <a:t>(1) </a:t>
          </a:r>
          <a:r>
            <a:rPr lang="ja-JP" altLang="ja-JP" sz="1100">
              <a:solidFill>
                <a:srgbClr val="002060"/>
              </a:solidFill>
              <a:effectLst/>
              <a:latin typeface="+mn-lt"/>
              <a:ea typeface="+mn-ea"/>
              <a:cs typeface="+mn-cs"/>
            </a:rPr>
            <a:t>暴力団（暴力団員による不当な行為の防止等に関する法律（平成</a:t>
          </a:r>
          <a:r>
            <a:rPr lang="en-US" altLang="ja-JP" sz="1100">
              <a:solidFill>
                <a:srgbClr val="002060"/>
              </a:solidFill>
              <a:effectLst/>
              <a:latin typeface="+mn-lt"/>
              <a:ea typeface="+mn-ea"/>
              <a:cs typeface="+mn-cs"/>
            </a:rPr>
            <a:t>3</a:t>
          </a:r>
          <a:r>
            <a:rPr lang="ja-JP" altLang="ja-JP" sz="1100">
              <a:solidFill>
                <a:srgbClr val="002060"/>
              </a:solidFill>
              <a:effectLst/>
              <a:latin typeface="+mn-lt"/>
              <a:ea typeface="+mn-ea"/>
              <a:cs typeface="+mn-cs"/>
            </a:rPr>
            <a:t>年法律第</a:t>
          </a:r>
          <a:r>
            <a:rPr lang="en-US" altLang="ja-JP" sz="1100">
              <a:solidFill>
                <a:srgbClr val="002060"/>
              </a:solidFill>
              <a:effectLst/>
              <a:latin typeface="+mn-lt"/>
              <a:ea typeface="+mn-ea"/>
              <a:cs typeface="+mn-cs"/>
            </a:rPr>
            <a:t>77</a:t>
          </a:r>
          <a:r>
            <a:rPr lang="ja-JP" altLang="ja-JP" sz="1100">
              <a:solidFill>
                <a:srgbClr val="002060"/>
              </a:solidFill>
              <a:effectLst/>
              <a:latin typeface="+mn-lt"/>
              <a:ea typeface="+mn-ea"/>
              <a:cs typeface="+mn-cs"/>
            </a:rPr>
            <a:t>号。以下「暴力団対策法」という。）第２条第２号に規定する暴力団をいう。以下同じ。）</a:t>
          </a:r>
        </a:p>
        <a:p>
          <a:pPr fontAlgn="base"/>
          <a:r>
            <a:rPr lang="en-US" altLang="ja-JP" sz="1100">
              <a:solidFill>
                <a:srgbClr val="002060"/>
              </a:solidFill>
              <a:effectLst/>
              <a:latin typeface="+mn-lt"/>
              <a:ea typeface="+mn-ea"/>
              <a:cs typeface="+mn-cs"/>
            </a:rPr>
            <a:t>(2) </a:t>
          </a:r>
          <a:r>
            <a:rPr lang="ja-JP" altLang="ja-JP" sz="1100">
              <a:solidFill>
                <a:srgbClr val="002060"/>
              </a:solidFill>
              <a:effectLst/>
              <a:latin typeface="+mn-lt"/>
              <a:ea typeface="+mn-ea"/>
              <a:cs typeface="+mn-cs"/>
            </a:rPr>
            <a:t>暴力団員（暴力団対策法第２条第６号に規定する暴力団員をいう。以下同じ。）</a:t>
          </a:r>
        </a:p>
        <a:p>
          <a:pPr fontAlgn="base"/>
          <a:r>
            <a:rPr lang="en-US" altLang="ja-JP" sz="1100">
              <a:solidFill>
                <a:srgbClr val="002060"/>
              </a:solidFill>
              <a:effectLst/>
              <a:latin typeface="+mn-lt"/>
              <a:ea typeface="+mn-ea"/>
              <a:cs typeface="+mn-cs"/>
            </a:rPr>
            <a:t>(3) </a:t>
          </a:r>
          <a:r>
            <a:rPr lang="ja-JP" altLang="ja-JP" sz="1100">
              <a:solidFill>
                <a:srgbClr val="002060"/>
              </a:solidFill>
              <a:effectLst/>
              <a:latin typeface="+mn-lt"/>
              <a:ea typeface="+mn-ea"/>
              <a:cs typeface="+mn-cs"/>
            </a:rPr>
            <a:t>自己、自社もしくは第三者の不正の利益を図る目的または第三者に損害を加える目的をもって、暴力団または暴力団員を利用している者</a:t>
          </a:r>
        </a:p>
        <a:p>
          <a:pPr fontAlgn="base"/>
          <a:r>
            <a:rPr lang="en-US" altLang="ja-JP" sz="1100">
              <a:solidFill>
                <a:srgbClr val="002060"/>
              </a:solidFill>
              <a:effectLst/>
              <a:latin typeface="+mn-lt"/>
              <a:ea typeface="+mn-ea"/>
              <a:cs typeface="+mn-cs"/>
            </a:rPr>
            <a:t>(4) </a:t>
          </a:r>
          <a:r>
            <a:rPr lang="ja-JP" altLang="ja-JP" sz="1100">
              <a:solidFill>
                <a:srgbClr val="002060"/>
              </a:solidFill>
              <a:effectLst/>
              <a:latin typeface="+mn-lt"/>
              <a:ea typeface="+mn-ea"/>
              <a:cs typeface="+mn-cs"/>
            </a:rPr>
            <a:t>暴力団または暴力団員に対して資金等を供給し、または便宜を供与するなど直接的あるいは積極的に暴力団の維持、運営に協力し、もしくは関与している者</a:t>
          </a:r>
        </a:p>
        <a:p>
          <a:pPr fontAlgn="base"/>
          <a:r>
            <a:rPr lang="en-US" altLang="ja-JP" sz="1100">
              <a:solidFill>
                <a:srgbClr val="002060"/>
              </a:solidFill>
              <a:effectLst/>
              <a:latin typeface="+mn-lt"/>
              <a:ea typeface="+mn-ea"/>
              <a:cs typeface="+mn-cs"/>
            </a:rPr>
            <a:t>(5) </a:t>
          </a:r>
          <a:r>
            <a:rPr lang="ja-JP" altLang="ja-JP" sz="1100">
              <a:solidFill>
                <a:srgbClr val="002060"/>
              </a:solidFill>
              <a:effectLst/>
              <a:latin typeface="+mn-lt"/>
              <a:ea typeface="+mn-ea"/>
              <a:cs typeface="+mn-cs"/>
            </a:rPr>
            <a:t>暴力団または暴力団員と社会的に</a:t>
          </a:r>
          <a:r>
            <a:rPr lang="ja-JP" altLang="en-US" sz="1100">
              <a:solidFill>
                <a:srgbClr val="002060"/>
              </a:solidFill>
              <a:effectLst/>
              <a:latin typeface="+mn-lt"/>
              <a:ea typeface="+mn-ea"/>
              <a:cs typeface="+mn-cs"/>
            </a:rPr>
            <a:t>非難</a:t>
          </a:r>
          <a:r>
            <a:rPr lang="ja-JP" altLang="ja-JP" sz="1100">
              <a:solidFill>
                <a:srgbClr val="002060"/>
              </a:solidFill>
              <a:effectLst/>
              <a:latin typeface="+mn-lt"/>
              <a:ea typeface="+mn-ea"/>
              <a:cs typeface="+mn-cs"/>
            </a:rPr>
            <a:t>されるべき関係を有している者</a:t>
          </a:r>
        </a:p>
        <a:p>
          <a:pPr fontAlgn="base"/>
          <a:r>
            <a:rPr lang="en-US" altLang="ja-JP" sz="1100">
              <a:solidFill>
                <a:srgbClr val="002060"/>
              </a:solidFill>
              <a:effectLst/>
              <a:latin typeface="+mn-lt"/>
              <a:ea typeface="+mn-ea"/>
              <a:cs typeface="+mn-cs"/>
            </a:rPr>
            <a:t>(6) </a:t>
          </a:r>
          <a:r>
            <a:rPr lang="ja-JP" altLang="ja-JP" sz="1100">
              <a:solidFill>
                <a:srgbClr val="002060"/>
              </a:solidFill>
              <a:effectLst/>
              <a:latin typeface="+mn-lt"/>
              <a:ea typeface="+mn-ea"/>
              <a:cs typeface="+mn-cs"/>
            </a:rPr>
            <a:t>前各号のいずれかに該当する者であることを知りながら、これを不当に利用するなどしている者</a:t>
          </a:r>
        </a:p>
        <a:p>
          <a:pPr fontAlgn="base"/>
          <a:r>
            <a:rPr lang="en-US" altLang="ja-JP" sz="1100">
              <a:solidFill>
                <a:srgbClr val="002060"/>
              </a:solidFill>
              <a:effectLst/>
              <a:latin typeface="+mn-lt"/>
              <a:ea typeface="+mn-ea"/>
              <a:cs typeface="+mn-cs"/>
            </a:rPr>
            <a:t>(7) </a:t>
          </a:r>
          <a:r>
            <a:rPr lang="ja-JP" altLang="ja-JP" sz="1100">
              <a:solidFill>
                <a:srgbClr val="002060"/>
              </a:solidFill>
              <a:effectLst/>
              <a:latin typeface="+mn-lt"/>
              <a:ea typeface="+mn-ea"/>
              <a:cs typeface="+mn-cs"/>
            </a:rPr>
            <a:t>第２号から前号までに掲げる者が、その経営に実質的に関与している者</a:t>
          </a:r>
        </a:p>
        <a:p>
          <a:pPr fontAlgn="base"/>
          <a:r>
            <a:rPr lang="ja-JP" altLang="ja-JP" sz="1100">
              <a:solidFill>
                <a:schemeClr val="dk1"/>
              </a:solidFill>
              <a:effectLst/>
              <a:latin typeface="+mn-lt"/>
              <a:ea typeface="+mn-ea"/>
              <a:cs typeface="+mn-cs"/>
            </a:rPr>
            <a:t>（補助対象経費、補助率および上限額）</a:t>
          </a:r>
        </a:p>
        <a:p>
          <a:pPr fontAlgn="base"/>
          <a:r>
            <a:rPr lang="ja-JP" altLang="ja-JP" sz="1100">
              <a:solidFill>
                <a:schemeClr val="dk1"/>
              </a:solidFill>
              <a:effectLst/>
              <a:latin typeface="+mn-lt"/>
              <a:ea typeface="+mn-ea"/>
              <a:cs typeface="+mn-cs"/>
            </a:rPr>
            <a:t>第４条　補助対象となる経費は、社会保険労務士等が行う計画的な賃上げや人材確保に向けた就業規則等の見直しおよびこれに係る調査に要する経費（消費税および地方消費税相当額を除く）のうち、知事が必要かつ適当と認めたものとする。</a:t>
          </a:r>
        </a:p>
        <a:p>
          <a:pPr fontAlgn="base"/>
          <a:r>
            <a:rPr lang="ja-JP" altLang="ja-JP" sz="1100">
              <a:solidFill>
                <a:schemeClr val="dk1"/>
              </a:solidFill>
              <a:effectLst/>
              <a:latin typeface="+mn-lt"/>
              <a:ea typeface="+mn-ea"/>
              <a:cs typeface="+mn-cs"/>
            </a:rPr>
            <a:t>２　過去に本補助金の交付を受けた事業者は対象としない。ただし、主たる業務内容が異なる事業所については、２事業所を限度に対象とする。</a:t>
          </a:r>
        </a:p>
        <a:p>
          <a:pPr fontAlgn="base"/>
          <a:r>
            <a:rPr lang="ja-JP" altLang="ja-JP" sz="1100">
              <a:solidFill>
                <a:schemeClr val="dk1"/>
              </a:solidFill>
              <a:effectLst/>
              <a:latin typeface="+mn-lt"/>
              <a:ea typeface="+mn-ea"/>
              <a:cs typeface="+mn-cs"/>
            </a:rPr>
            <a:t>３　この補助金の補助率は３分の２とし、</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千円を上限とする。</a:t>
          </a:r>
        </a:p>
        <a:p>
          <a:pPr fontAlgn="base"/>
          <a:r>
            <a:rPr lang="ja-JP" altLang="ja-JP" sz="1100">
              <a:solidFill>
                <a:schemeClr val="dk1"/>
              </a:solidFill>
              <a:effectLst/>
              <a:latin typeface="+mn-lt"/>
              <a:ea typeface="+mn-ea"/>
              <a:cs typeface="+mn-cs"/>
            </a:rPr>
            <a:t>（補助金の交付の申請）</a:t>
          </a:r>
        </a:p>
        <a:p>
          <a:pPr fontAlgn="base"/>
          <a:r>
            <a:rPr lang="ja-JP" altLang="ja-JP" sz="1100">
              <a:solidFill>
                <a:schemeClr val="dk1"/>
              </a:solidFill>
              <a:effectLst/>
              <a:latin typeface="+mn-lt"/>
              <a:ea typeface="+mn-ea"/>
              <a:cs typeface="+mn-cs"/>
            </a:rPr>
            <a:t>第５条　補助事業者は、補助金の交付を受けようとするときは、補助金交付申請書（別記様式第１号）に次の各号に掲げる書類を添えて、別に定める日までに知事に提出しなければならない。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事業計画書（様式第１－２号）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誓約書（様式第１－３号）</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納税証明書または滋賀県税に関する誓約書兼同意書（様式第１－４号）</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（補助金の交付の決定）</a:t>
          </a:r>
        </a:p>
        <a:p>
          <a:pPr fontAlgn="base"/>
          <a:r>
            <a:rPr lang="ja-JP" altLang="ja-JP" sz="1100">
              <a:solidFill>
                <a:schemeClr val="dk1"/>
              </a:solidFill>
              <a:effectLst/>
              <a:latin typeface="+mn-lt"/>
              <a:ea typeface="+mn-ea"/>
              <a:cs typeface="+mn-cs"/>
            </a:rPr>
            <a:t>第６条　知事は、前条の申請書の提出があったときは、その内容を審査し、補助金を交付すべきものと認めたときは、速やかに補助金の交付の決定し、別記様式第２号による補助金交付決定通知書を補助事業者に送付するものとする。</a:t>
          </a:r>
        </a:p>
        <a:p>
          <a:pPr fontAlgn="base"/>
          <a:r>
            <a:rPr lang="ja-JP" altLang="ja-JP" sz="1100">
              <a:solidFill>
                <a:schemeClr val="dk1"/>
              </a:solidFill>
              <a:effectLst/>
              <a:latin typeface="+mn-lt"/>
              <a:ea typeface="+mn-ea"/>
              <a:cs typeface="+mn-cs"/>
            </a:rPr>
            <a:t>（申請の取下げ期間）</a:t>
          </a:r>
        </a:p>
        <a:p>
          <a:pPr fontAlgn="base"/>
          <a:r>
            <a:rPr lang="ja-JP" altLang="ja-JP" sz="1100">
              <a:solidFill>
                <a:schemeClr val="dk1"/>
              </a:solidFill>
              <a:effectLst/>
              <a:latin typeface="+mn-lt"/>
              <a:ea typeface="+mn-ea"/>
              <a:cs typeface="+mn-cs"/>
            </a:rPr>
            <a:t>第７条　前条の規定による交付決定の内容またはこれに付した条件に不服がある場合における規則第７条の規定による申請の取下げをすることができる期間は、補助金交付決定通知書を受けた日から</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日以内とする。</a:t>
          </a:r>
        </a:p>
        <a:p>
          <a:pPr fontAlgn="base"/>
          <a:r>
            <a:rPr lang="ja-JP" altLang="ja-JP" sz="1100">
              <a:solidFill>
                <a:schemeClr val="dk1"/>
              </a:solidFill>
              <a:effectLst/>
              <a:latin typeface="+mn-lt"/>
              <a:ea typeface="+mn-ea"/>
              <a:cs typeface="+mn-cs"/>
            </a:rPr>
            <a:t>（計画変更の申請）</a:t>
          </a:r>
        </a:p>
        <a:p>
          <a:pPr fontAlgn="base"/>
          <a:r>
            <a:rPr lang="ja-JP" altLang="ja-JP" sz="1100">
              <a:solidFill>
                <a:schemeClr val="dk1"/>
              </a:solidFill>
              <a:effectLst/>
              <a:latin typeface="+mn-lt"/>
              <a:ea typeface="+mn-ea"/>
              <a:cs typeface="+mn-cs"/>
            </a:rPr>
            <a:t>第８条　この補助金の交付決定後の事情の変更により、申請の内容を変更して申請を行う場合には、補助事業の内容および経費の配分の変更承認申請書（別記様式第３号）を知事に提出しなければならない。ただし、補助目的を損なわない軽微な事業計画の変更については、この限りでない。</a:t>
          </a:r>
        </a:p>
        <a:p>
          <a:pPr fontAlgn="base"/>
          <a:r>
            <a:rPr lang="ja-JP" altLang="ja-JP" sz="1100">
              <a:solidFill>
                <a:schemeClr val="dk1"/>
              </a:solidFill>
              <a:effectLst/>
              <a:latin typeface="+mn-lt"/>
              <a:ea typeface="+mn-ea"/>
              <a:cs typeface="+mn-cs"/>
            </a:rPr>
            <a:t>（補助事業の廃止）</a:t>
          </a:r>
        </a:p>
        <a:p>
          <a:pPr fontAlgn="base"/>
          <a:r>
            <a:rPr lang="ja-JP" altLang="ja-JP" sz="1100">
              <a:solidFill>
                <a:schemeClr val="dk1"/>
              </a:solidFill>
              <a:effectLst/>
              <a:latin typeface="+mn-lt"/>
              <a:ea typeface="+mn-ea"/>
              <a:cs typeface="+mn-cs"/>
            </a:rPr>
            <a:t>第９条　補助事業者は、補助事業を廃止しようとするときは、あらかじめ補助事業の廃止承認申請書（別記様式第４号）を知事に提出し、その承認を受けなければならない。</a:t>
          </a:r>
        </a:p>
        <a:p>
          <a:pPr fontAlgn="base"/>
          <a:r>
            <a:rPr lang="ja-JP" altLang="ja-JP" sz="1100">
              <a:solidFill>
                <a:schemeClr val="dk1"/>
              </a:solidFill>
              <a:effectLst/>
              <a:latin typeface="+mn-lt"/>
              <a:ea typeface="+mn-ea"/>
              <a:cs typeface="+mn-cs"/>
            </a:rPr>
            <a:t>（実績報告）</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　補助事業者は、補助事業が完了したとき（補助事業の廃止の承認を受けたときを含む。）は、その日から</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日を経過した日または令和７年３月</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日のいずれか早い日までに、補助金実績報告書（別記様式第５号）に次の各号に掲げる書類を添えて、知事に提出しなければならない。</a:t>
          </a:r>
        </a:p>
        <a:p>
          <a:pPr fontAlgn="base"/>
          <a:r>
            <a:rPr lang="en-US" altLang="ja-JP" sz="1100">
              <a:solidFill>
                <a:schemeClr val="dk1"/>
              </a:solidFill>
              <a:effectLst/>
              <a:latin typeface="+mn-lt"/>
              <a:ea typeface="+mn-ea"/>
              <a:cs typeface="+mn-cs"/>
            </a:rPr>
            <a:t>(1) </a:t>
          </a:r>
          <a:r>
            <a:rPr lang="ja-JP" altLang="ja-JP" sz="1100">
              <a:solidFill>
                <a:schemeClr val="dk1"/>
              </a:solidFill>
              <a:effectLst/>
              <a:latin typeface="+mn-lt"/>
              <a:ea typeface="+mn-ea"/>
              <a:cs typeface="+mn-cs"/>
            </a:rPr>
            <a:t>事業報告書（様式第５－２号）</a:t>
          </a:r>
        </a:p>
        <a:p>
          <a:pPr fontAlgn="base"/>
          <a:r>
            <a:rPr lang="en-US" altLang="ja-JP" sz="1100">
              <a:solidFill>
                <a:schemeClr val="dk1"/>
              </a:solidFill>
              <a:effectLst/>
              <a:latin typeface="+mn-lt"/>
              <a:ea typeface="+mn-ea"/>
              <a:cs typeface="+mn-cs"/>
            </a:rPr>
            <a:t>(2) </a:t>
          </a:r>
          <a:r>
            <a:rPr lang="ja-JP" altLang="ja-JP" sz="1100">
              <a:solidFill>
                <a:schemeClr val="dk1"/>
              </a:solidFill>
              <a:effectLst/>
              <a:latin typeface="+mn-lt"/>
              <a:ea typeface="+mn-ea"/>
              <a:cs typeface="+mn-cs"/>
            </a:rPr>
            <a:t>就業規則等の写し（新旧）</a:t>
          </a:r>
        </a:p>
        <a:p>
          <a:pPr fontAlgn="base"/>
          <a:r>
            <a:rPr lang="en-US" altLang="ja-JP" sz="1100">
              <a:solidFill>
                <a:schemeClr val="dk1"/>
              </a:solidFill>
              <a:effectLst/>
              <a:latin typeface="+mn-lt"/>
              <a:ea typeface="+mn-ea"/>
              <a:cs typeface="+mn-cs"/>
            </a:rPr>
            <a:t>(3) </a:t>
          </a:r>
          <a:r>
            <a:rPr lang="ja-JP" altLang="ja-JP" sz="1100">
              <a:solidFill>
                <a:schemeClr val="dk1"/>
              </a:solidFill>
              <a:effectLst/>
              <a:latin typeface="+mn-lt"/>
              <a:ea typeface="+mn-ea"/>
              <a:cs typeface="+mn-cs"/>
            </a:rPr>
            <a:t>就業規則等を周知したことが確認できる書類</a:t>
          </a:r>
        </a:p>
        <a:p>
          <a:pPr fontAlgn="base"/>
          <a:r>
            <a:rPr lang="en-US" altLang="ja-JP" sz="1100">
              <a:solidFill>
                <a:schemeClr val="dk1"/>
              </a:solidFill>
              <a:effectLst/>
              <a:latin typeface="+mn-lt"/>
              <a:ea typeface="+mn-ea"/>
              <a:cs typeface="+mn-cs"/>
            </a:rPr>
            <a:t>(4) </a:t>
          </a:r>
          <a:r>
            <a:rPr lang="ja-JP" altLang="ja-JP" sz="1100">
              <a:solidFill>
                <a:schemeClr val="dk1"/>
              </a:solidFill>
              <a:effectLst/>
              <a:latin typeface="+mn-lt"/>
              <a:ea typeface="+mn-ea"/>
              <a:cs typeface="+mn-cs"/>
            </a:rPr>
            <a:t>請求書の写し</a:t>
          </a:r>
        </a:p>
        <a:p>
          <a:pPr fontAlgn="base"/>
          <a:r>
            <a:rPr lang="en-US" altLang="ja-JP" sz="1100">
              <a:solidFill>
                <a:schemeClr val="dk1"/>
              </a:solidFill>
              <a:effectLst/>
              <a:latin typeface="+mn-lt"/>
              <a:ea typeface="+mn-ea"/>
              <a:cs typeface="+mn-cs"/>
            </a:rPr>
            <a:t>(5) </a:t>
          </a:r>
          <a:r>
            <a:rPr lang="ja-JP" altLang="ja-JP" sz="1100">
              <a:solidFill>
                <a:schemeClr val="dk1"/>
              </a:solidFill>
              <a:effectLst/>
              <a:latin typeface="+mn-lt"/>
              <a:ea typeface="+mn-ea"/>
              <a:cs typeface="+mn-cs"/>
            </a:rPr>
            <a:t>領収書、振込証明書等の写し</a:t>
          </a:r>
        </a:p>
        <a:p>
          <a:pPr fontAlgn="base"/>
          <a:r>
            <a:rPr lang="en-US" altLang="ja-JP" sz="1100">
              <a:solidFill>
                <a:schemeClr val="dk1"/>
              </a:solidFill>
              <a:effectLst/>
              <a:latin typeface="+mn-lt"/>
              <a:ea typeface="+mn-ea"/>
              <a:cs typeface="+mn-cs"/>
            </a:rPr>
            <a:t>(6) </a:t>
          </a:r>
          <a:r>
            <a:rPr lang="ja-JP" altLang="ja-JP" sz="1100">
              <a:solidFill>
                <a:schemeClr val="dk1"/>
              </a:solidFill>
              <a:effectLst/>
              <a:latin typeface="+mn-lt"/>
              <a:ea typeface="+mn-ea"/>
              <a:cs typeface="+mn-cs"/>
            </a:rPr>
            <a:t>その他知事が必要と認める書類</a:t>
          </a:r>
        </a:p>
        <a:p>
          <a:pPr fontAlgn="base"/>
          <a:r>
            <a:rPr lang="ja-JP" altLang="ja-JP" sz="1100">
              <a:solidFill>
                <a:schemeClr val="dk1"/>
              </a:solidFill>
              <a:effectLst/>
              <a:latin typeface="+mn-lt"/>
              <a:ea typeface="+mn-ea"/>
              <a:cs typeface="+mn-cs"/>
            </a:rPr>
            <a:t>（補助金の額の確定）</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　知事は、前条の規定による実績報告を受けた場合においては、書類の審査および必要に応じて行う現地調査等により、その報告に係る補助事業の成果が補助金の交付の決定の内容およびこれに付した条件に適合するかどうかを調査し、適合すると認めたときは、交付すべき補助金の額を確定し、別記様式第６号による補助金の額の確定通知書を補助事業者に送付するものとする。</a:t>
          </a:r>
        </a:p>
        <a:p>
          <a:pPr fontAlgn="base"/>
          <a:r>
            <a:rPr lang="ja-JP" altLang="ja-JP" sz="1100">
              <a:solidFill>
                <a:schemeClr val="dk1"/>
              </a:solidFill>
              <a:effectLst/>
              <a:latin typeface="+mn-lt"/>
              <a:ea typeface="+mn-ea"/>
              <a:cs typeface="+mn-cs"/>
            </a:rPr>
            <a:t>　（補助金の支払い）</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12</a:t>
          </a:r>
          <a:r>
            <a:rPr lang="ja-JP" altLang="ja-JP" sz="1100">
              <a:solidFill>
                <a:schemeClr val="dk1"/>
              </a:solidFill>
              <a:effectLst/>
              <a:latin typeface="+mn-lt"/>
              <a:ea typeface="+mn-ea"/>
              <a:cs typeface="+mn-cs"/>
            </a:rPr>
            <a:t>条　知事は、前条の規定により交付すべき補助金の額を確定した日から起算して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日以内に補助事業者に補助金を交付するものとする。</a:t>
          </a:r>
        </a:p>
        <a:p>
          <a:pPr fontAlgn="base"/>
          <a:r>
            <a:rPr lang="ja-JP" altLang="ja-JP" sz="1100">
              <a:solidFill>
                <a:schemeClr val="dk1"/>
              </a:solidFill>
              <a:effectLst/>
              <a:latin typeface="+mn-lt"/>
              <a:ea typeface="+mn-ea"/>
              <a:cs typeface="+mn-cs"/>
            </a:rPr>
            <a:t>（補助金の経理等）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13</a:t>
          </a:r>
          <a:r>
            <a:rPr lang="ja-JP" altLang="ja-JP" sz="1100">
              <a:solidFill>
                <a:schemeClr val="dk1"/>
              </a:solidFill>
              <a:effectLst/>
              <a:latin typeface="+mn-lt"/>
              <a:ea typeface="+mn-ea"/>
              <a:cs typeface="+mn-cs"/>
            </a:rPr>
            <a:t>条　補助事業者は、補助金に係る経理についての収支の事実を明確にした証拠書類を整理し、かつ、これらの書類を補助事業が完了した日の属する会計年度の終了後５年間保存しなければならない。</a:t>
          </a:r>
        </a:p>
        <a:p>
          <a:pPr fontAlgn="base"/>
          <a:r>
            <a:rPr lang="ja-JP" altLang="ja-JP" sz="1100">
              <a:solidFill>
                <a:schemeClr val="dk1"/>
              </a:solidFill>
              <a:effectLst/>
              <a:latin typeface="+mn-lt"/>
              <a:ea typeface="+mn-ea"/>
              <a:cs typeface="+mn-cs"/>
            </a:rPr>
            <a:t>（標準処理期間）</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14</a:t>
          </a:r>
          <a:r>
            <a:rPr lang="ja-JP" altLang="ja-JP" sz="1100">
              <a:solidFill>
                <a:schemeClr val="dk1"/>
              </a:solidFill>
              <a:effectLst/>
              <a:latin typeface="+mn-lt"/>
              <a:ea typeface="+mn-ea"/>
              <a:cs typeface="+mn-cs"/>
            </a:rPr>
            <a:t>条　第６条の規定による補助金等の交付の決定は、第５条の規定による申請があった日から起算して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２　第</a:t>
          </a:r>
          <a:r>
            <a:rPr lang="en-US" altLang="ja-JP" sz="1100">
              <a:solidFill>
                <a:schemeClr val="dk1"/>
              </a:solidFill>
              <a:effectLst/>
              <a:latin typeface="+mn-lt"/>
              <a:ea typeface="+mn-ea"/>
              <a:cs typeface="+mn-cs"/>
            </a:rPr>
            <a:t>11</a:t>
          </a:r>
          <a:r>
            <a:rPr lang="ja-JP" altLang="ja-JP" sz="1100">
              <a:solidFill>
                <a:schemeClr val="dk1"/>
              </a:solidFill>
              <a:effectLst/>
              <a:latin typeface="+mn-lt"/>
              <a:ea typeface="+mn-ea"/>
              <a:cs typeface="+mn-cs"/>
            </a:rPr>
            <a:t>条の規定による補助金の額の確定は、第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条の規定による実績報告があった日から起算して</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日以内に行うものとする。</a:t>
          </a:r>
        </a:p>
        <a:p>
          <a:pPr fontAlgn="base"/>
          <a:r>
            <a:rPr lang="ja-JP" altLang="ja-JP" sz="1100">
              <a:solidFill>
                <a:schemeClr val="dk1"/>
              </a:solidFill>
              <a:effectLst/>
              <a:latin typeface="+mn-lt"/>
              <a:ea typeface="+mn-ea"/>
              <a:cs typeface="+mn-cs"/>
            </a:rPr>
            <a:t>（電子情報処理組織による申請等）</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15</a:t>
          </a:r>
          <a:r>
            <a:rPr lang="ja-JP" altLang="ja-JP" sz="1100">
              <a:solidFill>
                <a:schemeClr val="dk1"/>
              </a:solidFill>
              <a:effectLst/>
              <a:latin typeface="+mn-lt"/>
              <a:ea typeface="+mn-ea"/>
              <a:cs typeface="+mn-cs"/>
            </a:rPr>
            <a:t>条　補助事業者は、第５条の規定に基づく交付の申請、規則第７条の規定に基づく申請の取下げ、第８条の規定に基づく計画変更の申請、第９条の規定に基づく事業の廃止の申請および第</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条の規定に基づく実績報告については、滋賀県インターネット利用による行政手続等に関する条例（平成</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年滋賀県条例第</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号）第３条第１項に規定する電子情報処理組織を使用して行うことができる。</a:t>
          </a:r>
        </a:p>
        <a:p>
          <a:pPr fontAlgn="base" hangingPunct="0"/>
          <a:r>
            <a:rPr lang="ja-JP" altLang="ja-JP" sz="1100">
              <a:solidFill>
                <a:schemeClr val="dk1"/>
              </a:solidFill>
              <a:effectLst/>
              <a:latin typeface="+mn-lt"/>
              <a:ea typeface="+mn-ea"/>
              <a:cs typeface="+mn-cs"/>
            </a:rPr>
            <a:t>（雑則）</a:t>
          </a:r>
        </a:p>
        <a:p>
          <a:pPr fontAlgn="base"/>
          <a:r>
            <a:rPr lang="ja-JP" altLang="ja-JP" sz="1100">
              <a:solidFill>
                <a:schemeClr val="dk1"/>
              </a:solidFill>
              <a:effectLst/>
              <a:latin typeface="+mn-lt"/>
              <a:ea typeface="+mn-ea"/>
              <a:cs typeface="+mn-cs"/>
            </a:rPr>
            <a:t>第</a:t>
          </a:r>
          <a:r>
            <a:rPr lang="en-US" altLang="ja-JP" sz="1100">
              <a:solidFill>
                <a:schemeClr val="dk1"/>
              </a:solidFill>
              <a:effectLst/>
              <a:latin typeface="+mn-lt"/>
              <a:ea typeface="+mn-ea"/>
              <a:cs typeface="+mn-cs"/>
            </a:rPr>
            <a:t>16</a:t>
          </a:r>
          <a:r>
            <a:rPr lang="ja-JP" altLang="ja-JP" sz="1100">
              <a:solidFill>
                <a:schemeClr val="dk1"/>
              </a:solidFill>
              <a:effectLst/>
              <a:latin typeface="+mn-lt"/>
              <a:ea typeface="+mn-ea"/>
              <a:cs typeface="+mn-cs"/>
            </a:rPr>
            <a:t>条　この要綱に定めるもののほか、必要な事項は知事が別に定めるものとする。</a:t>
          </a:r>
        </a:p>
        <a:p>
          <a:pPr fontAlgn="base"/>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fontAlgn="base"/>
          <a:r>
            <a:rPr lang="ja-JP" altLang="ja-JP" sz="1100">
              <a:solidFill>
                <a:schemeClr val="dk1"/>
              </a:solidFill>
              <a:effectLst/>
              <a:latin typeface="+mn-lt"/>
              <a:ea typeface="+mn-ea"/>
              <a:cs typeface="+mn-cs"/>
            </a:rPr>
            <a:t>付　則</a:t>
          </a:r>
        </a:p>
        <a:p>
          <a:pPr fontAlgn="base"/>
          <a:r>
            <a:rPr lang="ja-JP" altLang="ja-JP" sz="1100">
              <a:solidFill>
                <a:schemeClr val="dk1"/>
              </a:solidFill>
              <a:effectLst/>
              <a:latin typeface="+mn-lt"/>
              <a:ea typeface="+mn-ea"/>
              <a:cs typeface="+mn-cs"/>
            </a:rPr>
            <a:t>この要綱は、令和５年２月</a:t>
          </a:r>
          <a:r>
            <a:rPr lang="en-US" altLang="ja-JP" sz="1100">
              <a:solidFill>
                <a:schemeClr val="dk1"/>
              </a:solidFill>
              <a:effectLst/>
              <a:latin typeface="+mn-lt"/>
              <a:ea typeface="+mn-ea"/>
              <a:cs typeface="+mn-cs"/>
            </a:rPr>
            <a:t>29</a:t>
          </a:r>
          <a:r>
            <a:rPr lang="ja-JP" altLang="ja-JP" sz="1100">
              <a:solidFill>
                <a:schemeClr val="dk1"/>
              </a:solidFill>
              <a:effectLst/>
              <a:latin typeface="+mn-lt"/>
              <a:ea typeface="+mn-ea"/>
              <a:cs typeface="+mn-cs"/>
            </a:rPr>
            <a:t>日から施行し、令和５年度分の補助事業に適用する。</a:t>
          </a:r>
        </a:p>
        <a:p>
          <a:endParaRPr kumimoji="1" lang="ja-JP" altLang="en-US" sz="1100"/>
        </a:p>
      </xdr:txBody>
    </xdr:sp>
    <xdr:clientData/>
  </xdr:twoCellAnchor>
  <xdr:twoCellAnchor>
    <xdr:from>
      <xdr:col>5</xdr:col>
      <xdr:colOff>133349</xdr:colOff>
      <xdr:row>20</xdr:row>
      <xdr:rowOff>57150</xdr:rowOff>
    </xdr:from>
    <xdr:to>
      <xdr:col>16</xdr:col>
      <xdr:colOff>219074</xdr:colOff>
      <xdr:row>47</xdr:row>
      <xdr:rowOff>152400</xdr:rowOff>
    </xdr:to>
    <xdr:sp macro="" textlink="">
      <xdr:nvSpPr>
        <xdr:cNvPr id="4" name="正方形/長方形 3">
          <a:extLst>
            <a:ext uri="{FF2B5EF4-FFF2-40B4-BE49-F238E27FC236}">
              <a16:creationId xmlns:a16="http://schemas.microsoft.com/office/drawing/2014/main" id="{6F1F6F40-4E78-4476-AC3C-72D559E0FA16}"/>
            </a:ext>
          </a:extLst>
        </xdr:cNvPr>
        <xdr:cNvSpPr/>
      </xdr:nvSpPr>
      <xdr:spPr>
        <a:xfrm>
          <a:off x="8982074" y="3657600"/>
          <a:ext cx="7629525" cy="4895850"/>
        </a:xfrm>
        <a:prstGeom prst="rect">
          <a:avLst/>
        </a:prstGeom>
        <a:noFill/>
        <a:ln w="38100">
          <a:solidFill>
            <a:srgbClr val="FF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n w="25400">
              <a:solidFill>
                <a:srgbClr val="FF0000"/>
              </a:solidFill>
              <a:prstDash val="sysDash"/>
            </a:ln>
            <a:solidFill>
              <a:schemeClr val="lt1">
                <a:alpha val="97000"/>
              </a:schemeClr>
            </a:solidFill>
          </a:endParaRPr>
        </a:p>
      </xdr:txBody>
    </xdr:sp>
    <xdr:clientData/>
  </xdr:twoCellAnchor>
  <xdr:twoCellAnchor>
    <xdr:from>
      <xdr:col>4</xdr:col>
      <xdr:colOff>66675</xdr:colOff>
      <xdr:row>22</xdr:row>
      <xdr:rowOff>114300</xdr:rowOff>
    </xdr:from>
    <xdr:to>
      <xdr:col>5</xdr:col>
      <xdr:colOff>95250</xdr:colOff>
      <xdr:row>44</xdr:row>
      <xdr:rowOff>133349</xdr:rowOff>
    </xdr:to>
    <xdr:sp macro="" textlink="">
      <xdr:nvSpPr>
        <xdr:cNvPr id="5" name="吹き出し: 右矢印 4">
          <a:extLst>
            <a:ext uri="{FF2B5EF4-FFF2-40B4-BE49-F238E27FC236}">
              <a16:creationId xmlns:a16="http://schemas.microsoft.com/office/drawing/2014/main" id="{2C15635B-B625-4E17-BBBC-FA22045AFCD6}"/>
            </a:ext>
          </a:extLst>
        </xdr:cNvPr>
        <xdr:cNvSpPr/>
      </xdr:nvSpPr>
      <xdr:spPr>
        <a:xfrm>
          <a:off x="8229600" y="4057650"/>
          <a:ext cx="714375" cy="3962399"/>
        </a:xfrm>
        <a:prstGeom prst="rightArrowCallout">
          <a:avLst>
            <a:gd name="adj1" fmla="val 58735"/>
            <a:gd name="adj2" fmla="val 52711"/>
            <a:gd name="adj3" fmla="val 25000"/>
            <a:gd name="adj4" fmla="val 64977"/>
          </a:avLst>
        </a:prstGeom>
        <a:solidFill>
          <a:schemeClr val="bg1"/>
        </a:solidFill>
        <a:ln w="34925"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rtlCol="0" anchor="ctr"/>
        <a:lstStyle/>
        <a:p>
          <a:pPr algn="ctr"/>
          <a:r>
            <a:rPr kumimoji="1" lang="ja-JP" altLang="en-US" sz="2400">
              <a:ln>
                <a:solidFill>
                  <a:srgbClr val="FF0000"/>
                </a:solidFill>
              </a:ln>
            </a:rPr>
            <a:t>　該当するか必ず確認！</a:t>
          </a:r>
        </a:p>
      </xdr:txBody>
    </xdr:sp>
    <xdr:clientData/>
  </xdr:twoCellAnchor>
  <xdr:twoCellAnchor>
    <xdr:from>
      <xdr:col>2</xdr:col>
      <xdr:colOff>2819400</xdr:colOff>
      <xdr:row>9</xdr:row>
      <xdr:rowOff>352425</xdr:rowOff>
    </xdr:from>
    <xdr:to>
      <xdr:col>5</xdr:col>
      <xdr:colOff>76200</xdr:colOff>
      <xdr:row>21</xdr:row>
      <xdr:rowOff>47625</xdr:rowOff>
    </xdr:to>
    <xdr:cxnSp macro="">
      <xdr:nvCxnSpPr>
        <xdr:cNvPr id="6" name="直線矢印コネクタ 5">
          <a:extLst>
            <a:ext uri="{FF2B5EF4-FFF2-40B4-BE49-F238E27FC236}">
              <a16:creationId xmlns:a16="http://schemas.microsoft.com/office/drawing/2014/main" id="{FB82FE2F-5F52-4483-A2B2-2C3B86197B3D}"/>
            </a:ext>
          </a:extLst>
        </xdr:cNvPr>
        <xdr:cNvCxnSpPr/>
      </xdr:nvCxnSpPr>
      <xdr:spPr>
        <a:xfrm>
          <a:off x="3838575" y="1895475"/>
          <a:ext cx="5086350" cy="2019300"/>
        </a:xfrm>
        <a:prstGeom prst="straightConnector1">
          <a:avLst/>
        </a:prstGeom>
        <a:ln>
          <a:headEnd type="none" w="med" len="med"/>
          <a:tailEnd type="triangle" w="lg" len="lg"/>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0</xdr:colOff>
      <xdr:row>2</xdr:row>
      <xdr:rowOff>0</xdr:rowOff>
    </xdr:from>
    <xdr:to>
      <xdr:col>16</xdr:col>
      <xdr:colOff>66676</xdr:colOff>
      <xdr:row>6</xdr:row>
      <xdr:rowOff>133350</xdr:rowOff>
    </xdr:to>
    <xdr:grpSp>
      <xdr:nvGrpSpPr>
        <xdr:cNvPr id="6" name="グループ化 5">
          <a:extLst>
            <a:ext uri="{FF2B5EF4-FFF2-40B4-BE49-F238E27FC236}">
              <a16:creationId xmlns:a16="http://schemas.microsoft.com/office/drawing/2014/main" id="{00000000-0008-0000-0900-000006000000}"/>
            </a:ext>
          </a:extLst>
        </xdr:cNvPr>
        <xdr:cNvGrpSpPr/>
      </xdr:nvGrpSpPr>
      <xdr:grpSpPr>
        <a:xfrm>
          <a:off x="6914029" y="313765"/>
          <a:ext cx="3482566" cy="757069"/>
          <a:chOff x="6943725" y="19050"/>
          <a:chExt cx="3495676" cy="819150"/>
        </a:xfrm>
      </xdr:grpSpPr>
      <xdr:sp macro="" textlink="">
        <xdr:nvSpPr>
          <xdr:cNvPr id="7" name="テキスト ボックス 6">
            <a:extLst>
              <a:ext uri="{FF2B5EF4-FFF2-40B4-BE49-F238E27FC236}">
                <a16:creationId xmlns:a16="http://schemas.microsoft.com/office/drawing/2014/main" id="{00000000-0008-0000-0900-000007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1</xdr:row>
      <xdr:rowOff>0</xdr:rowOff>
    </xdr:from>
    <xdr:to>
      <xdr:col>12</xdr:col>
      <xdr:colOff>266701</xdr:colOff>
      <xdr:row>4</xdr:row>
      <xdr:rowOff>0</xdr:rowOff>
    </xdr:to>
    <xdr:grpSp>
      <xdr:nvGrpSpPr>
        <xdr:cNvPr id="2" name="グループ化 1">
          <a:extLst>
            <a:ext uri="{FF2B5EF4-FFF2-40B4-BE49-F238E27FC236}">
              <a16:creationId xmlns:a16="http://schemas.microsoft.com/office/drawing/2014/main" id="{8E27EA00-1135-49B6-B627-680011F29DD2}"/>
            </a:ext>
          </a:extLst>
        </xdr:cNvPr>
        <xdr:cNvGrpSpPr/>
      </xdr:nvGrpSpPr>
      <xdr:grpSpPr>
        <a:xfrm>
          <a:off x="8236324" y="190500"/>
          <a:ext cx="3493995" cy="526676"/>
          <a:chOff x="6943725" y="19050"/>
          <a:chExt cx="3495676" cy="1293836"/>
        </a:xfrm>
      </xdr:grpSpPr>
      <xdr:sp macro="" textlink="">
        <xdr:nvSpPr>
          <xdr:cNvPr id="3" name="テキスト ボックス 2">
            <a:extLst>
              <a:ext uri="{FF2B5EF4-FFF2-40B4-BE49-F238E27FC236}">
                <a16:creationId xmlns:a16="http://schemas.microsoft.com/office/drawing/2014/main" id="{E29A8BE9-BABB-44C9-9439-692B4EED4F64}"/>
              </a:ext>
            </a:extLst>
          </xdr:cNvPr>
          <xdr:cNvSpPr txBox="1"/>
        </xdr:nvSpPr>
        <xdr:spPr>
          <a:xfrm>
            <a:off x="6943725" y="19050"/>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A569516-F284-47E4-93AB-897AC8FDF53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93F3E7F-E67A-4A29-9373-BD9B246B883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9935</xdr:colOff>
      <xdr:row>2</xdr:row>
      <xdr:rowOff>265765</xdr:rowOff>
    </xdr:from>
    <xdr:to>
      <xdr:col>17</xdr:col>
      <xdr:colOff>130100</xdr:colOff>
      <xdr:row>5</xdr:row>
      <xdr:rowOff>264645</xdr:rowOff>
    </xdr:to>
    <xdr:grpSp>
      <xdr:nvGrpSpPr>
        <xdr:cNvPr id="2" name="グループ化 1">
          <a:extLst>
            <a:ext uri="{FF2B5EF4-FFF2-40B4-BE49-F238E27FC236}">
              <a16:creationId xmlns:a16="http://schemas.microsoft.com/office/drawing/2014/main" id="{4409329E-EA88-427E-A589-563455484F96}"/>
            </a:ext>
          </a:extLst>
        </xdr:cNvPr>
        <xdr:cNvGrpSpPr/>
      </xdr:nvGrpSpPr>
      <xdr:grpSpPr>
        <a:xfrm>
          <a:off x="10343664" y="579530"/>
          <a:ext cx="3483834" cy="816909"/>
          <a:chOff x="6943725" y="19050"/>
          <a:chExt cx="3495676" cy="819150"/>
        </a:xfrm>
      </xdr:grpSpPr>
      <xdr:sp macro="" textlink="">
        <xdr:nvSpPr>
          <xdr:cNvPr id="3" name="テキスト ボックス 2">
            <a:extLst>
              <a:ext uri="{FF2B5EF4-FFF2-40B4-BE49-F238E27FC236}">
                <a16:creationId xmlns:a16="http://schemas.microsoft.com/office/drawing/2014/main" id="{C86C60DF-0BE1-434C-A94E-A1707958DE32}"/>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6CDBC12E-89B1-4DEF-8E0B-F6877AF0932C}"/>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F5C845B5-C512-483B-871E-09757946426D}"/>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378D458B-0C8A-4264-AC62-2AD0391656B0}"/>
            </a:ext>
          </a:extLst>
        </xdr:cNvPr>
        <xdr:cNvGrpSpPr/>
      </xdr:nvGrpSpPr>
      <xdr:grpSpPr>
        <a:xfrm>
          <a:off x="7016750" y="587375"/>
          <a:ext cx="3475991" cy="1165225"/>
          <a:chOff x="6943725" y="19050"/>
          <a:chExt cx="3495676" cy="819150"/>
        </a:xfrm>
      </xdr:grpSpPr>
      <xdr:sp macro="" textlink="">
        <xdr:nvSpPr>
          <xdr:cNvPr id="3" name="テキスト ボックス 2">
            <a:extLst>
              <a:ext uri="{FF2B5EF4-FFF2-40B4-BE49-F238E27FC236}">
                <a16:creationId xmlns:a16="http://schemas.microsoft.com/office/drawing/2014/main" id="{BEC5FFEB-EF49-422C-9831-98AFEB9312E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789D0044-3232-4409-8DF7-6903CBD7A49E}"/>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200AC3C4-E3CB-4576-96DA-2C4C5D6F13FF}"/>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7277100" y="330200"/>
          <a:ext cx="3493771" cy="789940"/>
          <a:chOff x="6943725" y="19050"/>
          <a:chExt cx="3495676" cy="819150"/>
        </a:xfrm>
      </xdr:grpSpPr>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60512</xdr:colOff>
      <xdr:row>12</xdr:row>
      <xdr:rowOff>1495</xdr:rowOff>
    </xdr:from>
    <xdr:to>
      <xdr:col>7</xdr:col>
      <xdr:colOff>1143000</xdr:colOff>
      <xdr:row>20</xdr:row>
      <xdr:rowOff>28165</xdr:rowOff>
    </xdr:to>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60512" y="1982695"/>
          <a:ext cx="6810188" cy="19062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申請者は、以下のことを誓約します。</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滋賀県税（個人県民税および地方消費税を除く。）およびこれに付随する延滞金等に滞納がないこと。</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が事実と相違し、プロフェッショナル人材活用補助金の補助対象者として認められず、受付が取り消されても異議のないこと。</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上記１</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の確認のため、</a:t>
          </a:r>
          <a:r>
            <a:rPr kumimoji="1" lang="ja-JP" altLang="en-US" sz="1100" u="sng">
              <a:latin typeface="BIZ UDゴシック" panose="020B0400000000000000" pitchFamily="49" charset="-128"/>
              <a:ea typeface="BIZ UDゴシック" panose="020B0400000000000000" pitchFamily="49" charset="-128"/>
            </a:rPr>
            <a:t>以下のことに同意します</a:t>
          </a:r>
          <a:r>
            <a:rPr kumimoji="1" lang="ja-JP" altLang="en-US" sz="1100">
              <a:latin typeface="BIZ UDゴシック" panose="020B0400000000000000" pitchFamily="49" charset="-128"/>
              <a:ea typeface="BIZ UDゴシック" panose="020B0400000000000000" pitchFamily="49" charset="-128"/>
            </a:rPr>
            <a:t>。</a:t>
          </a:r>
        </a:p>
        <a:p>
          <a:pPr marL="0" indent="144000">
            <a:spcBef>
              <a:spcPts val="0"/>
            </a:spcBef>
            <a:spcAft>
              <a:spcPts val="300"/>
            </a:spcAft>
          </a:pPr>
          <a:r>
            <a:rPr kumimoji="1" lang="ja-JP" altLang="en-US" sz="1100" u="sng">
              <a:latin typeface="BIZ UDゴシック" panose="020B0400000000000000" pitchFamily="49" charset="-128"/>
              <a:ea typeface="BIZ UDゴシック" panose="020B0400000000000000" pitchFamily="49" charset="-128"/>
            </a:rPr>
            <a:t>全ての滋賀県税（個人県民税および地方消費税を除く。）およびこれに付随する延滞金等の納付または納入の状況に関して、滋賀県税の完納情報の確認を行うこと</a:t>
          </a:r>
          <a:r>
            <a:rPr kumimoji="1" lang="ja-JP" altLang="en-US" sz="1100">
              <a:latin typeface="BIZ UDゴシック" panose="020B0400000000000000" pitchFamily="49" charset="-128"/>
              <a:ea typeface="BIZ UDゴシック" panose="020B0400000000000000" pitchFamily="49" charset="-128"/>
            </a:rPr>
            <a:t>。</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0</xdr:colOff>
      <xdr:row>31</xdr:row>
      <xdr:rowOff>51324</xdr:rowOff>
    </xdr:from>
    <xdr:to>
      <xdr:col>7</xdr:col>
      <xdr:colOff>1196340</xdr:colOff>
      <xdr:row>38</xdr:row>
      <xdr:rowOff>36084</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0" y="6674000"/>
          <a:ext cx="5981252" cy="11613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a:t>
          </a:r>
          <a:r>
            <a:rPr kumimoji="1" lang="ja-JP" altLang="en-US" sz="1100">
              <a:latin typeface="BIZ UDゴシック" panose="020B0400000000000000" pitchFamily="49" charset="-128"/>
              <a:ea typeface="BIZ UDゴシック" panose="020B0400000000000000" pitchFamily="49" charset="-128"/>
            </a:rPr>
            <a:t>注意事項</a:t>
          </a:r>
          <a:r>
            <a:rPr kumimoji="1" lang="en-US" altLang="ja-JP" sz="1100">
              <a:latin typeface="BIZ UDゴシック" panose="020B0400000000000000" pitchFamily="49" charset="-128"/>
              <a:ea typeface="BIZ UDゴシック" panose="020B0400000000000000" pitchFamily="49" charset="-128"/>
            </a:rPr>
            <a:t>】</a:t>
          </a: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＊法人登記簿に記載の本社所在地、法人名称をご記入ください。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＊この同意書を提出された時点で滋賀県税を完納されたとしても、納税が確認できるまで、</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１週間から４週間程度の時間を要する場合がありますので、ご了承ください。</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9</xdr:col>
      <xdr:colOff>0</xdr:colOff>
      <xdr:row>5</xdr:row>
      <xdr:rowOff>0</xdr:rowOff>
    </xdr:from>
    <xdr:to>
      <xdr:col>14</xdr:col>
      <xdr:colOff>66676</xdr:colOff>
      <xdr:row>9</xdr:row>
      <xdr:rowOff>133350</xdr:rowOff>
    </xdr:to>
    <xdr:grpSp>
      <xdr:nvGrpSpPr>
        <xdr:cNvPr id="12" name="グループ化 11">
          <a:extLst>
            <a:ext uri="{FF2B5EF4-FFF2-40B4-BE49-F238E27FC236}">
              <a16:creationId xmlns:a16="http://schemas.microsoft.com/office/drawing/2014/main" id="{00000000-0008-0000-0500-00000C000000}"/>
            </a:ext>
          </a:extLst>
        </xdr:cNvPr>
        <xdr:cNvGrpSpPr/>
      </xdr:nvGrpSpPr>
      <xdr:grpSpPr>
        <a:xfrm>
          <a:off x="7588250" y="873125"/>
          <a:ext cx="3477896" cy="828040"/>
          <a:chOff x="6943725" y="19050"/>
          <a:chExt cx="3495676" cy="819150"/>
        </a:xfrm>
      </xdr:grpSpPr>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xdr:row>
      <xdr:rowOff>152400</xdr:rowOff>
    </xdr:from>
    <xdr:to>
      <xdr:col>7</xdr:col>
      <xdr:colOff>1314450</xdr:colOff>
      <xdr:row>12</xdr:row>
      <xdr:rowOff>247650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0" y="2724150"/>
          <a:ext cx="6115050" cy="2952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１　私または自社もしくは自社の役員等が、次のいずれにも該当する者ではありません。</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(1)</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暴力団（暴力団員による不当な行為の防止等に関する法律（平成３年法律第</a:t>
          </a:r>
          <a:r>
            <a:rPr kumimoji="1" lang="en-US" altLang="ja-JP" sz="1100">
              <a:latin typeface="BIZ UDゴシック" panose="020B0400000000000000" pitchFamily="49" charset="-128"/>
              <a:ea typeface="BIZ UDゴシック" panose="020B0400000000000000" pitchFamily="49" charset="-128"/>
            </a:rPr>
            <a:t>77</a:t>
          </a:r>
          <a:r>
            <a:rPr kumimoji="1" lang="ja-JP" altLang="en-US" sz="1100">
              <a:latin typeface="BIZ UDゴシック" panose="020B0400000000000000" pitchFamily="49" charset="-128"/>
              <a:ea typeface="BIZ UDゴシック" panose="020B0400000000000000" pitchFamily="49" charset="-128"/>
            </a:rPr>
            <a:t>号。以下「法」という。</a:t>
          </a:r>
          <a:r>
            <a:rPr kumimoji="1" lang="en-US" altLang="ja-JP" sz="110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第２条第２号に規定する暴力団をいう。以下同じ。）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a:t>
          </a:r>
          <a:r>
            <a:rPr kumimoji="1" lang="en-US" altLang="ja-JP" sz="1100" baseline="0">
              <a:latin typeface="BIZ UDゴシック" panose="020B0400000000000000" pitchFamily="49" charset="-128"/>
              <a:ea typeface="BIZ UDゴシック" panose="020B0400000000000000" pitchFamily="49" charset="-128"/>
            </a:rPr>
            <a:t> </a:t>
          </a:r>
          <a:r>
            <a:rPr kumimoji="1" lang="ja-JP" altLang="en-US" sz="1100">
              <a:latin typeface="BIZ UDゴシック" panose="020B0400000000000000" pitchFamily="49" charset="-128"/>
              <a:ea typeface="BIZ UDゴシック" panose="020B0400000000000000" pitchFamily="49" charset="-128"/>
            </a:rPr>
            <a:t>暴力団員（法第２条第６号に規定する暴力団員をいう。以下同じ。）</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(3) </a:t>
          </a:r>
          <a:r>
            <a:rPr kumimoji="1" lang="ja-JP" altLang="en-US" sz="1100">
              <a:latin typeface="BIZ UDゴシック" panose="020B0400000000000000" pitchFamily="49" charset="-128"/>
              <a:ea typeface="BIZ UDゴシック" panose="020B0400000000000000" pitchFamily="49" charset="-128"/>
            </a:rPr>
            <a:t>自己、自社もしくは第三者の不正の利益を図る目的または第三者に損害を与える目的をもって、暴力団または暴力団員を利用している者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(4) </a:t>
          </a:r>
          <a:r>
            <a:rPr kumimoji="1" lang="ja-JP" altLang="en-US" sz="1100">
              <a:latin typeface="BIZ UDゴシック" panose="020B0400000000000000" pitchFamily="49" charset="-128"/>
              <a:ea typeface="BIZ UDゴシック" panose="020B0400000000000000" pitchFamily="49" charset="-128"/>
            </a:rPr>
            <a:t>暴力団または暴力団員に対して資金等を供給し、または便宜を供与するなど、直接的もしくは積極的に暴力団の維持、運営に協力し、または関与している者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(5) </a:t>
          </a:r>
          <a:r>
            <a:rPr kumimoji="1" lang="ja-JP" altLang="en-US" sz="1100">
              <a:latin typeface="BIZ UDゴシック" panose="020B0400000000000000" pitchFamily="49" charset="-128"/>
              <a:ea typeface="BIZ UDゴシック" panose="020B0400000000000000" pitchFamily="49" charset="-128"/>
            </a:rPr>
            <a:t>暴力団または暴力団員と社会的に非難されるべき関係を有している者</a:t>
          </a:r>
        </a:p>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(6) </a:t>
          </a:r>
          <a:r>
            <a:rPr kumimoji="1" lang="ja-JP" altLang="en-US" sz="1100">
              <a:latin typeface="BIZ UDゴシック" panose="020B0400000000000000" pitchFamily="49" charset="-128"/>
              <a:ea typeface="BIZ UDゴシック" panose="020B0400000000000000" pitchFamily="49" charset="-128"/>
            </a:rPr>
            <a:t>上記</a:t>
          </a:r>
          <a:r>
            <a:rPr kumimoji="1" lang="en-US" altLang="ja-JP" sz="1100">
              <a:latin typeface="BIZ UDゴシック" panose="020B0400000000000000" pitchFamily="49" charset="-128"/>
              <a:ea typeface="BIZ UDゴシック" panose="020B0400000000000000" pitchFamily="49" charset="-128"/>
            </a:rPr>
            <a:t>(1)</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(5)</a:t>
          </a:r>
          <a:r>
            <a:rPr kumimoji="1" lang="ja-JP" altLang="en-US" sz="1100">
              <a:latin typeface="BIZ UDゴシック" panose="020B0400000000000000" pitchFamily="49" charset="-128"/>
              <a:ea typeface="BIZ UDゴシック" panose="020B0400000000000000" pitchFamily="49" charset="-128"/>
            </a:rPr>
            <a:t>までのいずれかに該当する者であることを知りながら、これを不当に利用するなどしている者</a:t>
          </a: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endParaRPr kumimoji="1" lang="en-US" altLang="ja-JP" sz="1100">
            <a:latin typeface="BIZ UDゴシック" panose="020B0400000000000000" pitchFamily="49" charset="-128"/>
            <a:ea typeface="BIZ UDゴシック" panose="020B0400000000000000" pitchFamily="49" charset="-128"/>
          </a:endParaRPr>
        </a:p>
        <a:p>
          <a:pPr marL="144000" indent="-288000">
            <a:spcBef>
              <a:spcPts val="0"/>
            </a:spcBef>
            <a:spcAft>
              <a:spcPts val="300"/>
            </a:spcAft>
          </a:pPr>
          <a:r>
            <a:rPr kumimoji="1" lang="ja-JP" altLang="en-US" sz="1100">
              <a:latin typeface="BIZ UDゴシック" panose="020B0400000000000000" pitchFamily="49" charset="-128"/>
              <a:ea typeface="BIZ UDゴシック" panose="020B0400000000000000" pitchFamily="49" charset="-128"/>
            </a:rPr>
            <a:t>２　１の</a:t>
          </a:r>
          <a:r>
            <a:rPr kumimoji="1" lang="en-US" altLang="ja-JP" sz="1100">
              <a:latin typeface="BIZ UDゴシック" panose="020B0400000000000000" pitchFamily="49" charset="-128"/>
              <a:ea typeface="BIZ UDゴシック" panose="020B0400000000000000" pitchFamily="49" charset="-128"/>
            </a:rPr>
            <a:t>(2)</a:t>
          </a:r>
          <a:r>
            <a:rPr kumimoji="1" lang="ja-JP" altLang="en-US" sz="1100">
              <a:latin typeface="BIZ UDゴシック" panose="020B0400000000000000" pitchFamily="49" charset="-128"/>
              <a:ea typeface="BIZ UDゴシック" panose="020B0400000000000000" pitchFamily="49" charset="-128"/>
            </a:rPr>
            <a:t>から</a:t>
          </a:r>
          <a:r>
            <a:rPr kumimoji="1" lang="en-US" altLang="ja-JP" sz="1100">
              <a:latin typeface="BIZ UDゴシック" panose="020B0400000000000000" pitchFamily="49" charset="-128"/>
              <a:ea typeface="BIZ UDゴシック" panose="020B0400000000000000" pitchFamily="49" charset="-128"/>
            </a:rPr>
            <a:t>(6)</a:t>
          </a:r>
          <a:r>
            <a:rPr kumimoji="1" lang="ja-JP" altLang="en-US" sz="1100">
              <a:latin typeface="BIZ UDゴシック" panose="020B0400000000000000" pitchFamily="49" charset="-128"/>
              <a:ea typeface="BIZ UDゴシック" panose="020B0400000000000000" pitchFamily="49" charset="-128"/>
            </a:rPr>
            <a:t>に掲げる者が、その経営に実質的に関与している法人その他の団体または個人ではありません。</a:t>
          </a:r>
        </a:p>
        <a:p>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10</xdr:col>
      <xdr:colOff>0</xdr:colOff>
      <xdr:row>2</xdr:row>
      <xdr:rowOff>0</xdr:rowOff>
    </xdr:from>
    <xdr:to>
      <xdr:col>15</xdr:col>
      <xdr:colOff>66676</xdr:colOff>
      <xdr:row>6</xdr:row>
      <xdr:rowOff>133350</xdr:rowOff>
    </xdr:to>
    <xdr:grpSp>
      <xdr:nvGrpSpPr>
        <xdr:cNvPr id="7" name="グループ化 6">
          <a:extLst>
            <a:ext uri="{FF2B5EF4-FFF2-40B4-BE49-F238E27FC236}">
              <a16:creationId xmlns:a16="http://schemas.microsoft.com/office/drawing/2014/main" id="{00000000-0008-0000-0400-000007000000}"/>
            </a:ext>
          </a:extLst>
        </xdr:cNvPr>
        <xdr:cNvGrpSpPr/>
      </xdr:nvGrpSpPr>
      <xdr:grpSpPr>
        <a:xfrm>
          <a:off x="6853052" y="321623"/>
          <a:ext cx="3466557" cy="772787"/>
          <a:chOff x="6943725" y="19050"/>
          <a:chExt cx="3495676" cy="819150"/>
        </a:xfrm>
      </xdr:grpSpPr>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1408107</xdr:colOff>
      <xdr:row>2</xdr:row>
      <xdr:rowOff>58239</xdr:rowOff>
    </xdr:from>
    <xdr:to>
      <xdr:col>13</xdr:col>
      <xdr:colOff>550544</xdr:colOff>
      <xdr:row>6</xdr:row>
      <xdr:rowOff>58239</xdr:rowOff>
    </xdr:to>
    <xdr:grpSp>
      <xdr:nvGrpSpPr>
        <xdr:cNvPr id="12" name="グループ化 11">
          <a:extLst>
            <a:ext uri="{FF2B5EF4-FFF2-40B4-BE49-F238E27FC236}">
              <a16:creationId xmlns:a16="http://schemas.microsoft.com/office/drawing/2014/main" id="{00000000-0008-0000-0300-00000C000000}"/>
            </a:ext>
          </a:extLst>
        </xdr:cNvPr>
        <xdr:cNvGrpSpPr/>
      </xdr:nvGrpSpPr>
      <xdr:grpSpPr>
        <a:xfrm>
          <a:off x="8624695" y="401811"/>
          <a:ext cx="2429571" cy="773206"/>
          <a:chOff x="7350830" y="42574"/>
          <a:chExt cx="3495676" cy="1293836"/>
        </a:xfrm>
      </xdr:grpSpPr>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7350830" y="42574"/>
            <a:ext cx="3495676" cy="12938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614822" y="179822"/>
            <a:ext cx="419100" cy="171451"/>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7635960" y="582616"/>
            <a:ext cx="419100" cy="171451"/>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9935</xdr:colOff>
      <xdr:row>3</xdr:row>
      <xdr:rowOff>265765</xdr:rowOff>
    </xdr:from>
    <xdr:to>
      <xdr:col>14</xdr:col>
      <xdr:colOff>130100</xdr:colOff>
      <xdr:row>6</xdr:row>
      <xdr:rowOff>264645</xdr:rowOff>
    </xdr:to>
    <xdr:grpSp>
      <xdr:nvGrpSpPr>
        <xdr:cNvPr id="2" name="グループ化 1">
          <a:extLst>
            <a:ext uri="{FF2B5EF4-FFF2-40B4-BE49-F238E27FC236}">
              <a16:creationId xmlns:a16="http://schemas.microsoft.com/office/drawing/2014/main" id="{C9AE8C54-39FC-4802-A839-45ACE62A2F15}"/>
            </a:ext>
          </a:extLst>
        </xdr:cNvPr>
        <xdr:cNvGrpSpPr/>
      </xdr:nvGrpSpPr>
      <xdr:grpSpPr>
        <a:xfrm>
          <a:off x="8124899" y="870883"/>
          <a:ext cx="3483835" cy="816909"/>
          <a:chOff x="6943725" y="19050"/>
          <a:chExt cx="3495676" cy="819150"/>
        </a:xfrm>
      </xdr:grpSpPr>
      <xdr:sp macro="" textlink="">
        <xdr:nvSpPr>
          <xdr:cNvPr id="3" name="テキスト ボックス 2">
            <a:extLst>
              <a:ext uri="{FF2B5EF4-FFF2-40B4-BE49-F238E27FC236}">
                <a16:creationId xmlns:a16="http://schemas.microsoft.com/office/drawing/2014/main" id="{FB86CCDB-C62C-47D6-BB32-BC439AF1A875}"/>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C64D344A-6D09-458C-98A6-AEEF3F55AD82}"/>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6C1C0CF-52F6-4935-BDAA-68FDF557B4E5}"/>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668879</xdr:colOff>
      <xdr:row>10</xdr:row>
      <xdr:rowOff>99172</xdr:rowOff>
    </xdr:from>
    <xdr:to>
      <xdr:col>16</xdr:col>
      <xdr:colOff>56030</xdr:colOff>
      <xdr:row>14</xdr:row>
      <xdr:rowOff>44600</xdr:rowOff>
    </xdr:to>
    <xdr:sp macro="" textlink="">
      <xdr:nvSpPr>
        <xdr:cNvPr id="6" name="テキスト ボックス 5">
          <a:extLst>
            <a:ext uri="{FF2B5EF4-FFF2-40B4-BE49-F238E27FC236}">
              <a16:creationId xmlns:a16="http://schemas.microsoft.com/office/drawing/2014/main" id="{AB6312D9-5324-4170-81FB-A1FB4533D5FA}"/>
            </a:ext>
          </a:extLst>
        </xdr:cNvPr>
        <xdr:cNvSpPr txBox="1"/>
      </xdr:nvSpPr>
      <xdr:spPr>
        <a:xfrm>
          <a:off x="10328350" y="2508437"/>
          <a:ext cx="4765974" cy="931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実績報告時に下記の書類の提出が必要となるため、保管をお願いします。</a:t>
          </a:r>
          <a:endParaRPr kumimoji="1" lang="en-US" altLang="ja-JP" sz="1100"/>
        </a:p>
        <a:p>
          <a:r>
            <a:rPr kumimoji="1" lang="ja-JP" altLang="en-US" sz="1100"/>
            <a:t>・請求書</a:t>
          </a:r>
          <a:endParaRPr kumimoji="1" lang="en-US" altLang="ja-JP" sz="1100"/>
        </a:p>
        <a:p>
          <a:r>
            <a:rPr kumimoji="1" lang="ja-JP" altLang="en-US" sz="1100"/>
            <a:t>・振込、支払等のわかる書類等（振込記録や領収証等）</a:t>
          </a:r>
          <a:endParaRPr kumimoji="1" lang="en-US" altLang="ja-JP" sz="1100"/>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16920</xdr:colOff>
      <xdr:row>28</xdr:row>
      <xdr:rowOff>19722</xdr:rowOff>
    </xdr:from>
    <xdr:to>
      <xdr:col>8</xdr:col>
      <xdr:colOff>593910</xdr:colOff>
      <xdr:row>29</xdr:row>
      <xdr:rowOff>246529</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6920" y="4838251"/>
          <a:ext cx="5877372" cy="7422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marR="0" lvl="0" indent="-288000" defTabSz="914400" eaLnBrk="1" fontAlgn="auto" latinLnBrk="0" hangingPunct="1">
            <a:lnSpc>
              <a:spcPct val="100000"/>
            </a:lnSpc>
            <a:spcBef>
              <a:spcPts val="0"/>
            </a:spcBef>
            <a:spcAft>
              <a:spcPts val="300"/>
            </a:spcAft>
            <a:buClrTx/>
            <a:buSzTx/>
            <a:buFontTx/>
            <a:buNone/>
            <a:tabLst/>
            <a:defRPr/>
          </a:pP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(1)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補助対象事業の内容の変更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プロ人材の離職または配置転換に伴う補助事業の廃止を含む。</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をする場合は、知事の承認を受けること。ただし、補助金の交付の目的の達成および補助対象事業の遂行に支障を及ぼさない程度の細部の変更</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例えば、補助対象者が人材紹介会社に支払う成約手数料が実施計画を下回る場合等</a:t>
          </a:r>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と認められるときは、この限りでない。</a:t>
          </a:r>
        </a:p>
        <a:p>
          <a:pPr marL="144000" indent="-288000">
            <a:spcBef>
              <a:spcPts val="0"/>
            </a:spcBef>
            <a:spcAft>
              <a:spcPts val="300"/>
            </a:spcAft>
          </a:pP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44824</xdr:colOff>
      <xdr:row>29</xdr:row>
      <xdr:rowOff>363294</xdr:rowOff>
    </xdr:from>
    <xdr:to>
      <xdr:col>8</xdr:col>
      <xdr:colOff>629434</xdr:colOff>
      <xdr:row>30</xdr:row>
      <xdr:rowOff>315669</xdr:rowOff>
    </xdr:to>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44824" y="5697294"/>
          <a:ext cx="5884992" cy="46784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144000" indent="-288000">
            <a:spcBef>
              <a:spcPts val="0"/>
            </a:spcBef>
            <a:spcAft>
              <a:spcPts val="300"/>
            </a:spcAft>
          </a:pPr>
          <a:r>
            <a:rPr kumimoji="1" lang="en-US" altLang="ja-JP" sz="1100">
              <a:latin typeface="BIZ UDゴシック" panose="020B0400000000000000" pitchFamily="49" charset="-128"/>
              <a:ea typeface="BIZ UDゴシック" panose="020B0400000000000000" pitchFamily="49" charset="-128"/>
            </a:rPr>
            <a:t>(2) </a:t>
          </a:r>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補助対象事業が予定の期間内に完了しない場合または補助対象事業の遂行が困難となった場合には、速やかに知事に報告してその指示を受けること。</a:t>
          </a:r>
          <a:endParaRPr kumimoji="1" lang="ja-JP" altLang="en-US" sz="1100">
            <a:latin typeface="BIZ UDゴシック" panose="020B0400000000000000" pitchFamily="49" charset="-128"/>
            <a:ea typeface="BIZ UDゴシック" panose="020B0400000000000000" pitchFamily="49" charset="-128"/>
          </a:endParaRPr>
        </a:p>
      </xdr:txBody>
    </xdr:sp>
    <xdr:clientData/>
  </xdr:twoCellAnchor>
  <xdr:twoCellAnchor>
    <xdr:from>
      <xdr:col>0</xdr:col>
      <xdr:colOff>33618</xdr:colOff>
      <xdr:row>30</xdr:row>
      <xdr:rowOff>272528</xdr:rowOff>
    </xdr:from>
    <xdr:to>
      <xdr:col>8</xdr:col>
      <xdr:colOff>651847</xdr:colOff>
      <xdr:row>30</xdr:row>
      <xdr:rowOff>1271756</xdr:rowOff>
    </xdr:to>
    <xdr:sp macro="" textlink="">
      <xdr:nvSpPr>
        <xdr:cNvPr id="2" name="テキスト ボックス 1">
          <a:extLst>
            <a:ext uri="{FF2B5EF4-FFF2-40B4-BE49-F238E27FC236}">
              <a16:creationId xmlns:a16="http://schemas.microsoft.com/office/drawing/2014/main" id="{5896E8F3-648D-45F9-9027-1AC72837F75C}"/>
            </a:ext>
          </a:extLst>
        </xdr:cNvPr>
        <xdr:cNvSpPr txBox="1"/>
      </xdr:nvSpPr>
      <xdr:spPr>
        <a:xfrm>
          <a:off x="33618" y="6121999"/>
          <a:ext cx="5918611" cy="9992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※プロフェッショナル人材確保事業のみ</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次のいずれかに該当する場合は、補助金の返還の対象になります。</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・雇用開始日から１年以内にプロ人材が離職した場合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・雇用開始日から１年以内にプロ人材を県外の事業所へ配置転換した場合</a:t>
          </a:r>
        </a:p>
        <a:p>
          <a:r>
            <a:rPr lang="ja-JP" altLang="ja-JP" sz="1100">
              <a:solidFill>
                <a:schemeClr val="dk1"/>
              </a:solidFill>
              <a:effectLst/>
              <a:latin typeface="BIZ UDゴシック" panose="020B0400000000000000" pitchFamily="49" charset="-128"/>
              <a:ea typeface="BIZ UDゴシック" panose="020B0400000000000000" pitchFamily="49" charset="-128"/>
              <a:cs typeface="+mn-cs"/>
            </a:rPr>
            <a:t>・雇用開始日から１年以内にプロ人材を当初とは異なる職種または部門へ配置転換した場合</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66676</xdr:colOff>
      <xdr:row>6</xdr:row>
      <xdr:rowOff>133350</xdr:rowOff>
    </xdr:to>
    <xdr:grpSp>
      <xdr:nvGrpSpPr>
        <xdr:cNvPr id="2" name="グループ化 1">
          <a:extLst>
            <a:ext uri="{FF2B5EF4-FFF2-40B4-BE49-F238E27FC236}">
              <a16:creationId xmlns:a16="http://schemas.microsoft.com/office/drawing/2014/main" id="{675D9924-3E70-438D-88F6-32B9735D0743}"/>
            </a:ext>
          </a:extLst>
        </xdr:cNvPr>
        <xdr:cNvGrpSpPr/>
      </xdr:nvGrpSpPr>
      <xdr:grpSpPr>
        <a:xfrm>
          <a:off x="6645088" y="582706"/>
          <a:ext cx="3482565" cy="1171687"/>
          <a:chOff x="6943725" y="19050"/>
          <a:chExt cx="3495676" cy="819150"/>
        </a:xfrm>
      </xdr:grpSpPr>
      <xdr:sp macro="" textlink="">
        <xdr:nvSpPr>
          <xdr:cNvPr id="3" name="テキスト ボックス 2">
            <a:extLst>
              <a:ext uri="{FF2B5EF4-FFF2-40B4-BE49-F238E27FC236}">
                <a16:creationId xmlns:a16="http://schemas.microsoft.com/office/drawing/2014/main" id="{D2FE5D4D-D1A5-4CE5-9815-61C986B3C96B}"/>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53753053-885E-4B98-A9A4-B2E3BECDE908}"/>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1C02A84F-3CDB-46C4-A4B1-26DD7D7C1A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64771</xdr:colOff>
      <xdr:row>6</xdr:row>
      <xdr:rowOff>129540</xdr:rowOff>
    </xdr:to>
    <xdr:grpSp>
      <xdr:nvGrpSpPr>
        <xdr:cNvPr id="2" name="グループ化 1">
          <a:extLst>
            <a:ext uri="{FF2B5EF4-FFF2-40B4-BE49-F238E27FC236}">
              <a16:creationId xmlns:a16="http://schemas.microsoft.com/office/drawing/2014/main" id="{2F147D0F-7ED9-41AA-96D7-A30AA4A7284D}"/>
            </a:ext>
          </a:extLst>
        </xdr:cNvPr>
        <xdr:cNvGrpSpPr/>
      </xdr:nvGrpSpPr>
      <xdr:grpSpPr>
        <a:xfrm>
          <a:off x="6953250" y="412750"/>
          <a:ext cx="3475991" cy="974725"/>
          <a:chOff x="6943725" y="19050"/>
          <a:chExt cx="3495676" cy="819150"/>
        </a:xfrm>
      </xdr:grpSpPr>
      <xdr:sp macro="" textlink="">
        <xdr:nvSpPr>
          <xdr:cNvPr id="3" name="テキスト ボックス 2">
            <a:extLst>
              <a:ext uri="{FF2B5EF4-FFF2-40B4-BE49-F238E27FC236}">
                <a16:creationId xmlns:a16="http://schemas.microsoft.com/office/drawing/2014/main" id="{2B6DB25F-421F-4D22-B33F-B4D391B2875A}"/>
              </a:ext>
            </a:extLst>
          </xdr:cNvPr>
          <xdr:cNvSpPr txBox="1"/>
        </xdr:nvSpPr>
        <xdr:spPr>
          <a:xfrm>
            <a:off x="6943725" y="19050"/>
            <a:ext cx="3495676" cy="819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のセルは手入力です。</a:t>
            </a:r>
            <a:endParaRPr kumimoji="1" lang="en-US" altLang="ja-JP" sz="1100"/>
          </a:p>
          <a:p>
            <a:r>
              <a:rPr kumimoji="1" lang="ja-JP" altLang="en-US" sz="1100"/>
              <a:t>　　　　のセルは自動入力です。</a:t>
            </a:r>
            <a:endParaRPr kumimoji="1" lang="en-US" altLang="ja-JP" sz="1100"/>
          </a:p>
          <a:p>
            <a:r>
              <a:rPr kumimoji="1" lang="ja-JP" altLang="en-US" sz="1100"/>
              <a:t>　　　　</a:t>
            </a:r>
            <a:r>
              <a:rPr kumimoji="1" lang="en-US" altLang="ja-JP" sz="1100"/>
              <a:t>※</a:t>
            </a:r>
            <a:r>
              <a:rPr kumimoji="1" lang="ja-JP" altLang="en-US" sz="1100"/>
              <a:t>修正が必要な場合は上書きしてください。</a:t>
            </a:r>
          </a:p>
        </xdr:txBody>
      </xdr:sp>
      <xdr:sp macro="" textlink="">
        <xdr:nvSpPr>
          <xdr:cNvPr id="4" name="正方形/長方形 3">
            <a:extLst>
              <a:ext uri="{FF2B5EF4-FFF2-40B4-BE49-F238E27FC236}">
                <a16:creationId xmlns:a16="http://schemas.microsoft.com/office/drawing/2014/main" id="{91871ED0-700C-4A4A-98D3-9D57510A8E1D}"/>
              </a:ext>
            </a:extLst>
          </xdr:cNvPr>
          <xdr:cNvSpPr/>
        </xdr:nvSpPr>
        <xdr:spPr>
          <a:xfrm>
            <a:off x="7105650" y="85725"/>
            <a:ext cx="419100" cy="171450"/>
          </a:xfrm>
          <a:prstGeom prst="rect">
            <a:avLst/>
          </a:prstGeom>
          <a:solidFill>
            <a:schemeClr val="accent2">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86C6EEA7-A407-41D1-A448-F3557A966493}"/>
              </a:ext>
            </a:extLst>
          </xdr:cNvPr>
          <xdr:cNvSpPr/>
        </xdr:nvSpPr>
        <xdr:spPr>
          <a:xfrm>
            <a:off x="7105650" y="323850"/>
            <a:ext cx="419100" cy="171450"/>
          </a:xfrm>
          <a:prstGeom prst="rect">
            <a:avLst/>
          </a:prstGeom>
          <a:solidFill>
            <a:schemeClr val="accent5">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4A865-9762-4031-9160-DF01B2605B93}">
  <sheetPr codeName="Sheet1">
    <tabColor rgb="FFFF0000"/>
    <pageSetUpPr fitToPage="1"/>
  </sheetPr>
  <dimension ref="A1:D36"/>
  <sheetViews>
    <sheetView showZeros="0" zoomScale="85" zoomScaleNormal="85" workbookViewId="0">
      <selection activeCell="C32" sqref="C32"/>
    </sheetView>
  </sheetViews>
  <sheetFormatPr defaultColWidth="9" defaultRowHeight="12.6"/>
  <cols>
    <col min="1" max="1" width="4.09765625" style="1" customWidth="1"/>
    <col min="2" max="2" width="9.19921875" style="1" customWidth="1"/>
    <col min="3" max="3" width="62.8984375" style="13" customWidth="1"/>
    <col min="4" max="4" width="30.8984375" style="21" customWidth="1"/>
    <col min="5" max="16" width="9" style="1"/>
    <col min="17" max="17" width="3.19921875" style="1" customWidth="1"/>
    <col min="18" max="16384" width="9" style="1"/>
  </cols>
  <sheetData>
    <row r="1" spans="1:4">
      <c r="A1" s="184" t="s">
        <v>53</v>
      </c>
      <c r="B1" s="184"/>
      <c r="C1" s="184"/>
      <c r="D1" s="28" t="s">
        <v>67</v>
      </c>
    </row>
    <row r="2" spans="1:4">
      <c r="A2" s="2"/>
      <c r="B2" s="2"/>
      <c r="C2" s="2"/>
    </row>
    <row r="3" spans="1:4">
      <c r="A3" s="2"/>
      <c r="B3" s="2"/>
      <c r="C3" s="26">
        <f>'様式１（交付申請書）'!G10</f>
        <v>0</v>
      </c>
    </row>
    <row r="4" spans="1:4">
      <c r="A4" s="2"/>
      <c r="B4" s="2"/>
      <c r="C4" s="26">
        <f>'様式１（交付申請書）'!G11</f>
        <v>0</v>
      </c>
    </row>
    <row r="5" spans="1:4">
      <c r="A5" s="2"/>
      <c r="B5" s="2"/>
      <c r="C5" s="33"/>
    </row>
    <row r="6" spans="1:4">
      <c r="A6" s="2"/>
      <c r="B6" s="35"/>
      <c r="C6" s="35" t="s">
        <v>54</v>
      </c>
    </row>
    <row r="8" spans="1:4">
      <c r="A8" s="1" t="s">
        <v>34</v>
      </c>
    </row>
    <row r="9" spans="1:4">
      <c r="B9" s="2" t="s">
        <v>58</v>
      </c>
    </row>
    <row r="10" spans="1:4" ht="34.5" customHeight="1">
      <c r="A10" s="22">
        <v>1</v>
      </c>
      <c r="B10" s="30"/>
      <c r="C10" s="19" t="s">
        <v>68</v>
      </c>
      <c r="D10" s="21" t="str">
        <f>IF('様式第２号（事業実施計画書）'!A5="本事業の対象となる中小企業者ではありません。","中小企業者ではありません",IF(B10&lt;&gt;"","OK","チェック欄に〇を付けてください"))</f>
        <v>チェック欄に〇を付けてください</v>
      </c>
    </row>
    <row r="11" spans="1:4">
      <c r="A11" s="22">
        <v>2</v>
      </c>
      <c r="B11" s="30"/>
      <c r="C11" s="19" t="s">
        <v>35</v>
      </c>
      <c r="D11" s="21" t="str">
        <f>IF('様式１（交付申請書）'!I1="OK",IF(B11&lt;&gt;"","OK","チェック欄に〇を付けてください"),"様式１に未入力項目があります")</f>
        <v>様式１に未入力項目があります</v>
      </c>
    </row>
    <row r="12" spans="1:4">
      <c r="A12" s="22">
        <v>3</v>
      </c>
      <c r="B12" s="30"/>
      <c r="C12" s="19" t="s">
        <v>36</v>
      </c>
      <c r="D12" s="21" t="str">
        <f>IF('様式１（交付申請書）'!I1="OK",IF(B12&lt;&gt;"","OK","チェック欄に〇を付けてください"),"様式１－２に未入力項目があります")</f>
        <v>様式１－２に未入力項目があります</v>
      </c>
    </row>
    <row r="13" spans="1:4">
      <c r="A13" s="22">
        <v>4</v>
      </c>
      <c r="B13" s="30"/>
      <c r="C13" s="19" t="s">
        <v>37</v>
      </c>
      <c r="D13" s="21" t="str">
        <f>IF('様式１（交付申請書）'!I1="OK",IF(B13&lt;&gt;"","OK","チェック欄に〇を付けてください"),"様式１－３に未入力項目があります")</f>
        <v>様式１－３に未入力項目があります</v>
      </c>
    </row>
    <row r="14" spans="1:4">
      <c r="A14" s="22">
        <v>5</v>
      </c>
      <c r="B14" s="39"/>
      <c r="C14" s="19" t="s">
        <v>39</v>
      </c>
      <c r="D14" s="21" t="str">
        <f>IF(B14&lt;&gt;"","OK","チェック欄の「〇」「不要」を選択してください")</f>
        <v>チェック欄の「〇」「不要」を選択してください</v>
      </c>
    </row>
    <row r="15" spans="1:4">
      <c r="A15" s="22">
        <v>6</v>
      </c>
      <c r="B15" s="30"/>
      <c r="C15" s="19" t="s">
        <v>38</v>
      </c>
      <c r="D15" s="21" t="str">
        <f>IF(B15&lt;&gt;"","OK","チェック欄に〇を付けてください")</f>
        <v>チェック欄に〇を付けてください</v>
      </c>
    </row>
    <row r="16" spans="1:4">
      <c r="A16" s="22">
        <v>7</v>
      </c>
      <c r="B16" s="39"/>
      <c r="C16" s="19" t="s">
        <v>40</v>
      </c>
      <c r="D16" s="21" t="str">
        <f>IF(B16&lt;&gt;"","OK","チェック欄の「〇」「不要」を選択してください")</f>
        <v>チェック欄の「〇」「不要」を選択してください</v>
      </c>
    </row>
    <row r="17" spans="1:4">
      <c r="A17" s="22">
        <v>8</v>
      </c>
      <c r="B17" s="39"/>
      <c r="C17" s="19" t="s">
        <v>41</v>
      </c>
      <c r="D17" s="21" t="str">
        <f>IF(B17&lt;&gt;"","OK","チェック欄の「〇」「不要」を選択してください")</f>
        <v>チェック欄の「〇」「不要」を選択してください</v>
      </c>
    </row>
    <row r="18" spans="1:4">
      <c r="A18" s="22">
        <v>9</v>
      </c>
      <c r="B18" s="39"/>
      <c r="C18" s="19" t="s">
        <v>42</v>
      </c>
      <c r="D18" s="21" t="str">
        <f>IF(B18&lt;&gt;"","OK","チェック欄の「〇」「不要」を選択してください")</f>
        <v>チェック欄の「〇」「不要」を選択してください</v>
      </c>
    </row>
    <row r="20" spans="1:4">
      <c r="A20" s="1" t="s">
        <v>43</v>
      </c>
    </row>
    <row r="21" spans="1:4">
      <c r="B21" s="2" t="s">
        <v>58</v>
      </c>
    </row>
    <row r="22" spans="1:4">
      <c r="A22" s="17">
        <v>1</v>
      </c>
      <c r="B22" s="29"/>
      <c r="C22" s="16" t="s">
        <v>44</v>
      </c>
      <c r="D22" s="21" t="e">
        <f>IF(#REF!="OK",IF(B22&lt;&gt;"","OK","チェック欄に〇を付けてください"),"様式３に未入力項目があります")</f>
        <v>#REF!</v>
      </c>
    </row>
    <row r="23" spans="1:4">
      <c r="A23" s="17">
        <v>2</v>
      </c>
      <c r="B23" s="38"/>
      <c r="C23" s="16" t="s">
        <v>36</v>
      </c>
      <c r="D23" s="21" t="str">
        <f>D12</f>
        <v>様式１－２に未入力項目があります</v>
      </c>
    </row>
    <row r="25" spans="1:4">
      <c r="A25" s="1" t="s">
        <v>45</v>
      </c>
    </row>
    <row r="26" spans="1:4">
      <c r="B26" s="2" t="s">
        <v>58</v>
      </c>
    </row>
    <row r="27" spans="1:4">
      <c r="A27" s="25">
        <v>1</v>
      </c>
      <c r="B27" s="31"/>
      <c r="C27" s="18" t="s">
        <v>47</v>
      </c>
      <c r="D27" s="21" t="e">
        <f>IF(#REF!="OK",IF(B27&lt;&gt;"","OK","チェック欄に〇を付けてください"),"様式４に未入力項目があります")</f>
        <v>#REF!</v>
      </c>
    </row>
    <row r="29" spans="1:4">
      <c r="A29" s="1" t="s">
        <v>46</v>
      </c>
    </row>
    <row r="30" spans="1:4">
      <c r="B30" s="2" t="s">
        <v>58</v>
      </c>
    </row>
    <row r="31" spans="1:4">
      <c r="A31" s="23">
        <v>1</v>
      </c>
      <c r="B31" s="32" t="s">
        <v>57</v>
      </c>
      <c r="C31" s="24" t="s">
        <v>48</v>
      </c>
      <c r="D31" s="21" t="str">
        <f>IF('様式第６号（実績報告書）'!I1="OK",IF(B31&lt;&gt;"","OK","チェック欄に〇を付けてください"),"様式５に未入力項目があります")</f>
        <v>様式５に未入力項目があります</v>
      </c>
    </row>
    <row r="32" spans="1:4">
      <c r="A32" s="23">
        <v>2</v>
      </c>
      <c r="B32" s="32" t="s">
        <v>57</v>
      </c>
      <c r="C32" s="24" t="s">
        <v>49</v>
      </c>
      <c r="D32" s="21" t="e">
        <f>IF(#REF!="OK",IF(B32&lt;&gt;"","OK","チェック欄に〇を付けてください"),"様式５－２に未入力項目があります")</f>
        <v>#REF!</v>
      </c>
    </row>
    <row r="33" spans="1:4" ht="25.2">
      <c r="A33" s="23">
        <v>3</v>
      </c>
      <c r="B33" s="32"/>
      <c r="C33" s="24" t="s">
        <v>52</v>
      </c>
      <c r="D33" s="21" t="str">
        <f>IF(B33&lt;&gt;"","OK","チェック欄に〇を付けてください")</f>
        <v>チェック欄に〇を付けてください</v>
      </c>
    </row>
    <row r="34" spans="1:4">
      <c r="A34" s="23">
        <v>4</v>
      </c>
      <c r="B34" s="32"/>
      <c r="C34" s="24" t="s">
        <v>50</v>
      </c>
      <c r="D34" s="21" t="str">
        <f>IF(B34&lt;&gt;"","OK","チェック欄に〇を付けてください")</f>
        <v>チェック欄に〇を付けてください</v>
      </c>
    </row>
    <row r="35" spans="1:4">
      <c r="A35" s="23">
        <v>5</v>
      </c>
      <c r="B35" s="32"/>
      <c r="C35" s="24" t="s">
        <v>51</v>
      </c>
      <c r="D35" s="21" t="str">
        <f>IF(B35&lt;&gt;"","OK","チェック欄に〇を付けてください")</f>
        <v>チェック欄に〇を付けてください</v>
      </c>
    </row>
    <row r="36" spans="1:4" ht="25.2">
      <c r="A36" s="23">
        <v>6</v>
      </c>
      <c r="B36" s="32"/>
      <c r="C36" s="34" t="s">
        <v>59</v>
      </c>
      <c r="D36" s="21" t="str">
        <f>IF(B36&lt;&gt;"","OK","チェック欄に〇を付けてください")</f>
        <v>チェック欄に〇を付けてください</v>
      </c>
    </row>
  </sheetData>
  <mergeCells count="1">
    <mergeCell ref="A1:C1"/>
  </mergeCells>
  <phoneticPr fontId="1"/>
  <dataValidations count="2">
    <dataValidation type="list" allowBlank="1" showInputMessage="1" showErrorMessage="1" sqref="B10:B13 B15 B22:B23 B27 B31:B36" xr:uid="{9078D529-021E-4C4F-9CAB-59EE0B555325}">
      <formula1>"○"</formula1>
    </dataValidation>
    <dataValidation type="list" allowBlank="1" showInputMessage="1" showErrorMessage="1" sqref="B14 B16:B18" xr:uid="{97B65F27-D15B-4D64-A106-6E4315EE42ED}">
      <formula1>#REF!</formula1>
    </dataValidation>
  </dataValidations>
  <pageMargins left="0.78740157480314965" right="0.78740157480314965" top="0.74803149606299213" bottom="0.74803149606299213" header="0.31496062992125984" footer="0.31496062992125984"/>
  <pageSetup paperSize="9" scale="90" fitToWidth="0" orientation="landscape" blackAndWhite="1"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944B-DE10-43DE-865A-00AB383FB398}">
  <sheetPr codeName="Sheet10">
    <tabColor theme="7" tint="0.79998168889431442"/>
    <pageSetUpPr fitToPage="1"/>
  </sheetPr>
  <dimension ref="A1:J43"/>
  <sheetViews>
    <sheetView showGridLines="0" showZeros="0" view="pageBreakPreview" zoomScale="85" zoomScaleNormal="85" zoomScaleSheetLayoutView="85" workbookViewId="0">
      <pane ySplit="1" topLeftCell="A12" activePane="bottomLeft" state="frozen"/>
      <selection activeCell="A16" sqref="A16:XFD16"/>
      <selection pane="bottomLeft" activeCell="D14" sqref="D14"/>
    </sheetView>
  </sheetViews>
  <sheetFormatPr defaultColWidth="9" defaultRowHeight="12.6"/>
  <cols>
    <col min="1" max="1" width="17.59765625" style="1" customWidth="1"/>
    <col min="2" max="2" width="3.3984375" style="1" customWidth="1"/>
    <col min="3" max="3" width="14.3984375" style="1" customWidth="1"/>
    <col min="4" max="4" width="7.09765625" style="1" customWidth="1"/>
    <col min="5" max="5" width="9" style="1"/>
    <col min="6" max="6" width="1.8984375" style="1" customWidth="1"/>
    <col min="7" max="8" width="9" style="1"/>
    <col min="9" max="9" width="7.3984375" style="1" customWidth="1"/>
    <col min="10" max="10" width="3.09765625" style="1" customWidth="1"/>
    <col min="11" max="16384" width="9" style="1"/>
  </cols>
  <sheetData>
    <row r="1" spans="1:10">
      <c r="A1" s="1" t="s">
        <v>184</v>
      </c>
      <c r="I1" s="3"/>
    </row>
    <row r="4" spans="1:10">
      <c r="G4" s="315" t="s">
        <v>63</v>
      </c>
      <c r="H4" s="315"/>
      <c r="I4" s="315"/>
      <c r="J4" s="1">
        <f>IF(D38="",0,1)</f>
        <v>0</v>
      </c>
    </row>
    <row r="5" spans="1:10">
      <c r="A5" s="1" t="s">
        <v>3</v>
      </c>
      <c r="J5" s="1">
        <f>IF(D38="",0,1)</f>
        <v>0</v>
      </c>
    </row>
    <row r="6" spans="1:10">
      <c r="A6" s="1" t="s">
        <v>251</v>
      </c>
      <c r="J6" s="1">
        <f>IF(D39="",0,1)</f>
        <v>0</v>
      </c>
    </row>
    <row r="7" spans="1:10">
      <c r="J7" s="1">
        <f>IF(H39="",0,1)</f>
        <v>0</v>
      </c>
    </row>
    <row r="8" spans="1:10">
      <c r="F8" s="3" t="s">
        <v>7</v>
      </c>
      <c r="G8" s="27">
        <f>'様式１（交付申請書）'!G8</f>
        <v>0</v>
      </c>
      <c r="J8" s="1">
        <f>IF(D40="",0,1)</f>
        <v>0</v>
      </c>
    </row>
    <row r="9" spans="1:10" ht="20.399999999999999" customHeight="1">
      <c r="D9" s="316" t="s">
        <v>70</v>
      </c>
      <c r="E9" s="316"/>
      <c r="F9" s="4"/>
      <c r="G9" s="330">
        <f>'様式１（交付申請書）'!G9</f>
        <v>0</v>
      </c>
      <c r="H9" s="330"/>
      <c r="I9" s="330"/>
      <c r="J9" s="1">
        <f>IF(D41="",0,1)</f>
        <v>0</v>
      </c>
    </row>
    <row r="10" spans="1:10" ht="16.2" customHeight="1">
      <c r="D10" s="316" t="s">
        <v>262</v>
      </c>
      <c r="E10" s="316"/>
      <c r="F10" s="4"/>
      <c r="G10" s="331">
        <f>'様式１（交付申請書）'!G10</f>
        <v>0</v>
      </c>
      <c r="H10" s="331"/>
      <c r="I10" s="331"/>
      <c r="J10" s="1">
        <f>IF(D42="",0,1)</f>
        <v>0</v>
      </c>
    </row>
    <row r="11" spans="1:10" ht="16.2" customHeight="1">
      <c r="D11" s="316" t="s">
        <v>0</v>
      </c>
      <c r="E11" s="316"/>
      <c r="F11" s="4"/>
      <c r="G11" s="331">
        <f>'様式１（交付申請書）'!G11</f>
        <v>0</v>
      </c>
      <c r="H11" s="331"/>
      <c r="I11" s="331"/>
      <c r="J11" s="1">
        <f>IF(D43="",0,1)</f>
        <v>0</v>
      </c>
    </row>
    <row r="12" spans="1:10" ht="15.6" customHeight="1">
      <c r="D12" s="316" t="s">
        <v>28</v>
      </c>
      <c r="E12" s="316"/>
      <c r="F12" s="4"/>
      <c r="G12" s="330">
        <f>'様式１（交付申請書）'!G12</f>
        <v>0</v>
      </c>
      <c r="H12" s="330"/>
      <c r="I12" s="330"/>
    </row>
    <row r="13" spans="1:10" ht="15.6" customHeight="1">
      <c r="D13" s="316" t="s">
        <v>258</v>
      </c>
      <c r="E13" s="316"/>
      <c r="F13" s="4"/>
      <c r="G13" s="342">
        <f>'様式１（交付申請書）'!G13</f>
        <v>0</v>
      </c>
      <c r="H13" s="330"/>
      <c r="I13" s="330"/>
    </row>
    <row r="14" spans="1:10">
      <c r="E14" s="4"/>
      <c r="F14" s="4"/>
    </row>
    <row r="15" spans="1:10">
      <c r="E15" s="4"/>
      <c r="F15" s="4"/>
    </row>
    <row r="17" spans="1:9" ht="13.5" customHeight="1">
      <c r="A17" s="343" t="s">
        <v>185</v>
      </c>
      <c r="B17" s="319"/>
      <c r="C17" s="319"/>
      <c r="D17" s="319"/>
      <c r="E17" s="319"/>
      <c r="F17" s="319"/>
      <c r="G17" s="319"/>
      <c r="H17" s="319"/>
      <c r="I17" s="319"/>
    </row>
    <row r="18" spans="1:9">
      <c r="A18" s="2"/>
      <c r="B18" s="2"/>
      <c r="C18" s="2"/>
      <c r="D18" s="2"/>
      <c r="E18" s="2"/>
      <c r="F18" s="2"/>
      <c r="G18" s="2"/>
      <c r="H18" s="2"/>
      <c r="I18" s="2"/>
    </row>
    <row r="19" spans="1:9" ht="33.6" customHeight="1">
      <c r="A19" s="322" t="s">
        <v>186</v>
      </c>
      <c r="B19" s="344"/>
      <c r="C19" s="344"/>
      <c r="D19" s="344"/>
      <c r="E19" s="344"/>
      <c r="F19" s="344"/>
      <c r="G19" s="344"/>
      <c r="H19" s="344"/>
      <c r="I19" s="344"/>
    </row>
    <row r="20" spans="1:9" ht="13.5" customHeight="1">
      <c r="A20" s="6"/>
      <c r="B20" s="7"/>
      <c r="C20" s="7"/>
      <c r="D20" s="7"/>
      <c r="E20" s="7"/>
      <c r="F20" s="7"/>
      <c r="G20" s="7"/>
      <c r="H20" s="7"/>
      <c r="I20" s="7"/>
    </row>
    <row r="22" spans="1:9">
      <c r="A22" s="184" t="s">
        <v>2</v>
      </c>
      <c r="B22" s="184"/>
      <c r="C22" s="184"/>
      <c r="D22" s="184"/>
      <c r="E22" s="184"/>
      <c r="F22" s="184"/>
      <c r="G22" s="184"/>
      <c r="H22" s="184"/>
      <c r="I22" s="184"/>
    </row>
    <row r="23" spans="1:9">
      <c r="A23" s="2"/>
      <c r="B23" s="2"/>
      <c r="C23" s="2"/>
      <c r="D23" s="2"/>
      <c r="E23" s="2"/>
      <c r="F23" s="2"/>
      <c r="G23" s="2"/>
      <c r="H23" s="2"/>
      <c r="I23" s="2"/>
    </row>
    <row r="25" spans="1:9">
      <c r="A25" s="1" t="s">
        <v>8</v>
      </c>
      <c r="C25" s="3" t="s">
        <v>6</v>
      </c>
      <c r="D25" s="391"/>
      <c r="E25" s="391"/>
      <c r="F25" s="391"/>
      <c r="G25" s="1" t="s">
        <v>5</v>
      </c>
    </row>
    <row r="28" spans="1:9">
      <c r="A28" s="1" t="s">
        <v>9</v>
      </c>
    </row>
    <row r="30" spans="1:9">
      <c r="A30" s="56" t="s">
        <v>229</v>
      </c>
    </row>
    <row r="31" spans="1:9">
      <c r="A31" s="56" t="s">
        <v>230</v>
      </c>
    </row>
    <row r="32" spans="1:9">
      <c r="A32" s="56" t="s">
        <v>252</v>
      </c>
    </row>
    <row r="33" spans="1:9">
      <c r="A33" s="56" t="s">
        <v>253</v>
      </c>
    </row>
    <row r="34" spans="1:9">
      <c r="A34" s="56" t="s">
        <v>254</v>
      </c>
    </row>
    <row r="35" spans="1:9">
      <c r="A35" s="56" t="s">
        <v>255</v>
      </c>
      <c r="B35" s="56"/>
    </row>
    <row r="36" spans="1:9">
      <c r="A36" s="1" t="s">
        <v>256</v>
      </c>
    </row>
    <row r="38" spans="1:9" ht="18.600000000000001" customHeight="1">
      <c r="A38" s="1" t="s">
        <v>10</v>
      </c>
      <c r="C38" s="9" t="s">
        <v>11</v>
      </c>
      <c r="D38" s="339"/>
      <c r="E38" s="340"/>
      <c r="F38" s="8"/>
      <c r="G38" s="8" t="s">
        <v>17</v>
      </c>
      <c r="H38" s="8"/>
      <c r="I38" s="10"/>
    </row>
    <row r="39" spans="1:9" ht="18" customHeight="1">
      <c r="C39" s="9" t="s">
        <v>12</v>
      </c>
      <c r="D39" s="339"/>
      <c r="E39" s="340"/>
      <c r="F39" s="8"/>
      <c r="G39" s="8" t="s">
        <v>18</v>
      </c>
      <c r="H39" s="20"/>
      <c r="I39" s="10" t="s">
        <v>19</v>
      </c>
    </row>
    <row r="40" spans="1:9" ht="17.399999999999999" customHeight="1">
      <c r="C40" s="9" t="s">
        <v>13</v>
      </c>
      <c r="D40" s="341"/>
      <c r="E40" s="341"/>
      <c r="F40" s="341"/>
      <c r="G40" s="341"/>
      <c r="H40" s="341"/>
      <c r="I40" s="341"/>
    </row>
    <row r="41" spans="1:9" ht="18" customHeight="1">
      <c r="C41" s="9" t="s">
        <v>14</v>
      </c>
      <c r="D41" s="332"/>
      <c r="E41" s="332"/>
      <c r="F41" s="332"/>
      <c r="G41" s="332"/>
      <c r="H41" s="332"/>
      <c r="I41" s="332"/>
    </row>
    <row r="42" spans="1:9" ht="21" customHeight="1">
      <c r="C42" s="11" t="s">
        <v>16</v>
      </c>
      <c r="D42" s="336"/>
      <c r="E42" s="337"/>
      <c r="F42" s="337"/>
      <c r="G42" s="337"/>
      <c r="H42" s="337"/>
      <c r="I42" s="338"/>
    </row>
    <row r="43" spans="1:9" ht="19.2" customHeight="1">
      <c r="C43" s="12" t="s">
        <v>15</v>
      </c>
      <c r="D43" s="333"/>
      <c r="E43" s="334"/>
      <c r="F43" s="334"/>
      <c r="G43" s="334"/>
      <c r="H43" s="334"/>
      <c r="I43" s="335"/>
    </row>
  </sheetData>
  <mergeCells count="21">
    <mergeCell ref="D25:F25"/>
    <mergeCell ref="G13:I13"/>
    <mergeCell ref="A17:I17"/>
    <mergeCell ref="A19:I19"/>
    <mergeCell ref="A22:I22"/>
    <mergeCell ref="D41:I41"/>
    <mergeCell ref="D43:I43"/>
    <mergeCell ref="D42:I42"/>
    <mergeCell ref="D38:E38"/>
    <mergeCell ref="D39:E39"/>
    <mergeCell ref="D40:I40"/>
    <mergeCell ref="G4:I4"/>
    <mergeCell ref="G9:I9"/>
    <mergeCell ref="G10:I10"/>
    <mergeCell ref="G11:I11"/>
    <mergeCell ref="D13:E13"/>
    <mergeCell ref="D9:E9"/>
    <mergeCell ref="D10:E10"/>
    <mergeCell ref="D11:E11"/>
    <mergeCell ref="D12:E12"/>
    <mergeCell ref="G12:I12"/>
  </mergeCells>
  <phoneticPr fontId="1"/>
  <conditionalFormatting sqref="A37:I43 B36:I36 A1:I35">
    <cfRule type="expression" dxfId="31" priority="1">
      <formula>_xlfn.ISFORMULA(A1)</formula>
    </cfRule>
  </conditionalFormatting>
  <dataValidations count="2">
    <dataValidation imeMode="disabled" allowBlank="1" showInputMessage="1" showErrorMessage="1" sqref="G8 G13:I13 D25:F25 H39 D41:I41" xr:uid="{F6FA38D4-1B29-4983-AE36-8FD498DE3850}"/>
    <dataValidation imeMode="fullKatakana" allowBlank="1" showInputMessage="1" showErrorMessage="1" sqref="D42:I42" xr:uid="{7F8A559F-F5B5-4E99-BB52-40BD6444CCE2}"/>
  </dataValidations>
  <pageMargins left="0.78740157480314965" right="0.78740157480314965" top="0.39370078740157483" bottom="0.59055118110236227" header="0.31496062992125984" footer="0.31496062992125984"/>
  <pageSetup paperSize="9" scale="95" orientation="portrait" blackAndWhite="1"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5C13F-0AD4-43B1-9C16-5564659C818E}">
  <sheetPr codeName="Sheet11">
    <tabColor theme="9" tint="0.79998168889431442"/>
    <pageSetUpPr fitToPage="1"/>
  </sheetPr>
  <dimension ref="A1:Q38"/>
  <sheetViews>
    <sheetView showZeros="0" view="pageBreakPreview" zoomScale="85" zoomScaleNormal="70" zoomScaleSheetLayoutView="85" workbookViewId="0">
      <pane ySplit="1" topLeftCell="A15" activePane="bottomLeft" state="frozen"/>
      <selection activeCell="S33" sqref="S33"/>
      <selection pane="bottomLeft" activeCell="K23" sqref="K23"/>
    </sheetView>
  </sheetViews>
  <sheetFormatPr defaultColWidth="9" defaultRowHeight="12"/>
  <cols>
    <col min="1" max="1" width="13" style="61" customWidth="1"/>
    <col min="2" max="2" width="8.09765625" style="61" customWidth="1"/>
    <col min="3" max="7" width="10.09765625" style="61" customWidth="1"/>
    <col min="8" max="8" width="10.8984375" style="61" customWidth="1"/>
    <col min="9" max="9" width="13.19921875" style="61" customWidth="1"/>
    <col min="10" max="10" width="12.19921875" style="61" customWidth="1"/>
    <col min="11" max="11" width="17.19921875" style="61" customWidth="1"/>
    <col min="12" max="12" width="25.09765625" style="61" customWidth="1"/>
    <col min="13" max="16384" width="9" style="61"/>
  </cols>
  <sheetData>
    <row r="1" spans="1:17" ht="15" customHeight="1">
      <c r="A1" s="40" t="s">
        <v>188</v>
      </c>
      <c r="I1" s="62"/>
    </row>
    <row r="3" spans="1:17" ht="16.2">
      <c r="A3" s="351" t="s">
        <v>189</v>
      </c>
      <c r="B3" s="351"/>
      <c r="C3" s="351"/>
      <c r="D3" s="351"/>
      <c r="E3" s="351"/>
      <c r="F3" s="351"/>
      <c r="G3" s="351"/>
      <c r="H3" s="351"/>
      <c r="I3" s="351"/>
    </row>
    <row r="4" spans="1:17">
      <c r="A4" s="63"/>
    </row>
    <row r="5" spans="1:17" ht="19.2" customHeight="1">
      <c r="A5" s="352" t="s">
        <v>190</v>
      </c>
      <c r="B5" s="352"/>
      <c r="C5" s="111"/>
      <c r="D5" s="111"/>
      <c r="E5" s="111"/>
      <c r="F5" s="111"/>
      <c r="G5" s="111"/>
      <c r="H5" s="111"/>
      <c r="I5" s="111"/>
    </row>
    <row r="6" spans="1:17" ht="19.2" customHeight="1">
      <c r="A6" s="112"/>
      <c r="B6" s="112"/>
      <c r="C6" s="113"/>
      <c r="D6" s="113"/>
      <c r="E6" s="113"/>
      <c r="F6" s="113"/>
      <c r="G6" s="113"/>
      <c r="H6" s="113"/>
      <c r="I6" s="113"/>
    </row>
    <row r="7" spans="1:17" ht="22.95" customHeight="1">
      <c r="A7" s="353" t="s">
        <v>193</v>
      </c>
      <c r="B7" s="236" t="s">
        <v>192</v>
      </c>
      <c r="C7" s="236"/>
      <c r="D7" s="236"/>
      <c r="E7" s="236"/>
      <c r="F7" s="236"/>
      <c r="G7" s="236"/>
      <c r="H7" s="236"/>
      <c r="I7" s="237"/>
    </row>
    <row r="8" spans="1:17" ht="24.6" customHeight="1">
      <c r="A8" s="353"/>
      <c r="B8" s="238"/>
      <c r="C8" s="238"/>
      <c r="D8" s="238"/>
      <c r="E8" s="238"/>
      <c r="F8" s="238"/>
      <c r="G8" s="238"/>
      <c r="H8" s="238"/>
      <c r="I8" s="239"/>
    </row>
    <row r="9" spans="1:17" ht="23.4" customHeight="1">
      <c r="A9" s="353"/>
      <c r="B9" s="240"/>
      <c r="C9" s="240"/>
      <c r="D9" s="240"/>
      <c r="E9" s="240"/>
      <c r="F9" s="240"/>
      <c r="G9" s="240"/>
      <c r="H9" s="240"/>
      <c r="I9" s="241"/>
    </row>
    <row r="10" spans="1:17" ht="21" customHeight="1">
      <c r="A10" s="353"/>
      <c r="B10" s="240"/>
      <c r="C10" s="240"/>
      <c r="D10" s="240"/>
      <c r="E10" s="240"/>
      <c r="F10" s="240"/>
      <c r="G10" s="240"/>
      <c r="H10" s="240"/>
      <c r="I10" s="241"/>
    </row>
    <row r="11" spans="1:17" ht="21.6" customHeight="1">
      <c r="A11" s="353"/>
      <c r="B11" s="240"/>
      <c r="C11" s="240"/>
      <c r="D11" s="240"/>
      <c r="E11" s="240"/>
      <c r="F11" s="240"/>
      <c r="G11" s="240"/>
      <c r="H11" s="240"/>
      <c r="I11" s="241"/>
    </row>
    <row r="12" spans="1:17" ht="29.4" customHeight="1">
      <c r="A12" s="353"/>
      <c r="B12" s="223" t="s">
        <v>191</v>
      </c>
      <c r="C12" s="224"/>
      <c r="D12" s="224"/>
      <c r="E12" s="224"/>
      <c r="F12" s="224"/>
      <c r="G12" s="224"/>
      <c r="H12" s="224"/>
      <c r="I12" s="224"/>
      <c r="J12" s="77"/>
      <c r="K12" s="70">
        <f>D12</f>
        <v>0</v>
      </c>
      <c r="Q12" s="64"/>
    </row>
    <row r="13" spans="1:17" ht="18.75" customHeight="1">
      <c r="A13" s="353"/>
      <c r="B13" s="238"/>
      <c r="C13" s="238"/>
      <c r="D13" s="238"/>
      <c r="E13" s="238"/>
      <c r="F13" s="238"/>
      <c r="G13" s="238"/>
      <c r="H13" s="238"/>
      <c r="I13" s="239"/>
    </row>
    <row r="14" spans="1:17" ht="24" customHeight="1">
      <c r="A14" s="353"/>
      <c r="B14" s="240"/>
      <c r="C14" s="240"/>
      <c r="D14" s="240"/>
      <c r="E14" s="240"/>
      <c r="F14" s="240"/>
      <c r="G14" s="240"/>
      <c r="H14" s="240"/>
      <c r="I14" s="241"/>
    </row>
    <row r="15" spans="1:17" ht="21.6" customHeight="1">
      <c r="A15" s="353"/>
      <c r="B15" s="240"/>
      <c r="C15" s="240"/>
      <c r="D15" s="240"/>
      <c r="E15" s="240"/>
      <c r="F15" s="240"/>
      <c r="G15" s="240"/>
      <c r="H15" s="240"/>
      <c r="I15" s="241"/>
    </row>
    <row r="16" spans="1:17" ht="21.6" customHeight="1">
      <c r="A16" s="353"/>
      <c r="B16" s="240"/>
      <c r="C16" s="240"/>
      <c r="D16" s="240"/>
      <c r="E16" s="240"/>
      <c r="F16" s="240"/>
      <c r="G16" s="240"/>
      <c r="H16" s="240"/>
      <c r="I16" s="241"/>
    </row>
    <row r="17" spans="1:17" ht="22.2" customHeight="1">
      <c r="A17" s="354" t="s">
        <v>194</v>
      </c>
      <c r="B17" s="224" t="s">
        <v>195</v>
      </c>
      <c r="C17" s="224"/>
      <c r="D17" s="224"/>
      <c r="E17" s="245"/>
      <c r="F17" s="246"/>
      <c r="G17" s="246"/>
      <c r="H17" s="246"/>
      <c r="I17" s="247"/>
      <c r="Q17" s="64"/>
    </row>
    <row r="18" spans="1:17" ht="18.75" customHeight="1">
      <c r="A18" s="355"/>
      <c r="B18" s="357" t="s">
        <v>196</v>
      </c>
      <c r="C18" s="357"/>
      <c r="D18" s="357"/>
      <c r="E18" s="358" t="s">
        <v>197</v>
      </c>
      <c r="F18" s="359"/>
      <c r="G18" s="359"/>
      <c r="H18" s="359"/>
      <c r="I18" s="360"/>
    </row>
    <row r="19" spans="1:17" ht="21" customHeight="1">
      <c r="A19" s="355"/>
      <c r="B19" s="361" t="s">
        <v>198</v>
      </c>
      <c r="C19" s="361"/>
      <c r="D19" s="361"/>
      <c r="E19" s="361"/>
      <c r="F19" s="361"/>
      <c r="G19" s="361"/>
      <c r="H19" s="361"/>
      <c r="I19" s="361"/>
    </row>
    <row r="20" spans="1:17" ht="18.75" customHeight="1">
      <c r="A20" s="355"/>
      <c r="B20" s="229"/>
      <c r="C20" s="230"/>
      <c r="D20" s="230"/>
      <c r="E20" s="230"/>
      <c r="F20" s="230"/>
      <c r="G20" s="230"/>
      <c r="H20" s="230"/>
      <c r="I20" s="231"/>
    </row>
    <row r="21" spans="1:17" s="65" customFormat="1" ht="18.75" customHeight="1">
      <c r="A21" s="355"/>
      <c r="B21" s="232"/>
      <c r="C21" s="233"/>
      <c r="D21" s="233"/>
      <c r="E21" s="233"/>
      <c r="F21" s="233"/>
      <c r="G21" s="233"/>
      <c r="H21" s="233"/>
      <c r="I21" s="234"/>
    </row>
    <row r="22" spans="1:17" s="65" customFormat="1" ht="28.2" customHeight="1">
      <c r="A22" s="356"/>
      <c r="B22" s="362"/>
      <c r="C22" s="363"/>
      <c r="D22" s="363"/>
      <c r="E22" s="363"/>
      <c r="F22" s="363"/>
      <c r="G22" s="363"/>
      <c r="H22" s="363"/>
      <c r="I22" s="364"/>
    </row>
    <row r="23" spans="1:17" s="65" customFormat="1" ht="23.4" customHeight="1">
      <c r="A23" s="82" t="s">
        <v>199</v>
      </c>
      <c r="B23" s="365"/>
      <c r="C23" s="365"/>
      <c r="D23" s="365"/>
      <c r="E23" s="365"/>
      <c r="F23" s="365"/>
      <c r="G23" s="365"/>
      <c r="H23" s="365"/>
      <c r="I23" s="365"/>
    </row>
    <row r="24" spans="1:17" s="65" customFormat="1" ht="27" customHeight="1">
      <c r="A24" s="82" t="s">
        <v>200</v>
      </c>
      <c r="B24" s="245" t="s">
        <v>218</v>
      </c>
      <c r="C24" s="246"/>
      <c r="D24" s="247"/>
      <c r="E24" s="245" t="s">
        <v>219</v>
      </c>
      <c r="F24" s="247"/>
      <c r="G24" s="245" t="s">
        <v>218</v>
      </c>
      <c r="H24" s="246"/>
      <c r="I24" s="247"/>
    </row>
    <row r="25" spans="1:17" s="65" customFormat="1" ht="23.4" customHeight="1">
      <c r="A25" s="82" t="s">
        <v>201</v>
      </c>
      <c r="B25" s="365"/>
      <c r="C25" s="365"/>
      <c r="D25" s="365"/>
      <c r="E25" s="365"/>
      <c r="F25" s="365"/>
      <c r="G25" s="365"/>
      <c r="H25" s="365"/>
      <c r="I25" s="365"/>
    </row>
    <row r="26" spans="1:17" s="65" customFormat="1" ht="24" customHeight="1">
      <c r="A26" s="353" t="s">
        <v>202</v>
      </c>
      <c r="B26" s="366" t="s">
        <v>203</v>
      </c>
      <c r="C26" s="366"/>
      <c r="D26" s="133" t="s">
        <v>250</v>
      </c>
      <c r="E26" s="367" t="s">
        <v>222</v>
      </c>
      <c r="F26" s="368"/>
      <c r="G26" s="368"/>
      <c r="H26" s="368"/>
      <c r="I26" s="369"/>
    </row>
    <row r="27" spans="1:17" s="65" customFormat="1" ht="25.2" customHeight="1">
      <c r="A27" s="353"/>
      <c r="B27" s="366"/>
      <c r="C27" s="366"/>
      <c r="D27" s="132" t="s">
        <v>220</v>
      </c>
      <c r="E27" s="245"/>
      <c r="F27" s="246"/>
      <c r="G27" s="246"/>
      <c r="H27" s="246"/>
      <c r="I27" s="247"/>
    </row>
    <row r="28" spans="1:17" s="65" customFormat="1" ht="27.6" customHeight="1">
      <c r="A28" s="353"/>
      <c r="B28" s="366"/>
      <c r="C28" s="366"/>
      <c r="D28" s="132" t="s">
        <v>221</v>
      </c>
      <c r="E28" s="245"/>
      <c r="F28" s="246"/>
      <c r="G28" s="246"/>
      <c r="H28" s="246"/>
      <c r="I28" s="247"/>
    </row>
    <row r="29" spans="1:17" s="65" customFormat="1" ht="20.399999999999999" customHeight="1">
      <c r="A29" s="224" t="s">
        <v>204</v>
      </c>
      <c r="B29" s="224"/>
      <c r="C29" s="224"/>
      <c r="D29" s="224"/>
      <c r="E29" s="224"/>
      <c r="F29" s="224"/>
      <c r="G29" s="224"/>
      <c r="H29" s="224"/>
      <c r="I29" s="224"/>
      <c r="L29" s="134"/>
    </row>
    <row r="30" spans="1:17" s="65" customFormat="1" ht="25.5" customHeight="1">
      <c r="A30" s="228"/>
      <c r="B30" s="228"/>
      <c r="C30" s="228"/>
      <c r="D30" s="228"/>
      <c r="E30" s="228"/>
      <c r="F30" s="228"/>
      <c r="G30" s="228"/>
      <c r="H30" s="228"/>
      <c r="I30" s="228"/>
    </row>
    <row r="31" spans="1:17" s="65" customFormat="1" ht="25.5" customHeight="1">
      <c r="A31" s="228"/>
      <c r="B31" s="228"/>
      <c r="C31" s="228"/>
      <c r="D31" s="228"/>
      <c r="E31" s="228"/>
      <c r="F31" s="228"/>
      <c r="G31" s="228"/>
      <c r="H31" s="228"/>
      <c r="I31" s="228"/>
    </row>
    <row r="32" spans="1:17" s="65" customFormat="1" ht="25.5" customHeight="1">
      <c r="A32" s="228"/>
      <c r="B32" s="228"/>
      <c r="C32" s="228"/>
      <c r="D32" s="228"/>
      <c r="E32" s="228"/>
      <c r="F32" s="228"/>
      <c r="G32" s="228"/>
      <c r="H32" s="228"/>
      <c r="I32" s="228"/>
    </row>
    <row r="33" spans="1:9" s="65" customFormat="1" ht="25.5" customHeight="1">
      <c r="A33" s="228"/>
      <c r="B33" s="228"/>
      <c r="C33" s="228"/>
      <c r="D33" s="228"/>
      <c r="E33" s="228"/>
      <c r="F33" s="228"/>
      <c r="G33" s="228"/>
      <c r="H33" s="228"/>
      <c r="I33" s="228"/>
    </row>
    <row r="34" spans="1:9" s="65" customFormat="1" ht="19.95" customHeight="1">
      <c r="A34" s="224" t="s">
        <v>205</v>
      </c>
      <c r="B34" s="224"/>
      <c r="C34" s="224"/>
      <c r="D34" s="224"/>
      <c r="E34" s="224"/>
      <c r="F34" s="224"/>
      <c r="G34" s="224"/>
      <c r="H34" s="224"/>
      <c r="I34" s="224"/>
    </row>
    <row r="35" spans="1:9" s="65" customFormat="1" ht="23.4" customHeight="1">
      <c r="A35" s="180" t="s">
        <v>226</v>
      </c>
      <c r="B35" s="135"/>
      <c r="C35" s="135"/>
      <c r="D35" s="135"/>
      <c r="E35" s="135"/>
      <c r="F35" s="135"/>
      <c r="G35" s="135"/>
      <c r="H35" s="135"/>
      <c r="I35" s="164"/>
    </row>
    <row r="36" spans="1:9" s="65" customFormat="1" ht="23.4" customHeight="1">
      <c r="A36" s="345" t="s">
        <v>223</v>
      </c>
      <c r="B36" s="346"/>
      <c r="C36" s="346"/>
      <c r="D36" s="346"/>
      <c r="E36" s="346"/>
      <c r="F36" s="346"/>
      <c r="G36" s="346"/>
      <c r="H36" s="346"/>
      <c r="I36" s="347"/>
    </row>
    <row r="37" spans="1:9" s="65" customFormat="1" ht="21" customHeight="1">
      <c r="A37" s="345" t="s">
        <v>224</v>
      </c>
      <c r="B37" s="346"/>
      <c r="C37" s="346"/>
      <c r="D37" s="346"/>
      <c r="E37" s="346"/>
      <c r="F37" s="346"/>
      <c r="G37" s="346"/>
      <c r="H37" s="346"/>
      <c r="I37" s="347"/>
    </row>
    <row r="38" spans="1:9" s="65" customFormat="1" ht="28.2" customHeight="1">
      <c r="A38" s="348" t="s">
        <v>225</v>
      </c>
      <c r="B38" s="349"/>
      <c r="C38" s="349"/>
      <c r="D38" s="349"/>
      <c r="E38" s="349"/>
      <c r="F38" s="349"/>
      <c r="G38" s="349"/>
      <c r="H38" s="349"/>
      <c r="I38" s="350"/>
    </row>
  </sheetData>
  <mergeCells count="30">
    <mergeCell ref="B23:I23"/>
    <mergeCell ref="B25:I25"/>
    <mergeCell ref="A26:A28"/>
    <mergeCell ref="B26:C28"/>
    <mergeCell ref="B24:D24"/>
    <mergeCell ref="G24:I24"/>
    <mergeCell ref="E24:F24"/>
    <mergeCell ref="E28:I28"/>
    <mergeCell ref="E27:I27"/>
    <mergeCell ref="E26:I26"/>
    <mergeCell ref="A3:I3"/>
    <mergeCell ref="A5:B5"/>
    <mergeCell ref="A7:A16"/>
    <mergeCell ref="A17:A22"/>
    <mergeCell ref="B17:D17"/>
    <mergeCell ref="E17:I17"/>
    <mergeCell ref="B18:D18"/>
    <mergeCell ref="E18:I18"/>
    <mergeCell ref="B19:I19"/>
    <mergeCell ref="B7:I7"/>
    <mergeCell ref="B8:I11"/>
    <mergeCell ref="B12:I12"/>
    <mergeCell ref="B13:I16"/>
    <mergeCell ref="B20:I22"/>
    <mergeCell ref="A36:I36"/>
    <mergeCell ref="A37:I37"/>
    <mergeCell ref="A38:I38"/>
    <mergeCell ref="A29:I29"/>
    <mergeCell ref="A30:I33"/>
    <mergeCell ref="A34:I34"/>
  </mergeCells>
  <phoneticPr fontId="1"/>
  <conditionalFormatting sqref="A2:I2 J17 A4:I4 B1:I1">
    <cfRule type="expression" dxfId="30" priority="11">
      <formula>_xlfn.ISFORMULA(A1)</formula>
    </cfRule>
  </conditionalFormatting>
  <conditionalFormatting sqref="A7">
    <cfRule type="expression" dxfId="29" priority="9">
      <formula>_xlfn.ISFORMULA(A7)</formula>
    </cfRule>
  </conditionalFormatting>
  <conditionalFormatting sqref="B18">
    <cfRule type="expression" dxfId="28" priority="8">
      <formula>_xlfn.ISFORMULA(B18)</formula>
    </cfRule>
  </conditionalFormatting>
  <conditionalFormatting sqref="A5:A6 C5:I6">
    <cfRule type="expression" dxfId="27" priority="5">
      <formula>_xlfn.ISFORMULA(A5)</formula>
    </cfRule>
  </conditionalFormatting>
  <conditionalFormatting sqref="A3:I3">
    <cfRule type="expression" dxfId="26" priority="2">
      <formula>_xlfn.ISFORMULA(A3)</formula>
    </cfRule>
  </conditionalFormatting>
  <conditionalFormatting sqref="A1">
    <cfRule type="expression" dxfId="25" priority="1">
      <formula>_xlfn.ISFORMULA(A1)</formula>
    </cfRule>
  </conditionalFormatting>
  <pageMargins left="0.78740157480314965" right="0.78740157480314965" top="0.39370078740157483" bottom="0.59055118110236227" header="0.31496062992125984" footer="0.31496062992125984"/>
  <pageSetup paperSize="9" scale="82" orientation="portrait" blackAndWhite="1"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353E4-6770-45A0-A359-E3324986DD42}">
  <sheetPr codeName="Sheet12">
    <tabColor theme="7" tint="0.79998168889431442"/>
    <pageSetUpPr fitToPage="1"/>
  </sheetPr>
  <dimension ref="A1:AL48"/>
  <sheetViews>
    <sheetView showGridLines="0" showZeros="0" view="pageBreakPreview" zoomScale="85" zoomScaleNormal="85" zoomScaleSheetLayoutView="85" workbookViewId="0">
      <pane ySplit="1" topLeftCell="A22" activePane="bottomLeft" state="frozen"/>
      <selection activeCell="C17" sqref="C17"/>
      <selection pane="bottomLeft" activeCell="G46" sqref="G46"/>
    </sheetView>
  </sheetViews>
  <sheetFormatPr defaultColWidth="8.8984375" defaultRowHeight="22.2" customHeight="1"/>
  <cols>
    <col min="1" max="1" width="2.19921875" style="41" customWidth="1"/>
    <col min="2" max="2" width="19" style="41" customWidth="1"/>
    <col min="3" max="3" width="23.3984375" style="41" customWidth="1"/>
    <col min="4" max="4" width="10.59765625" style="42" customWidth="1"/>
    <col min="5" max="6" width="11.09765625" style="42" customWidth="1"/>
    <col min="7" max="7" width="11.3984375" style="42" customWidth="1"/>
    <col min="8" max="9" width="10.09765625" style="42" customWidth="1"/>
    <col min="10" max="16384" width="8.8984375" style="41"/>
  </cols>
  <sheetData>
    <row r="1" spans="1:11" ht="12.6">
      <c r="A1" s="1" t="s">
        <v>158</v>
      </c>
    </row>
    <row r="2" spans="1:11" ht="12">
      <c r="A2" s="43"/>
    </row>
    <row r="3" spans="1:11" ht="24.75" customHeight="1">
      <c r="A3" s="295" t="s">
        <v>249</v>
      </c>
      <c r="B3" s="296"/>
      <c r="C3" s="296"/>
      <c r="D3" s="296"/>
      <c r="E3" s="296"/>
      <c r="F3" s="296"/>
      <c r="G3" s="296"/>
      <c r="H3" s="296"/>
      <c r="I3" s="296"/>
    </row>
    <row r="4" spans="1:11" ht="12">
      <c r="A4" s="154"/>
      <c r="B4" s="117"/>
      <c r="C4" s="117"/>
      <c r="D4" s="128"/>
      <c r="E4" s="128"/>
      <c r="F4" s="128"/>
      <c r="G4" s="128"/>
      <c r="H4" s="128"/>
      <c r="I4" s="128"/>
    </row>
    <row r="5" spans="1:11" ht="27.75" customHeight="1">
      <c r="A5" s="298" t="s">
        <v>159</v>
      </c>
      <c r="B5" s="298"/>
      <c r="C5" s="300" t="s">
        <v>147</v>
      </c>
      <c r="D5" s="301"/>
      <c r="E5" s="302"/>
      <c r="F5" s="306" t="s">
        <v>148</v>
      </c>
      <c r="G5" s="306" t="s">
        <v>149</v>
      </c>
      <c r="H5" s="375" t="s">
        <v>78</v>
      </c>
      <c r="I5" s="375" t="s">
        <v>80</v>
      </c>
    </row>
    <row r="6" spans="1:11" s="44" customFormat="1" ht="42" customHeight="1">
      <c r="A6" s="299"/>
      <c r="B6" s="299"/>
      <c r="C6" s="303"/>
      <c r="D6" s="304"/>
      <c r="E6" s="305"/>
      <c r="F6" s="307"/>
      <c r="G6" s="307"/>
      <c r="H6" s="376"/>
      <c r="I6" s="376"/>
    </row>
    <row r="7" spans="1:11" s="44" customFormat="1" ht="20.25" customHeight="1">
      <c r="A7" s="308" t="s">
        <v>150</v>
      </c>
      <c r="B7" s="309"/>
      <c r="C7" s="309"/>
      <c r="D7" s="45"/>
      <c r="E7" s="45"/>
      <c r="F7" s="45"/>
      <c r="G7" s="66"/>
      <c r="H7" s="45"/>
      <c r="I7" s="45"/>
    </row>
    <row r="8" spans="1:11" ht="20.25" customHeight="1">
      <c r="A8" s="67"/>
      <c r="B8" s="74"/>
      <c r="C8" s="275"/>
      <c r="D8" s="276"/>
      <c r="E8" s="277"/>
      <c r="F8" s="93"/>
      <c r="G8" s="73">
        <f>F8/1.1</f>
        <v>0</v>
      </c>
      <c r="H8" s="94"/>
      <c r="I8" s="94"/>
      <c r="K8" s="44" t="s">
        <v>66</v>
      </c>
    </row>
    <row r="9" spans="1:11" ht="20.25" customHeight="1">
      <c r="A9" s="67"/>
      <c r="B9" s="75"/>
      <c r="C9" s="275"/>
      <c r="D9" s="276"/>
      <c r="E9" s="277"/>
      <c r="F9" s="141"/>
      <c r="G9" s="73">
        <f t="shared" ref="G9:G14" si="0">F9/1.1</f>
        <v>0</v>
      </c>
      <c r="H9" s="95"/>
      <c r="I9" s="95"/>
      <c r="K9" s="44" t="s">
        <v>152</v>
      </c>
    </row>
    <row r="10" spans="1:11" ht="20.25" customHeight="1">
      <c r="A10" s="67"/>
      <c r="B10" s="75"/>
      <c r="C10" s="275"/>
      <c r="D10" s="276"/>
      <c r="E10" s="277"/>
      <c r="F10" s="141"/>
      <c r="G10" s="73">
        <f t="shared" si="0"/>
        <v>0</v>
      </c>
      <c r="H10" s="95"/>
      <c r="I10" s="95"/>
    </row>
    <row r="11" spans="1:11" ht="20.25" customHeight="1">
      <c r="A11" s="67"/>
      <c r="B11" s="75"/>
      <c r="C11" s="275"/>
      <c r="D11" s="276"/>
      <c r="E11" s="277"/>
      <c r="F11" s="141"/>
      <c r="G11" s="73">
        <f t="shared" si="0"/>
        <v>0</v>
      </c>
      <c r="H11" s="95"/>
      <c r="I11" s="95"/>
    </row>
    <row r="12" spans="1:11" ht="20.25" customHeight="1">
      <c r="A12" s="67"/>
      <c r="B12" s="75"/>
      <c r="C12" s="275"/>
      <c r="D12" s="276"/>
      <c r="E12" s="277"/>
      <c r="F12" s="141"/>
      <c r="G12" s="73">
        <f t="shared" si="0"/>
        <v>0</v>
      </c>
      <c r="H12" s="95"/>
      <c r="I12" s="95"/>
    </row>
    <row r="13" spans="1:11" ht="20.25" customHeight="1">
      <c r="A13" s="67"/>
      <c r="B13" s="75"/>
      <c r="C13" s="275"/>
      <c r="D13" s="276"/>
      <c r="E13" s="277"/>
      <c r="F13" s="141"/>
      <c r="G13" s="73">
        <f t="shared" si="0"/>
        <v>0</v>
      </c>
      <c r="H13" s="95"/>
      <c r="I13" s="95"/>
    </row>
    <row r="14" spans="1:11" ht="20.25" customHeight="1" thickBot="1">
      <c r="A14" s="67"/>
      <c r="B14" s="75"/>
      <c r="C14" s="275"/>
      <c r="D14" s="276"/>
      <c r="E14" s="277"/>
      <c r="F14" s="141"/>
      <c r="G14" s="73">
        <f t="shared" si="0"/>
        <v>0</v>
      </c>
      <c r="H14" s="96"/>
      <c r="I14" s="96"/>
    </row>
    <row r="15" spans="1:11" ht="20.25" customHeight="1" thickTop="1">
      <c r="A15" s="67"/>
      <c r="B15" s="289" t="s">
        <v>208</v>
      </c>
      <c r="C15" s="290"/>
      <c r="D15" s="290"/>
      <c r="E15" s="290"/>
      <c r="F15" s="144"/>
      <c r="G15" s="76">
        <f>SUM(G8:G14)</f>
        <v>0</v>
      </c>
      <c r="H15" s="179"/>
      <c r="I15" s="78"/>
    </row>
    <row r="16" spans="1:11" ht="20.25" customHeight="1">
      <c r="A16" s="291" t="s">
        <v>217</v>
      </c>
      <c r="B16" s="292"/>
      <c r="C16" s="97" t="s">
        <v>153</v>
      </c>
      <c r="D16" s="294"/>
      <c r="E16" s="294"/>
      <c r="F16" s="145"/>
      <c r="G16" s="71" t="str">
        <f>IF(D16=0,"",D16+90)</f>
        <v/>
      </c>
      <c r="H16" s="69"/>
      <c r="I16" s="79"/>
    </row>
    <row r="17" spans="1:38" ht="20.25" customHeight="1">
      <c r="A17" s="282"/>
      <c r="B17" s="74"/>
      <c r="C17" s="293"/>
      <c r="D17" s="276"/>
      <c r="E17" s="277"/>
      <c r="F17" s="93"/>
      <c r="G17" s="73">
        <f>F17/1.1</f>
        <v>0</v>
      </c>
      <c r="H17" s="94" t="s">
        <v>151</v>
      </c>
      <c r="I17" s="94" t="s">
        <v>151</v>
      </c>
    </row>
    <row r="18" spans="1:38" ht="20.25" customHeight="1">
      <c r="A18" s="282"/>
      <c r="B18" s="75"/>
      <c r="C18" s="275"/>
      <c r="D18" s="276"/>
      <c r="E18" s="277"/>
      <c r="F18" s="141"/>
      <c r="G18" s="73">
        <f t="shared" ref="G18:G23" si="1">F18/1.1</f>
        <v>0</v>
      </c>
      <c r="H18" s="95"/>
      <c r="I18" s="95"/>
    </row>
    <row r="19" spans="1:38" ht="20.25" customHeight="1">
      <c r="A19" s="282"/>
      <c r="B19" s="75"/>
      <c r="C19" s="275"/>
      <c r="D19" s="276"/>
      <c r="E19" s="277"/>
      <c r="F19" s="141"/>
      <c r="G19" s="73">
        <f t="shared" si="1"/>
        <v>0</v>
      </c>
      <c r="H19" s="95"/>
      <c r="I19" s="95"/>
    </row>
    <row r="20" spans="1:38" ht="20.25" customHeight="1">
      <c r="A20" s="282"/>
      <c r="B20" s="75"/>
      <c r="C20" s="275"/>
      <c r="D20" s="276"/>
      <c r="E20" s="277"/>
      <c r="F20" s="141"/>
      <c r="G20" s="73">
        <f t="shared" si="1"/>
        <v>0</v>
      </c>
      <c r="H20" s="95"/>
      <c r="I20" s="95"/>
    </row>
    <row r="21" spans="1:38" ht="20.25" customHeight="1">
      <c r="A21" s="282"/>
      <c r="B21" s="75"/>
      <c r="C21" s="275"/>
      <c r="D21" s="276"/>
      <c r="E21" s="277"/>
      <c r="F21" s="141"/>
      <c r="G21" s="73">
        <f t="shared" si="1"/>
        <v>0</v>
      </c>
      <c r="H21" s="95"/>
      <c r="I21" s="95"/>
    </row>
    <row r="22" spans="1:38" ht="20.25" customHeight="1">
      <c r="A22" s="282"/>
      <c r="B22" s="75"/>
      <c r="C22" s="275"/>
      <c r="D22" s="276"/>
      <c r="E22" s="277"/>
      <c r="F22" s="141"/>
      <c r="G22" s="73">
        <f t="shared" si="1"/>
        <v>0</v>
      </c>
      <c r="H22" s="95"/>
      <c r="I22" s="95"/>
    </row>
    <row r="23" spans="1:38" ht="20.25" customHeight="1" thickBot="1">
      <c r="A23" s="282"/>
      <c r="B23" s="74"/>
      <c r="C23" s="275"/>
      <c r="D23" s="276"/>
      <c r="E23" s="277"/>
      <c r="F23" s="141"/>
      <c r="G23" s="73">
        <f t="shared" si="1"/>
        <v>0</v>
      </c>
      <c r="H23" s="96"/>
      <c r="I23" s="96"/>
    </row>
    <row r="24" spans="1:38" ht="20.25" customHeight="1" thickTop="1">
      <c r="A24" s="282"/>
      <c r="B24" s="289" t="s">
        <v>208</v>
      </c>
      <c r="C24" s="290"/>
      <c r="D24" s="290"/>
      <c r="E24" s="290"/>
      <c r="F24" s="144"/>
      <c r="G24" s="76">
        <f>SUM(G17:G23)</f>
        <v>0</v>
      </c>
      <c r="H24" s="179"/>
      <c r="I24" s="78"/>
    </row>
    <row r="25" spans="1:38" ht="20.25" customHeight="1">
      <c r="A25" s="291" t="s">
        <v>154</v>
      </c>
      <c r="B25" s="292"/>
      <c r="C25" s="98" t="s">
        <v>155</v>
      </c>
      <c r="D25" s="99"/>
      <c r="E25" s="99"/>
      <c r="F25" s="99"/>
      <c r="G25" s="71" t="str">
        <f>IF(D25=0,"",D25+90)</f>
        <v/>
      </c>
      <c r="H25" s="69"/>
      <c r="I25" s="79"/>
    </row>
    <row r="26" spans="1:38" ht="16.2" customHeight="1">
      <c r="A26" s="282"/>
      <c r="B26" s="74"/>
      <c r="C26" s="283"/>
      <c r="D26" s="284"/>
      <c r="E26" s="285"/>
      <c r="F26" s="93"/>
      <c r="G26" s="73">
        <f>F26/1.1</f>
        <v>0</v>
      </c>
      <c r="H26" s="94" t="s">
        <v>151</v>
      </c>
      <c r="I26" s="94" t="s">
        <v>151</v>
      </c>
    </row>
    <row r="27" spans="1:38" ht="16.95" customHeight="1">
      <c r="A27" s="282"/>
      <c r="B27" s="75"/>
      <c r="C27" s="283"/>
      <c r="D27" s="284"/>
      <c r="E27" s="285"/>
      <c r="F27" s="93"/>
      <c r="G27" s="73">
        <f t="shared" ref="G27:G32" si="2">F27/1.1</f>
        <v>0</v>
      </c>
      <c r="H27" s="95" t="s">
        <v>151</v>
      </c>
      <c r="I27" s="95" t="s">
        <v>151</v>
      </c>
    </row>
    <row r="28" spans="1:38" ht="20.25" customHeight="1">
      <c r="A28" s="282"/>
      <c r="B28" s="75"/>
      <c r="C28" s="275"/>
      <c r="D28" s="276"/>
      <c r="E28" s="277"/>
      <c r="F28" s="141"/>
      <c r="G28" s="73">
        <f t="shared" si="2"/>
        <v>0</v>
      </c>
      <c r="H28" s="95"/>
      <c r="I28" s="95"/>
    </row>
    <row r="29" spans="1:38" ht="20.25" customHeight="1">
      <c r="A29" s="282"/>
      <c r="B29" s="75"/>
      <c r="C29" s="275"/>
      <c r="D29" s="276"/>
      <c r="E29" s="277"/>
      <c r="F29" s="141"/>
      <c r="G29" s="73">
        <f t="shared" si="2"/>
        <v>0</v>
      </c>
      <c r="H29" s="95"/>
      <c r="I29" s="95"/>
    </row>
    <row r="30" spans="1:38" ht="20.25" customHeight="1">
      <c r="A30" s="282"/>
      <c r="B30" s="75"/>
      <c r="C30" s="275"/>
      <c r="D30" s="276"/>
      <c r="E30" s="277"/>
      <c r="F30" s="141"/>
      <c r="G30" s="73">
        <f t="shared" si="2"/>
        <v>0</v>
      </c>
      <c r="H30" s="95"/>
      <c r="I30" s="95"/>
    </row>
    <row r="31" spans="1:38" ht="20.25" customHeight="1">
      <c r="A31" s="282"/>
      <c r="B31" s="75"/>
      <c r="C31" s="275"/>
      <c r="D31" s="276"/>
      <c r="E31" s="277"/>
      <c r="F31" s="141"/>
      <c r="G31" s="73">
        <f t="shared" si="2"/>
        <v>0</v>
      </c>
      <c r="H31" s="95"/>
      <c r="I31" s="95"/>
    </row>
    <row r="32" spans="1:38" ht="20.25" customHeight="1" thickBot="1">
      <c r="A32" s="282"/>
      <c r="B32" s="75"/>
      <c r="C32" s="278"/>
      <c r="D32" s="279"/>
      <c r="E32" s="280"/>
      <c r="F32" s="142"/>
      <c r="G32" s="120">
        <f t="shared" si="2"/>
        <v>0</v>
      </c>
      <c r="H32" s="96"/>
      <c r="I32" s="96"/>
      <c r="T32" s="117"/>
      <c r="U32" s="117"/>
      <c r="V32" s="117"/>
      <c r="W32" s="117"/>
      <c r="X32" s="117"/>
      <c r="Y32" s="117"/>
      <c r="Z32" s="117"/>
      <c r="AA32" s="117"/>
      <c r="AB32" s="117"/>
      <c r="AC32" s="117"/>
      <c r="AD32" s="117"/>
      <c r="AE32" s="117"/>
      <c r="AF32" s="117"/>
      <c r="AG32" s="117"/>
      <c r="AH32" s="117"/>
      <c r="AI32" s="117"/>
      <c r="AJ32" s="117"/>
      <c r="AK32" s="117"/>
      <c r="AL32" s="117"/>
    </row>
    <row r="33" spans="1:38" ht="20.25" customHeight="1" thickTop="1">
      <c r="A33" s="282"/>
      <c r="B33" s="281" t="s">
        <v>209</v>
      </c>
      <c r="C33" s="281"/>
      <c r="D33" s="281"/>
      <c r="E33" s="281"/>
      <c r="F33" s="143"/>
      <c r="G33" s="120">
        <f>SUM(G26:G32)</f>
        <v>0</v>
      </c>
      <c r="H33" s="179"/>
      <c r="I33" s="127"/>
      <c r="J33" s="117"/>
      <c r="T33" s="117"/>
      <c r="U33" s="117"/>
      <c r="V33" s="117"/>
      <c r="W33" s="117"/>
      <c r="X33" s="117"/>
      <c r="Y33" s="117"/>
      <c r="Z33" s="117"/>
      <c r="AA33" s="117"/>
      <c r="AB33" s="117"/>
      <c r="AC33" s="117"/>
      <c r="AD33" s="117"/>
      <c r="AE33" s="117"/>
      <c r="AF33" s="117"/>
      <c r="AG33" s="117"/>
      <c r="AH33" s="117"/>
      <c r="AI33" s="117"/>
      <c r="AJ33" s="117"/>
      <c r="AK33" s="117"/>
      <c r="AL33" s="117"/>
    </row>
    <row r="34" spans="1:38" ht="20.25" customHeight="1">
      <c r="A34" s="286" t="s">
        <v>206</v>
      </c>
      <c r="B34" s="287"/>
      <c r="C34" s="287"/>
      <c r="D34" s="287"/>
      <c r="E34" s="287"/>
      <c r="F34" s="287"/>
      <c r="G34" s="288"/>
      <c r="H34" s="179"/>
      <c r="I34" s="127"/>
      <c r="J34" s="117"/>
      <c r="T34" s="117"/>
      <c r="U34" s="117"/>
      <c r="V34" s="117"/>
      <c r="W34" s="117"/>
      <c r="X34" s="117"/>
      <c r="Y34" s="117"/>
      <c r="Z34" s="117"/>
      <c r="AA34" s="117"/>
      <c r="AB34" s="117"/>
      <c r="AC34" s="117"/>
      <c r="AD34" s="117"/>
      <c r="AE34" s="117"/>
      <c r="AF34" s="117"/>
      <c r="AG34" s="117"/>
      <c r="AH34" s="117"/>
      <c r="AI34" s="117"/>
      <c r="AJ34" s="117"/>
      <c r="AK34" s="117"/>
      <c r="AL34" s="117"/>
    </row>
    <row r="35" spans="1:38" ht="20.25" customHeight="1" thickBot="1">
      <c r="A35" s="373" t="s">
        <v>210</v>
      </c>
      <c r="B35" s="274"/>
      <c r="C35" s="274"/>
      <c r="D35" s="274"/>
      <c r="E35" s="274"/>
      <c r="F35" s="114"/>
      <c r="G35" s="115" t="str">
        <f>IF('様式１（交付申請書）'!A27="○", ROUNDDOWN(SUM(G15,G24,G33),-3),"")</f>
        <v/>
      </c>
      <c r="H35" s="46"/>
      <c r="I35" s="47"/>
      <c r="J35" s="117"/>
      <c r="T35" s="117"/>
      <c r="U35" s="117"/>
      <c r="V35" s="117"/>
      <c r="W35" s="117"/>
      <c r="X35" s="117"/>
      <c r="Y35" s="117"/>
      <c r="Z35" s="117"/>
      <c r="AA35" s="117"/>
      <c r="AB35" s="117"/>
      <c r="AC35" s="117"/>
      <c r="AD35" s="117"/>
      <c r="AE35" s="117"/>
      <c r="AF35" s="117"/>
      <c r="AG35" s="117"/>
      <c r="AH35" s="117"/>
      <c r="AI35" s="117"/>
      <c r="AJ35" s="117"/>
      <c r="AK35" s="117"/>
      <c r="AL35" s="117"/>
    </row>
    <row r="36" spans="1:38" ht="20.25" customHeight="1" thickBot="1">
      <c r="A36" s="370" t="s">
        <v>207</v>
      </c>
      <c r="B36" s="269"/>
      <c r="C36" s="269"/>
      <c r="D36" s="269"/>
      <c r="E36" s="269"/>
      <c r="F36" s="101"/>
      <c r="G36" s="68" t="str">
        <f>IF('様式１（交付申請書）'!A27="○", G35*1/3,"")</f>
        <v/>
      </c>
      <c r="H36" s="46"/>
      <c r="I36" s="47"/>
      <c r="J36" s="117"/>
      <c r="T36" s="117"/>
      <c r="U36" s="117"/>
      <c r="V36" s="117"/>
      <c r="W36" s="117"/>
      <c r="X36" s="117"/>
      <c r="Y36" s="117"/>
      <c r="Z36" s="117"/>
      <c r="AA36" s="117"/>
      <c r="AB36" s="117"/>
      <c r="AC36" s="117"/>
      <c r="AD36" s="117"/>
      <c r="AE36" s="117"/>
      <c r="AF36" s="117"/>
      <c r="AG36" s="117"/>
      <c r="AH36" s="117"/>
      <c r="AI36" s="117"/>
      <c r="AJ36" s="117"/>
      <c r="AK36" s="117"/>
      <c r="AL36" s="117"/>
    </row>
    <row r="37" spans="1:38" ht="20.25" customHeight="1" thickBot="1">
      <c r="A37" s="370" t="s">
        <v>76</v>
      </c>
      <c r="B37" s="269"/>
      <c r="C37" s="269"/>
      <c r="D37" s="269"/>
      <c r="E37" s="269"/>
      <c r="F37" s="101"/>
      <c r="G37" s="68">
        <v>500000</v>
      </c>
      <c r="H37" s="46"/>
      <c r="I37" s="47"/>
      <c r="J37" s="117"/>
      <c r="T37" s="117"/>
      <c r="U37" s="117"/>
      <c r="V37" s="117"/>
      <c r="W37" s="117"/>
      <c r="X37" s="117"/>
      <c r="Y37" s="117"/>
      <c r="Z37" s="117"/>
      <c r="AA37" s="117"/>
      <c r="AB37" s="117"/>
      <c r="AC37" s="117"/>
      <c r="AD37" s="117"/>
      <c r="AE37" s="117"/>
      <c r="AF37" s="117"/>
      <c r="AG37" s="117"/>
      <c r="AH37" s="117"/>
      <c r="AI37" s="117"/>
      <c r="AJ37" s="117"/>
      <c r="AK37" s="117"/>
      <c r="AL37" s="117"/>
    </row>
    <row r="38" spans="1:38" ht="20.25" customHeight="1">
      <c r="A38" s="371" t="s">
        <v>77</v>
      </c>
      <c r="B38" s="271"/>
      <c r="C38" s="271"/>
      <c r="D38" s="271"/>
      <c r="E38" s="271"/>
      <c r="F38" s="121"/>
      <c r="G38" s="122" t="str">
        <f>IF(G36="", "",MIN(G36,G37))</f>
        <v/>
      </c>
      <c r="H38" s="129"/>
      <c r="I38" s="127"/>
      <c r="J38" s="117"/>
      <c r="T38" s="117"/>
      <c r="U38" s="117"/>
      <c r="V38" s="117"/>
      <c r="W38" s="117"/>
      <c r="X38" s="117"/>
      <c r="Y38" s="117"/>
      <c r="Z38" s="117"/>
      <c r="AA38" s="117"/>
      <c r="AB38" s="117"/>
      <c r="AC38" s="117"/>
      <c r="AD38" s="117"/>
      <c r="AE38" s="117"/>
      <c r="AF38" s="117"/>
      <c r="AG38" s="117"/>
      <c r="AH38" s="117"/>
      <c r="AI38" s="117"/>
      <c r="AJ38" s="117"/>
      <c r="AK38" s="117"/>
      <c r="AL38" s="117"/>
    </row>
    <row r="39" spans="1:38" s="116" customFormat="1" ht="19.95" customHeight="1">
      <c r="A39" s="272" t="s">
        <v>211</v>
      </c>
      <c r="B39" s="272"/>
      <c r="C39" s="272"/>
      <c r="D39" s="272"/>
      <c r="E39" s="272"/>
      <c r="F39" s="272"/>
      <c r="G39" s="272"/>
      <c r="H39" s="130"/>
      <c r="I39" s="12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9"/>
      <c r="AI39" s="118"/>
      <c r="AJ39" s="118"/>
      <c r="AK39" s="118"/>
      <c r="AL39" s="118"/>
    </row>
    <row r="40" spans="1:38" ht="26.25" customHeight="1" thickBot="1">
      <c r="A40" s="373" t="s">
        <v>210</v>
      </c>
      <c r="B40" s="274"/>
      <c r="C40" s="274"/>
      <c r="D40" s="274"/>
      <c r="E40" s="274"/>
      <c r="F40" s="114"/>
      <c r="G40" s="115" t="str">
        <f>IF('様式１（交付申請書）'!A28="○", ROUNDDOWN(SUM(G15,G24,G33),-3),"")</f>
        <v/>
      </c>
      <c r="H40" s="129"/>
      <c r="I40" s="127"/>
      <c r="J40" s="117"/>
    </row>
    <row r="41" spans="1:38" ht="26.25" customHeight="1" thickBot="1">
      <c r="A41" s="370" t="s">
        <v>156</v>
      </c>
      <c r="B41" s="269"/>
      <c r="C41" s="269"/>
      <c r="D41" s="269"/>
      <c r="E41" s="269"/>
      <c r="F41" s="101"/>
      <c r="G41" s="68" t="str">
        <f>IF('様式１（交付申請書）'!A28="○", G40*4/5,"")</f>
        <v/>
      </c>
      <c r="H41" s="46"/>
      <c r="I41" s="47"/>
      <c r="J41" s="117"/>
    </row>
    <row r="42" spans="1:38" ht="26.25" customHeight="1" thickBot="1">
      <c r="A42" s="370" t="s">
        <v>76</v>
      </c>
      <c r="B42" s="269"/>
      <c r="C42" s="269"/>
      <c r="D42" s="269"/>
      <c r="E42" s="269"/>
      <c r="F42" s="101"/>
      <c r="G42" s="68">
        <v>500000</v>
      </c>
      <c r="H42" s="46"/>
      <c r="I42" s="47"/>
    </row>
    <row r="43" spans="1:38" ht="26.25" customHeight="1">
      <c r="A43" s="371" t="s">
        <v>77</v>
      </c>
      <c r="B43" s="271"/>
      <c r="C43" s="271"/>
      <c r="D43" s="271"/>
      <c r="E43" s="271"/>
      <c r="F43" s="121"/>
      <c r="G43" s="122" t="str">
        <f>IF(G41="","",MIN(G41,G42))</f>
        <v/>
      </c>
      <c r="H43" s="46"/>
      <c r="I43" s="47"/>
    </row>
    <row r="44" spans="1:38" ht="22.2" customHeight="1">
      <c r="A44" s="272" t="s">
        <v>212</v>
      </c>
      <c r="B44" s="272"/>
      <c r="C44" s="272"/>
      <c r="D44" s="272"/>
      <c r="E44" s="272"/>
      <c r="F44" s="272"/>
      <c r="G44" s="372"/>
      <c r="H44" s="124"/>
    </row>
    <row r="45" spans="1:38" ht="22.2" customHeight="1" thickBot="1">
      <c r="A45" s="373" t="s">
        <v>210</v>
      </c>
      <c r="B45" s="274"/>
      <c r="C45" s="274"/>
      <c r="D45" s="274"/>
      <c r="E45" s="274"/>
      <c r="F45" s="131"/>
      <c r="G45" s="115" t="str">
        <f>IF('様式１（交付申請書）'!A29="○", ROUNDDOWN(SUM(G15,G24,G33),-3),"")</f>
        <v/>
      </c>
      <c r="I45" s="128"/>
      <c r="J45" s="374"/>
      <c r="K45" s="374"/>
      <c r="L45" s="374"/>
      <c r="M45" s="374"/>
      <c r="N45" s="374"/>
      <c r="O45" s="374"/>
      <c r="P45" s="374"/>
    </row>
    <row r="46" spans="1:38" ht="22.2" customHeight="1" thickBot="1">
      <c r="A46" s="370" t="s">
        <v>213</v>
      </c>
      <c r="B46" s="269"/>
      <c r="C46" s="269"/>
      <c r="D46" s="269"/>
      <c r="E46" s="269"/>
      <c r="F46" s="125"/>
      <c r="G46" s="115" t="str">
        <f>IF('様式１（交付申請書）'!A29="○", G45*1/2,"")</f>
        <v/>
      </c>
      <c r="I46" s="128"/>
    </row>
    <row r="47" spans="1:38" ht="22.2" customHeight="1" thickBot="1">
      <c r="A47" s="370" t="s">
        <v>76</v>
      </c>
      <c r="B47" s="269"/>
      <c r="C47" s="269"/>
      <c r="D47" s="269"/>
      <c r="E47" s="269"/>
      <c r="F47" s="125"/>
      <c r="G47" s="123">
        <v>500000</v>
      </c>
    </row>
    <row r="48" spans="1:38" ht="22.2" customHeight="1" thickBot="1">
      <c r="A48" s="371" t="s">
        <v>77</v>
      </c>
      <c r="B48" s="271"/>
      <c r="C48" s="271"/>
      <c r="D48" s="271"/>
      <c r="E48" s="271"/>
      <c r="F48" s="126"/>
      <c r="G48" s="115" t="str">
        <f>IF(G41="","",MIN(G46,G47))</f>
        <v/>
      </c>
      <c r="H48" s="124"/>
    </row>
  </sheetData>
  <mergeCells count="53">
    <mergeCell ref="C12:E12"/>
    <mergeCell ref="A3:I3"/>
    <mergeCell ref="A5:B6"/>
    <mergeCell ref="C5:E6"/>
    <mergeCell ref="F5:F6"/>
    <mergeCell ref="G5:G6"/>
    <mergeCell ref="H5:H6"/>
    <mergeCell ref="I5:I6"/>
    <mergeCell ref="A7:C7"/>
    <mergeCell ref="C8:E8"/>
    <mergeCell ref="C9:E9"/>
    <mergeCell ref="C10:E10"/>
    <mergeCell ref="C11:E11"/>
    <mergeCell ref="C13:E13"/>
    <mergeCell ref="C14:E14"/>
    <mergeCell ref="B15:E15"/>
    <mergeCell ref="A16:B16"/>
    <mergeCell ref="D16:E16"/>
    <mergeCell ref="A35:E35"/>
    <mergeCell ref="C21:E21"/>
    <mergeCell ref="C22:E22"/>
    <mergeCell ref="C23:E23"/>
    <mergeCell ref="B24:E24"/>
    <mergeCell ref="A25:B25"/>
    <mergeCell ref="A26:A33"/>
    <mergeCell ref="C26:E26"/>
    <mergeCell ref="C27:E27"/>
    <mergeCell ref="C28:E28"/>
    <mergeCell ref="C29:E29"/>
    <mergeCell ref="A17:A24"/>
    <mergeCell ref="C17:E17"/>
    <mergeCell ref="C18:E18"/>
    <mergeCell ref="C19:E19"/>
    <mergeCell ref="C20:E20"/>
    <mergeCell ref="C30:E30"/>
    <mergeCell ref="C31:E31"/>
    <mergeCell ref="C32:E32"/>
    <mergeCell ref="B33:E33"/>
    <mergeCell ref="A34:G34"/>
    <mergeCell ref="J45:P45"/>
    <mergeCell ref="A46:E46"/>
    <mergeCell ref="A36:E36"/>
    <mergeCell ref="A37:E37"/>
    <mergeCell ref="A38:E38"/>
    <mergeCell ref="A39:G39"/>
    <mergeCell ref="A40:E40"/>
    <mergeCell ref="A41:E41"/>
    <mergeCell ref="A47:E47"/>
    <mergeCell ref="A48:E48"/>
    <mergeCell ref="A42:E42"/>
    <mergeCell ref="A43:E43"/>
    <mergeCell ref="A44:G44"/>
    <mergeCell ref="A45:E45"/>
  </mergeCells>
  <phoneticPr fontId="1"/>
  <conditionalFormatting sqref="A1">
    <cfRule type="expression" dxfId="24" priority="19">
      <formula>_xlfn.ISFORMULA(A1)</formula>
    </cfRule>
  </conditionalFormatting>
  <conditionalFormatting sqref="G40">
    <cfRule type="cellIs" dxfId="23" priority="20" operator="lessThan">
      <formula>500000</formula>
    </cfRule>
    <cfRule type="cellIs" dxfId="22" priority="21" operator="greaterThan">
      <formula>1000001</formula>
    </cfRule>
  </conditionalFormatting>
  <conditionalFormatting sqref="G41">
    <cfRule type="cellIs" dxfId="21" priority="17" operator="lessThan">
      <formula>500000</formula>
    </cfRule>
    <cfRule type="cellIs" dxfId="20" priority="18" operator="greaterThan">
      <formula>1000001</formula>
    </cfRule>
  </conditionalFormatting>
  <conditionalFormatting sqref="G42">
    <cfRule type="cellIs" dxfId="19" priority="15" operator="lessThan">
      <formula>500000</formula>
    </cfRule>
    <cfRule type="cellIs" dxfId="18" priority="16" operator="greaterThan">
      <formula>1000001</formula>
    </cfRule>
  </conditionalFormatting>
  <conditionalFormatting sqref="G43">
    <cfRule type="cellIs" dxfId="17" priority="13" operator="lessThan">
      <formula>500000</formula>
    </cfRule>
    <cfRule type="cellIs" dxfId="16" priority="14" operator="greaterThan">
      <formula>1000001</formula>
    </cfRule>
  </conditionalFormatting>
  <conditionalFormatting sqref="G35">
    <cfRule type="cellIs" dxfId="15" priority="11" operator="lessThan">
      <formula>500000</formula>
    </cfRule>
    <cfRule type="cellIs" dxfId="14" priority="12" operator="greaterThan">
      <formula>1000001</formula>
    </cfRule>
  </conditionalFormatting>
  <conditionalFormatting sqref="G36">
    <cfRule type="cellIs" dxfId="13" priority="9" operator="lessThan">
      <formula>500000</formula>
    </cfRule>
    <cfRule type="cellIs" dxfId="12" priority="10" operator="greaterThan">
      <formula>1000001</formula>
    </cfRule>
  </conditionalFormatting>
  <conditionalFormatting sqref="G37">
    <cfRule type="cellIs" dxfId="11" priority="7" operator="lessThan">
      <formula>500000</formula>
    </cfRule>
    <cfRule type="cellIs" dxfId="10" priority="8" operator="greaterThan">
      <formula>1000001</formula>
    </cfRule>
  </conditionalFormatting>
  <conditionalFormatting sqref="G38">
    <cfRule type="cellIs" dxfId="9" priority="5" operator="lessThan">
      <formula>500000</formula>
    </cfRule>
    <cfRule type="cellIs" dxfId="8" priority="6" operator="greaterThan">
      <formula>1000001</formula>
    </cfRule>
  </conditionalFormatting>
  <conditionalFormatting sqref="G45:G46">
    <cfRule type="cellIs" dxfId="7" priority="3" operator="lessThan">
      <formula>500000</formula>
    </cfRule>
    <cfRule type="cellIs" dxfId="6" priority="4" operator="greaterThan">
      <formula>1000001</formula>
    </cfRule>
  </conditionalFormatting>
  <conditionalFormatting sqref="G48">
    <cfRule type="cellIs" dxfId="5" priority="1" operator="lessThan">
      <formula>500000</formula>
    </cfRule>
    <cfRule type="cellIs" dxfId="4" priority="2" operator="greaterThan">
      <formula>1000001</formula>
    </cfRule>
  </conditionalFormatting>
  <dataValidations count="3">
    <dataValidation type="list" imeMode="halfAlpha" allowBlank="1" showInputMessage="1" showErrorMessage="1" sqref="H26:I32 H8:I14 H17:I23" xr:uid="{A5DB3C6E-CDB6-42B0-A337-3F45B4F3CB38}">
      <formula1>$K$8:$K$9</formula1>
    </dataValidation>
    <dataValidation imeMode="halfAlpha" allowBlank="1" showInputMessage="1" showErrorMessage="1" sqref="D1:D2 D24 H33:I39 G16 D15 G25 H1:I2 H44:I65527 H15:I15 H24:I24 H4:I7 D4 D7 D33 D49:D65527" xr:uid="{8D8A8511-B47D-4C5C-B3B1-A616BE50FCCD}"/>
    <dataValidation imeMode="hiragana" allowBlank="1" showInputMessage="1" showErrorMessage="1" sqref="C1:C2 E49:E65527 E4:F4 C17:C23 E15:F15 E1:F2 E33:F33 C8:C14 E24:F24 C26:C32 C4:C5 E7:F7 C49:C65527 F45:F65527" xr:uid="{D2C0DA8D-04D6-49A3-AFC7-7A24CAFA8C0D}"/>
  </dataValidations>
  <pageMargins left="0.78740157480314965" right="0.78740157480314965" top="0.39370078740157483" bottom="0.59055118110236227" header="0.31496062992125984" footer="0.31496062992125984"/>
  <pageSetup paperSize="9" scale="72" orientation="portrait" blackAndWhite="1"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02783-7AC1-4CA7-997B-6D2AFA77954D}">
  <sheetPr codeName="Sheet13">
    <tabColor theme="7" tint="0.79998168889431442"/>
    <pageSetUpPr fitToPage="1"/>
  </sheetPr>
  <dimension ref="A1:H12"/>
  <sheetViews>
    <sheetView tabSelected="1" view="pageBreakPreview" zoomScale="60" zoomScaleNormal="100" workbookViewId="0">
      <selection activeCell="A2" sqref="A2:H2"/>
    </sheetView>
  </sheetViews>
  <sheetFormatPr defaultRowHeight="18"/>
  <cols>
    <col min="8" max="8" width="18.3984375" customWidth="1"/>
  </cols>
  <sheetData>
    <row r="1" spans="1:8">
      <c r="A1" s="1" t="s">
        <v>187</v>
      </c>
    </row>
    <row r="2" spans="1:8" s="41" customFormat="1" ht="24.75" customHeight="1">
      <c r="A2" s="377" t="s">
        <v>81</v>
      </c>
      <c r="B2" s="377"/>
      <c r="C2" s="377"/>
      <c r="D2" s="377"/>
      <c r="E2" s="377"/>
      <c r="F2" s="377"/>
      <c r="G2" s="377"/>
      <c r="H2" s="377"/>
    </row>
    <row r="7" spans="1:8" ht="81.900000000000006" customHeight="1"/>
    <row r="8" spans="1:8" ht="81.900000000000006" customHeight="1"/>
    <row r="9" spans="1:8" ht="81.900000000000006" customHeight="1"/>
    <row r="10" spans="1:8" ht="81.900000000000006" customHeight="1"/>
    <row r="11" spans="1:8" ht="81.900000000000006" customHeight="1"/>
    <row r="12" spans="1:8" ht="81.900000000000006" customHeight="1"/>
  </sheetData>
  <mergeCells count="1">
    <mergeCell ref="A2:H2"/>
  </mergeCells>
  <phoneticPr fontId="1"/>
  <conditionalFormatting sqref="A1">
    <cfRule type="expression" dxfId="3" priority="1">
      <formula>_xlfn.ISFORMULA(A1)</formula>
    </cfRule>
  </conditionalFormatting>
  <pageMargins left="0.78740157480314965" right="0.78740157480314965" top="0.39370078740157483" bottom="0.59055118110236227" header="0.31496062992125984" footer="0.31496062992125984"/>
  <pageSetup paperSize="9" scale="98"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1331-C0E3-4573-B2FF-74F3EFC30064}">
  <sheetPr codeName="Sheet14">
    <tabColor theme="7" tint="0.79998168889431442"/>
    <pageSetUpPr fitToPage="1"/>
  </sheetPr>
  <dimension ref="A1:H17"/>
  <sheetViews>
    <sheetView view="pageBreakPreview" zoomScale="60" zoomScaleNormal="100" workbookViewId="0">
      <selection activeCell="AD14" sqref="AD14"/>
    </sheetView>
  </sheetViews>
  <sheetFormatPr defaultRowHeight="18"/>
  <cols>
    <col min="8" max="8" width="18.3984375" customWidth="1"/>
  </cols>
  <sheetData>
    <row r="1" spans="1:8">
      <c r="A1" s="1" t="s">
        <v>79</v>
      </c>
    </row>
    <row r="2" spans="1:8" s="41" customFormat="1" ht="24.75" customHeight="1">
      <c r="A2" s="377" t="s">
        <v>82</v>
      </c>
      <c r="B2" s="377"/>
      <c r="C2" s="377"/>
      <c r="D2" s="377"/>
      <c r="E2" s="377"/>
      <c r="F2" s="377"/>
      <c r="G2" s="377"/>
      <c r="H2" s="377"/>
    </row>
    <row r="7" spans="1:8" ht="81.900000000000006" customHeight="1"/>
    <row r="8" spans="1:8" ht="81.900000000000006" customHeight="1"/>
    <row r="9" spans="1:8" ht="81.900000000000006" customHeight="1"/>
    <row r="10" spans="1:8" ht="81.900000000000006" customHeight="1"/>
    <row r="11" spans="1:8" ht="81.900000000000006" customHeight="1"/>
    <row r="12" spans="1:8" ht="81.900000000000006" customHeight="1"/>
    <row r="17" spans="1:1">
      <c r="A17" t="s">
        <v>83</v>
      </c>
    </row>
  </sheetData>
  <mergeCells count="1">
    <mergeCell ref="A2:H2"/>
  </mergeCells>
  <phoneticPr fontId="1"/>
  <conditionalFormatting sqref="A1">
    <cfRule type="expression" dxfId="2" priority="1">
      <formula>_xlfn.ISFORMULA(A1)</formula>
    </cfRule>
  </conditionalFormatting>
  <pageMargins left="0.78740157480314965" right="0.78740157480314965" top="0.39370078740157483" bottom="0.59055118110236227" header="0.31496062992125984" footer="0.31496062992125984"/>
  <pageSetup paperSize="9" scale="98" orientation="portrait" blackAndWhite="1"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62BD-1182-4B70-AFCF-D61866E6C431}">
  <sheetPr codeName="Sheet15">
    <pageSetUpPr fitToPage="1"/>
  </sheetPr>
  <dimension ref="A1:I28"/>
  <sheetViews>
    <sheetView showGridLines="0" showZeros="0" view="pageBreakPreview" zoomScale="60" zoomScaleNormal="85" workbookViewId="0">
      <selection activeCell="H15" sqref="H15"/>
    </sheetView>
  </sheetViews>
  <sheetFormatPr defaultColWidth="9" defaultRowHeight="12.6"/>
  <cols>
    <col min="1" max="1" width="17.59765625" style="1" customWidth="1"/>
    <col min="2" max="2" width="3.3984375" style="1" customWidth="1"/>
    <col min="3" max="3" width="12.59765625" style="1" customWidth="1"/>
    <col min="4" max="4" width="7.09765625" style="1" customWidth="1"/>
    <col min="5" max="5" width="9" style="1"/>
    <col min="6" max="6" width="1.8984375" style="1" customWidth="1"/>
    <col min="7" max="16384" width="9" style="1"/>
  </cols>
  <sheetData>
    <row r="1" spans="1:9">
      <c r="A1" s="1" t="s">
        <v>214</v>
      </c>
    </row>
    <row r="3" spans="1:9">
      <c r="G3" s="310" t="s">
        <v>64</v>
      </c>
      <c r="H3" s="310"/>
      <c r="I3" s="310"/>
    </row>
    <row r="4" spans="1:9">
      <c r="G4" s="310" t="s">
        <v>61</v>
      </c>
      <c r="H4" s="310"/>
      <c r="I4" s="310"/>
    </row>
    <row r="5" spans="1:9">
      <c r="G5" s="14"/>
      <c r="H5" s="14"/>
      <c r="I5" s="14"/>
    </row>
    <row r="6" spans="1:9">
      <c r="G6" s="14"/>
      <c r="H6" s="14"/>
      <c r="I6" s="14"/>
    </row>
    <row r="7" spans="1:9">
      <c r="A7" s="1" t="s">
        <v>3</v>
      </c>
    </row>
    <row r="8" spans="1:9">
      <c r="A8" s="1" t="s">
        <v>215</v>
      </c>
    </row>
    <row r="12" spans="1:9">
      <c r="E12" s="1" t="s">
        <v>30</v>
      </c>
    </row>
    <row r="14" spans="1:9" ht="13.5" customHeight="1"/>
    <row r="15" spans="1:9">
      <c r="E15" s="4"/>
      <c r="F15" s="4"/>
    </row>
    <row r="16" spans="1:9">
      <c r="E16" s="4"/>
      <c r="F16" s="4"/>
    </row>
    <row r="18" spans="1:9">
      <c r="A18" s="184" t="s">
        <v>216</v>
      </c>
      <c r="B18" s="184"/>
      <c r="C18" s="184"/>
      <c r="D18" s="184"/>
      <c r="E18" s="184"/>
      <c r="F18" s="184"/>
      <c r="G18" s="184"/>
      <c r="H18" s="184"/>
      <c r="I18" s="184"/>
    </row>
    <row r="19" spans="1:9">
      <c r="A19" s="2"/>
      <c r="B19" s="2"/>
      <c r="C19" s="2"/>
      <c r="D19" s="2"/>
      <c r="E19" s="2"/>
      <c r="F19" s="2"/>
      <c r="G19" s="2"/>
      <c r="H19" s="2"/>
      <c r="I19" s="2"/>
    </row>
    <row r="21" spans="1:9" ht="29.25" customHeight="1">
      <c r="A21" s="313" t="s">
        <v>65</v>
      </c>
      <c r="B21" s="314"/>
      <c r="C21" s="314"/>
      <c r="D21" s="314"/>
      <c r="E21" s="314"/>
      <c r="F21" s="314"/>
      <c r="G21" s="314"/>
      <c r="H21" s="314"/>
      <c r="I21" s="314"/>
    </row>
    <row r="22" spans="1:9" ht="13.5" customHeight="1">
      <c r="A22" s="6"/>
      <c r="B22" s="7"/>
      <c r="C22" s="7"/>
      <c r="D22" s="7"/>
      <c r="E22" s="7"/>
      <c r="F22" s="7"/>
      <c r="G22" s="7"/>
      <c r="H22" s="7"/>
      <c r="I22" s="7"/>
    </row>
    <row r="24" spans="1:9">
      <c r="A24" s="184" t="s">
        <v>2</v>
      </c>
      <c r="B24" s="184"/>
      <c r="C24" s="184"/>
      <c r="D24" s="184"/>
      <c r="E24" s="184"/>
      <c r="F24" s="184"/>
      <c r="G24" s="184"/>
      <c r="H24" s="184"/>
      <c r="I24" s="184"/>
    </row>
    <row r="25" spans="1:9" ht="57.6" customHeight="1">
      <c r="A25" s="137"/>
      <c r="B25" s="137"/>
      <c r="C25" s="137"/>
      <c r="D25" s="137"/>
      <c r="E25" s="137"/>
      <c r="F25" s="137"/>
      <c r="G25" s="137"/>
      <c r="H25" s="137"/>
      <c r="I25" s="137"/>
    </row>
    <row r="26" spans="1:9">
      <c r="A26" s="2"/>
      <c r="B26" s="2"/>
      <c r="C26" s="2"/>
      <c r="D26" s="2"/>
      <c r="E26" s="2"/>
      <c r="F26" s="2"/>
      <c r="G26" s="2"/>
      <c r="H26" s="2"/>
      <c r="I26" s="2"/>
    </row>
    <row r="28" spans="1:9">
      <c r="A28" s="1" t="s">
        <v>33</v>
      </c>
      <c r="C28" s="3" t="s">
        <v>6</v>
      </c>
      <c r="D28" s="323">
        <f>'様式第６号（実績報告書）'!D25</f>
        <v>0</v>
      </c>
      <c r="E28" s="323"/>
      <c r="F28" s="323"/>
      <c r="G28" s="1" t="s">
        <v>5</v>
      </c>
    </row>
  </sheetData>
  <mergeCells count="6">
    <mergeCell ref="D28:F28"/>
    <mergeCell ref="G3:I3"/>
    <mergeCell ref="G4:I4"/>
    <mergeCell ref="A18:I18"/>
    <mergeCell ref="A21:I21"/>
    <mergeCell ref="A24:I24"/>
  </mergeCells>
  <phoneticPr fontId="1"/>
  <conditionalFormatting sqref="A1:I28">
    <cfRule type="expression" dxfId="1" priority="1">
      <formula>_xlfn.ISFORMULA(A1)</formula>
    </cfRule>
  </conditionalFormatting>
  <pageMargins left="0.78740157480314965" right="0.78740157480314965" top="0.39370078740157483" bottom="0.59055118110236227" header="0.31496062992125984" footer="0.31496062992125984"/>
  <pageSetup paperSize="9" scale="99" orientation="portrait" blackAndWhite="1"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9B542-C68B-4332-8002-63E820FFD26F}">
  <sheetPr>
    <tabColor theme="5" tint="0.79998168889431442"/>
  </sheetPr>
  <dimension ref="A1:I40"/>
  <sheetViews>
    <sheetView showZeros="0" view="pageBreakPreview" zoomScale="60" zoomScaleNormal="85" workbookViewId="0">
      <pane ySplit="1" topLeftCell="A2" activePane="bottomLeft" state="frozen"/>
      <selection activeCell="S33" sqref="S33"/>
      <selection pane="bottomLeft" activeCell="L22" sqref="L22"/>
    </sheetView>
  </sheetViews>
  <sheetFormatPr defaultColWidth="9" defaultRowHeight="12.6"/>
  <cols>
    <col min="1" max="1" width="19.3984375" style="1" customWidth="1"/>
    <col min="2" max="2" width="10.69921875" style="1" customWidth="1"/>
    <col min="3" max="3" width="10.5" style="1" customWidth="1"/>
    <col min="4" max="4" width="9" style="1"/>
    <col min="5" max="5" width="3.69921875" style="1" customWidth="1"/>
    <col min="6" max="6" width="9" style="1"/>
    <col min="7" max="7" width="10" style="1" customWidth="1"/>
    <col min="8" max="8" width="8.8984375" style="1" customWidth="1"/>
    <col min="9" max="9" width="1.8984375" style="1" customWidth="1"/>
    <col min="10" max="16384" width="9" style="1"/>
  </cols>
  <sheetData>
    <row r="1" spans="1:9" ht="19.95" customHeight="1">
      <c r="A1" s="36" t="s">
        <v>232</v>
      </c>
      <c r="H1" s="138"/>
    </row>
    <row r="2" spans="1:9" ht="26.4" customHeight="1"/>
    <row r="3" spans="1:9" ht="18.600000000000001" customHeight="1">
      <c r="I3" s="1">
        <f>IF(F4="年月日",0,IF(F4="",0,1))</f>
        <v>1</v>
      </c>
    </row>
    <row r="4" spans="1:9" ht="21.6" customHeight="1">
      <c r="F4" s="315" t="s">
        <v>63</v>
      </c>
      <c r="G4" s="315"/>
      <c r="H4" s="315"/>
      <c r="I4" s="1">
        <f>IF(B23="",0,1)</f>
        <v>0</v>
      </c>
    </row>
    <row r="5" spans="1:9" ht="18.600000000000001" customHeight="1">
      <c r="A5" s="1" t="s">
        <v>3</v>
      </c>
      <c r="I5" s="15">
        <f>SUBTOTAL(6,I3:I4)</f>
        <v>0</v>
      </c>
    </row>
    <row r="6" spans="1:9" ht="22.2" customHeight="1">
      <c r="A6" s="1" t="s">
        <v>4</v>
      </c>
    </row>
    <row r="7" spans="1:9" ht="19.95" customHeight="1"/>
    <row r="8" spans="1:9" ht="18.600000000000001" customHeight="1">
      <c r="E8" s="138" t="s">
        <v>7</v>
      </c>
      <c r="F8" s="27">
        <f>'様式１（交付申請書）'!G8</f>
        <v>0</v>
      </c>
    </row>
    <row r="9" spans="1:9" ht="19.2" customHeight="1">
      <c r="C9" s="316" t="s">
        <v>70</v>
      </c>
      <c r="D9" s="316"/>
      <c r="E9" s="4"/>
      <c r="F9" s="317">
        <f>'様式１（交付申請書）'!G9</f>
        <v>0</v>
      </c>
      <c r="G9" s="317"/>
      <c r="H9" s="317"/>
    </row>
    <row r="10" spans="1:9" ht="19.2" customHeight="1">
      <c r="C10" s="316" t="s">
        <v>114</v>
      </c>
      <c r="D10" s="316"/>
      <c r="E10" s="4"/>
      <c r="F10" s="317">
        <f>'様式１（交付申請書）'!G10</f>
        <v>0</v>
      </c>
      <c r="G10" s="317"/>
      <c r="H10" s="317"/>
    </row>
    <row r="11" spans="1:9" ht="20.399999999999999" customHeight="1">
      <c r="C11" s="316" t="s">
        <v>56</v>
      </c>
      <c r="D11" s="316"/>
      <c r="E11" s="4"/>
      <c r="F11" s="317">
        <f>'様式１（交付申請書）'!G11</f>
        <v>0</v>
      </c>
      <c r="G11" s="317"/>
      <c r="H11" s="317"/>
    </row>
    <row r="12" spans="1:9" ht="18" customHeight="1">
      <c r="C12" s="316" t="s">
        <v>28</v>
      </c>
      <c r="D12" s="316"/>
      <c r="E12" s="4"/>
      <c r="F12" s="317">
        <f>'様式１（交付申請書）'!G12</f>
        <v>0</v>
      </c>
      <c r="G12" s="317"/>
      <c r="H12" s="317"/>
    </row>
    <row r="13" spans="1:9" ht="20.399999999999999" customHeight="1">
      <c r="C13" s="316" t="s">
        <v>1</v>
      </c>
      <c r="D13" s="316"/>
      <c r="E13" s="4"/>
      <c r="F13" s="317">
        <f>'様式１（交付申請書）'!G13</f>
        <v>0</v>
      </c>
      <c r="G13" s="317"/>
      <c r="H13" s="317"/>
    </row>
    <row r="14" spans="1:9" ht="20.399999999999999" customHeight="1">
      <c r="D14" s="4"/>
      <c r="E14" s="4"/>
    </row>
    <row r="15" spans="1:9" ht="18.600000000000001" customHeight="1"/>
    <row r="16" spans="1:9" ht="29.25" customHeight="1">
      <c r="A16" s="318" t="s">
        <v>233</v>
      </c>
      <c r="B16" s="319"/>
      <c r="C16" s="319"/>
      <c r="D16" s="319"/>
      <c r="E16" s="319"/>
      <c r="F16" s="319"/>
      <c r="G16" s="319"/>
      <c r="H16" s="319"/>
    </row>
    <row r="17" spans="1:8">
      <c r="A17" s="137"/>
      <c r="B17" s="137"/>
      <c r="C17" s="137"/>
      <c r="D17" s="137"/>
      <c r="E17" s="137"/>
      <c r="F17" s="137"/>
      <c r="G17" s="137"/>
      <c r="H17" s="137"/>
    </row>
    <row r="18" spans="1:8" ht="43.95" customHeight="1">
      <c r="A18" s="388" t="s">
        <v>234</v>
      </c>
      <c r="B18" s="389"/>
      <c r="C18" s="389"/>
      <c r="D18" s="389"/>
      <c r="E18" s="389"/>
      <c r="F18" s="389"/>
      <c r="G18" s="389"/>
      <c r="H18" s="389"/>
    </row>
    <row r="19" spans="1:8" ht="22.2" customHeight="1"/>
    <row r="20" spans="1:8">
      <c r="A20" s="184" t="s">
        <v>2</v>
      </c>
      <c r="B20" s="184"/>
      <c r="C20" s="184"/>
      <c r="D20" s="184"/>
      <c r="E20" s="184"/>
      <c r="F20" s="184"/>
      <c r="G20" s="184"/>
      <c r="H20" s="184"/>
    </row>
    <row r="21" spans="1:8">
      <c r="A21" s="137"/>
      <c r="B21" s="137"/>
      <c r="C21" s="137"/>
      <c r="D21" s="137"/>
      <c r="E21" s="137"/>
      <c r="F21" s="137"/>
      <c r="G21" s="137"/>
      <c r="H21" s="137"/>
    </row>
    <row r="23" spans="1:8" ht="28.2" customHeight="1">
      <c r="A23" s="5" t="s">
        <v>235</v>
      </c>
      <c r="B23" s="165"/>
      <c r="C23" s="165"/>
      <c r="D23" s="165"/>
      <c r="E23" s="165"/>
      <c r="F23" s="379" t="s">
        <v>243</v>
      </c>
      <c r="G23" s="379"/>
      <c r="H23" s="379"/>
    </row>
    <row r="25" spans="1:8" ht="12.6" customHeight="1"/>
    <row r="26" spans="1:8" ht="24" customHeight="1">
      <c r="A26" s="5" t="s">
        <v>236</v>
      </c>
      <c r="B26" s="166" t="s">
        <v>237</v>
      </c>
      <c r="C26" s="108"/>
      <c r="D26" s="165"/>
      <c r="E26" s="165"/>
      <c r="F26" s="379" t="s">
        <v>243</v>
      </c>
      <c r="G26" s="379"/>
      <c r="H26" s="379"/>
    </row>
    <row r="27" spans="1:8" ht="15.6" customHeight="1"/>
    <row r="28" spans="1:8" ht="24" customHeight="1">
      <c r="A28" s="1" t="s">
        <v>238</v>
      </c>
    </row>
    <row r="29" spans="1:8" ht="30" customHeight="1">
      <c r="A29" s="381"/>
      <c r="B29" s="382"/>
      <c r="C29" s="382"/>
      <c r="D29" s="382"/>
      <c r="E29" s="382"/>
      <c r="F29" s="382"/>
      <c r="G29" s="382"/>
      <c r="H29" s="383"/>
    </row>
    <row r="30" spans="1:8" ht="33" customHeight="1">
      <c r="A30" s="384"/>
      <c r="B30" s="385"/>
      <c r="C30" s="385"/>
      <c r="D30" s="385"/>
      <c r="E30" s="385"/>
      <c r="F30" s="385"/>
      <c r="G30" s="385"/>
      <c r="H30" s="386"/>
    </row>
    <row r="31" spans="1:8" ht="24.6" customHeight="1">
      <c r="A31" s="1" t="s">
        <v>239</v>
      </c>
      <c r="B31" s="138"/>
      <c r="C31" s="102"/>
      <c r="D31" s="102"/>
      <c r="E31" s="102"/>
      <c r="F31" s="378" t="s">
        <v>244</v>
      </c>
      <c r="G31" s="378"/>
      <c r="H31" s="378"/>
    </row>
    <row r="32" spans="1:8" ht="18.600000000000001" customHeight="1">
      <c r="A32" s="1" t="s">
        <v>240</v>
      </c>
    </row>
    <row r="33" spans="1:8" ht="24.6" customHeight="1">
      <c r="A33" s="387" t="s">
        <v>241</v>
      </c>
      <c r="B33" s="387"/>
      <c r="C33" s="387"/>
      <c r="D33" s="167"/>
      <c r="E33" s="167"/>
      <c r="F33" s="378" t="s">
        <v>245</v>
      </c>
      <c r="G33" s="378"/>
      <c r="H33" s="378"/>
    </row>
    <row r="34" spans="1:8" ht="18" customHeight="1"/>
    <row r="35" spans="1:8" ht="19.2" customHeight="1">
      <c r="A35" s="137" t="s">
        <v>242</v>
      </c>
      <c r="C35" s="168"/>
      <c r="D35" s="167"/>
      <c r="E35" s="167"/>
      <c r="F35" s="378" t="s">
        <v>244</v>
      </c>
      <c r="G35" s="378"/>
      <c r="H35" s="378"/>
    </row>
    <row r="36" spans="1:8" ht="19.2" customHeight="1">
      <c r="A36" s="137"/>
      <c r="C36" s="104"/>
      <c r="D36" s="103"/>
      <c r="E36" s="103"/>
      <c r="F36" s="103"/>
      <c r="G36" s="103"/>
      <c r="H36" s="103"/>
    </row>
    <row r="37" spans="1:8" ht="19.2" customHeight="1">
      <c r="A37" s="380" t="s">
        <v>246</v>
      </c>
      <c r="B37" s="380"/>
      <c r="C37" s="104"/>
      <c r="D37" s="103"/>
      <c r="E37" s="103"/>
      <c r="F37" s="103"/>
      <c r="G37" s="103"/>
      <c r="H37" s="103"/>
    </row>
    <row r="38" spans="1:8" ht="23.4" customHeight="1">
      <c r="A38" s="312" t="s">
        <v>247</v>
      </c>
      <c r="B38" s="312"/>
      <c r="C38" s="312"/>
      <c r="D38" s="312"/>
      <c r="E38" s="312"/>
      <c r="F38" s="312"/>
      <c r="G38" s="312"/>
      <c r="H38" s="312"/>
    </row>
    <row r="39" spans="1:8" ht="22.2" customHeight="1">
      <c r="A39" s="312" t="s">
        <v>248</v>
      </c>
      <c r="B39" s="312"/>
      <c r="C39" s="312"/>
      <c r="D39" s="312"/>
      <c r="E39" s="312"/>
      <c r="F39" s="312"/>
      <c r="G39" s="312"/>
      <c r="H39" s="312"/>
    </row>
    <row r="40" spans="1:8" ht="22.2" customHeight="1"/>
  </sheetData>
  <mergeCells count="24">
    <mergeCell ref="C11:D11"/>
    <mergeCell ref="F11:H11"/>
    <mergeCell ref="F4:H4"/>
    <mergeCell ref="C9:D9"/>
    <mergeCell ref="F9:H9"/>
    <mergeCell ref="C10:D10"/>
    <mergeCell ref="F10:H10"/>
    <mergeCell ref="A20:H20"/>
    <mergeCell ref="A33:C33"/>
    <mergeCell ref="F31:H31"/>
    <mergeCell ref="F33:H33"/>
    <mergeCell ref="C12:D12"/>
    <mergeCell ref="F12:H12"/>
    <mergeCell ref="C13:D13"/>
    <mergeCell ref="F13:H13"/>
    <mergeCell ref="A16:H16"/>
    <mergeCell ref="A18:H18"/>
    <mergeCell ref="F35:H35"/>
    <mergeCell ref="F23:H23"/>
    <mergeCell ref="F26:H26"/>
    <mergeCell ref="A39:H39"/>
    <mergeCell ref="A37:B37"/>
    <mergeCell ref="A38:H38"/>
    <mergeCell ref="A29:H30"/>
  </mergeCells>
  <phoneticPr fontId="1"/>
  <conditionalFormatting sqref="A34:H34 B32:H32 A1:H8 A9:F13 A35:C36 C37 A24:H25 A23:B23 A27:H28 A26:C26 D33 A14:H22 B31:F31 A37:A39">
    <cfRule type="expression" dxfId="0" priority="1">
      <formula>_xlfn.ISFORMULA(A1)</formula>
    </cfRule>
  </conditionalFormatting>
  <dataValidations count="1">
    <dataValidation imeMode="disabled" allowBlank="1" showInputMessage="1" showErrorMessage="1" sqref="C31:E31 F8:F13" xr:uid="{4EEF194E-F2E1-4F31-85B7-8D1B6735BCE4}"/>
  </dataValidations>
  <pageMargins left="0.77" right="0.78" top="0.74803149606299213" bottom="0.74803149606299213" header="0.31496062992125984" footer="0.31496062992125984"/>
  <pageSetup paperSize="9" scale="80"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DCA00-E79A-4FB5-85C6-48B847421D1F}">
  <sheetPr codeName="Sheet2">
    <tabColor theme="9" tint="0.79998168889431442"/>
  </sheetPr>
  <dimension ref="A1:O46"/>
  <sheetViews>
    <sheetView showZeros="0" view="pageBreakPreview" zoomScale="75" zoomScaleNormal="85" zoomScaleSheetLayoutView="75" workbookViewId="0">
      <pane ySplit="1" topLeftCell="A2" activePane="bottomLeft" state="frozen"/>
      <selection activeCell="A16" sqref="A16:I16"/>
      <selection pane="bottomLeft" activeCell="D33" sqref="D33:F33"/>
    </sheetView>
  </sheetViews>
  <sheetFormatPr defaultColWidth="9" defaultRowHeight="12.6"/>
  <cols>
    <col min="1" max="1" width="17.59765625" style="48" customWidth="1"/>
    <col min="2" max="2" width="6.59765625" style="48" customWidth="1"/>
    <col min="3" max="3" width="12.59765625" style="48" customWidth="1"/>
    <col min="4" max="4" width="7.09765625" style="48" customWidth="1"/>
    <col min="5" max="5" width="9" style="48"/>
    <col min="6" max="6" width="5.19921875" style="48" customWidth="1"/>
    <col min="7" max="7" width="4.69921875" style="48" customWidth="1"/>
    <col min="8" max="8" width="7.19921875" style="48" customWidth="1"/>
    <col min="9" max="9" width="15.69921875" style="48" customWidth="1"/>
    <col min="10" max="16384" width="9" style="48"/>
  </cols>
  <sheetData>
    <row r="1" spans="1:15">
      <c r="A1" s="48" t="s">
        <v>75</v>
      </c>
      <c r="I1" s="49"/>
    </row>
    <row r="4" spans="1:15">
      <c r="F4" s="48" t="s">
        <v>259</v>
      </c>
      <c r="G4" s="196" t="s">
        <v>260</v>
      </c>
      <c r="H4" s="196"/>
      <c r="I4" s="196"/>
    </row>
    <row r="5" spans="1:15">
      <c r="A5" s="48" t="s">
        <v>3</v>
      </c>
    </row>
    <row r="6" spans="1:15">
      <c r="A6" s="48" t="s">
        <v>251</v>
      </c>
    </row>
    <row r="8" spans="1:15">
      <c r="F8" s="49"/>
      <c r="G8" s="390"/>
    </row>
    <row r="9" spans="1:15" ht="27" customHeight="1">
      <c r="D9" s="195" t="s">
        <v>70</v>
      </c>
      <c r="E9" s="195"/>
      <c r="F9" s="50"/>
      <c r="G9" s="197"/>
      <c r="H9" s="197"/>
      <c r="I9" s="197"/>
    </row>
    <row r="10" spans="1:15">
      <c r="D10" s="193" t="s">
        <v>257</v>
      </c>
      <c r="E10" s="193"/>
      <c r="F10" s="50"/>
      <c r="G10" s="191"/>
      <c r="H10" s="191"/>
      <c r="I10" s="191"/>
    </row>
    <row r="11" spans="1:15">
      <c r="D11" s="193" t="s">
        <v>0</v>
      </c>
      <c r="E11" s="193"/>
      <c r="F11" s="50"/>
      <c r="G11" s="191"/>
      <c r="H11" s="191"/>
      <c r="I11" s="191"/>
    </row>
    <row r="12" spans="1:15" ht="13.5" customHeight="1">
      <c r="D12" s="193" t="s">
        <v>28</v>
      </c>
      <c r="E12" s="193"/>
      <c r="F12" s="50"/>
      <c r="G12" s="191"/>
      <c r="H12" s="191"/>
      <c r="I12" s="191"/>
    </row>
    <row r="13" spans="1:15" ht="13.5" customHeight="1">
      <c r="D13" s="193" t="s">
        <v>258</v>
      </c>
      <c r="E13" s="193"/>
      <c r="F13" s="50"/>
      <c r="G13" s="192"/>
      <c r="H13" s="192"/>
      <c r="I13" s="192"/>
    </row>
    <row r="14" spans="1:15">
      <c r="E14" s="50"/>
      <c r="F14" s="50"/>
    </row>
    <row r="15" spans="1:15">
      <c r="E15" s="50"/>
      <c r="F15" s="50"/>
    </row>
    <row r="16" spans="1:15">
      <c r="O16" s="48" t="s">
        <v>66</v>
      </c>
    </row>
    <row r="17" spans="1:9">
      <c r="A17" s="188" t="s">
        <v>84</v>
      </c>
      <c r="B17" s="188"/>
      <c r="C17" s="188"/>
      <c r="D17" s="188"/>
      <c r="E17" s="188"/>
      <c r="F17" s="188"/>
      <c r="G17" s="188"/>
      <c r="H17" s="188"/>
      <c r="I17" s="188"/>
    </row>
    <row r="18" spans="1:9">
      <c r="A18" s="51"/>
      <c r="B18" s="51"/>
      <c r="C18" s="51"/>
      <c r="D18" s="51"/>
      <c r="E18" s="51"/>
      <c r="F18" s="51"/>
      <c r="G18" s="51"/>
      <c r="H18" s="51"/>
      <c r="I18" s="51"/>
    </row>
    <row r="20" spans="1:9" ht="93.75" customHeight="1">
      <c r="A20" s="189" t="s">
        <v>85</v>
      </c>
      <c r="B20" s="190"/>
      <c r="C20" s="190"/>
      <c r="D20" s="190"/>
      <c r="E20" s="190"/>
      <c r="F20" s="190"/>
      <c r="G20" s="190"/>
      <c r="H20" s="190"/>
      <c r="I20" s="190"/>
    </row>
    <row r="21" spans="1:9" ht="13.5" customHeight="1">
      <c r="A21" s="52"/>
      <c r="B21" s="53"/>
      <c r="C21" s="53"/>
      <c r="D21" s="53"/>
      <c r="E21" s="53"/>
      <c r="F21" s="53"/>
      <c r="G21" s="53"/>
      <c r="H21" s="53"/>
      <c r="I21" s="53"/>
    </row>
    <row r="23" spans="1:9">
      <c r="A23" s="188" t="s">
        <v>2</v>
      </c>
      <c r="B23" s="188"/>
      <c r="C23" s="188"/>
      <c r="D23" s="188"/>
      <c r="E23" s="188"/>
      <c r="F23" s="188"/>
      <c r="G23" s="188"/>
      <c r="H23" s="188"/>
      <c r="I23" s="188"/>
    </row>
    <row r="24" spans="1:9">
      <c r="A24" s="80"/>
      <c r="B24" s="80"/>
      <c r="C24" s="80"/>
      <c r="D24" s="80"/>
      <c r="E24" s="80"/>
      <c r="F24" s="80"/>
      <c r="G24" s="80"/>
      <c r="H24" s="80"/>
      <c r="I24" s="80"/>
    </row>
    <row r="25" spans="1:9">
      <c r="A25" s="89" t="s">
        <v>86</v>
      </c>
      <c r="B25" s="80"/>
      <c r="C25" s="80"/>
      <c r="D25" s="80"/>
      <c r="E25" s="80"/>
      <c r="F25" s="80"/>
      <c r="G25" s="80"/>
      <c r="H25" s="80"/>
      <c r="I25" s="80"/>
    </row>
    <row r="26" spans="1:9">
      <c r="A26" s="86" t="s">
        <v>87</v>
      </c>
      <c r="B26" s="194" t="s">
        <v>88</v>
      </c>
      <c r="C26" s="194"/>
      <c r="D26" s="194" t="s">
        <v>89</v>
      </c>
      <c r="E26" s="194"/>
      <c r="F26" s="194"/>
      <c r="G26" s="194"/>
      <c r="H26" s="194"/>
      <c r="I26" s="194"/>
    </row>
    <row r="27" spans="1:9">
      <c r="A27" s="86"/>
      <c r="B27" s="185"/>
      <c r="C27" s="187"/>
      <c r="D27" s="185" t="s">
        <v>90</v>
      </c>
      <c r="E27" s="186"/>
      <c r="F27" s="186"/>
      <c r="G27" s="186"/>
      <c r="H27" s="186"/>
      <c r="I27" s="187"/>
    </row>
    <row r="28" spans="1:9">
      <c r="A28" s="100"/>
      <c r="B28" s="185"/>
      <c r="C28" s="187"/>
      <c r="D28" s="185" t="s">
        <v>91</v>
      </c>
      <c r="E28" s="186"/>
      <c r="F28" s="186"/>
      <c r="G28" s="186"/>
      <c r="H28" s="186"/>
      <c r="I28" s="187"/>
    </row>
    <row r="29" spans="1:9" ht="15.6" customHeight="1">
      <c r="A29" s="86"/>
      <c r="B29" s="185"/>
      <c r="C29" s="187"/>
      <c r="D29" s="185" t="s">
        <v>92</v>
      </c>
      <c r="E29" s="186"/>
      <c r="F29" s="186"/>
      <c r="G29" s="186"/>
      <c r="H29" s="186"/>
      <c r="I29" s="187"/>
    </row>
    <row r="30" spans="1:9">
      <c r="A30" s="88" t="s">
        <v>93</v>
      </c>
      <c r="B30" s="87"/>
      <c r="C30" s="87"/>
      <c r="D30" s="87"/>
      <c r="E30" s="87"/>
      <c r="F30" s="87"/>
      <c r="G30" s="87"/>
      <c r="H30" s="87"/>
      <c r="I30" s="87"/>
    </row>
    <row r="31" spans="1:9">
      <c r="A31" s="87"/>
      <c r="B31" s="87"/>
      <c r="C31" s="87"/>
      <c r="D31" s="87"/>
      <c r="E31" s="87"/>
      <c r="F31" s="87"/>
      <c r="G31" s="87"/>
      <c r="H31" s="87"/>
      <c r="I31" s="87"/>
    </row>
    <row r="33" spans="1:7">
      <c r="A33" s="89" t="s">
        <v>94</v>
      </c>
      <c r="C33" s="49" t="s">
        <v>6</v>
      </c>
      <c r="D33" s="392"/>
      <c r="E33" s="393"/>
      <c r="F33" s="393"/>
      <c r="G33" s="48" t="s">
        <v>5</v>
      </c>
    </row>
    <row r="36" spans="1:7">
      <c r="A36" s="48" t="s">
        <v>95</v>
      </c>
      <c r="C36" s="49" t="s">
        <v>6</v>
      </c>
      <c r="D36" s="394"/>
      <c r="E36" s="395"/>
      <c r="F36" s="395"/>
      <c r="G36" s="89" t="s">
        <v>5</v>
      </c>
    </row>
    <row r="37" spans="1:7">
      <c r="C37" s="181"/>
      <c r="D37" s="182"/>
      <c r="E37" s="183"/>
      <c r="F37" s="183"/>
      <c r="G37" s="89"/>
    </row>
    <row r="38" spans="1:7">
      <c r="A38" s="48" t="s">
        <v>69</v>
      </c>
    </row>
    <row r="40" spans="1:7">
      <c r="A40" s="55" t="s">
        <v>96</v>
      </c>
    </row>
    <row r="41" spans="1:7">
      <c r="A41" s="55" t="s">
        <v>97</v>
      </c>
    </row>
    <row r="42" spans="1:7">
      <c r="A42" s="55" t="s">
        <v>98</v>
      </c>
    </row>
    <row r="43" spans="1:7">
      <c r="A43" s="55" t="s">
        <v>99</v>
      </c>
    </row>
    <row r="44" spans="1:7">
      <c r="A44" s="55" t="s">
        <v>100</v>
      </c>
    </row>
    <row r="45" spans="1:7">
      <c r="A45" s="55" t="s">
        <v>101</v>
      </c>
    </row>
    <row r="46" spans="1:7">
      <c r="A46" s="55" t="s">
        <v>102</v>
      </c>
    </row>
  </sheetData>
  <dataConsolidate/>
  <mergeCells count="24">
    <mergeCell ref="D9:E9"/>
    <mergeCell ref="D10:E10"/>
    <mergeCell ref="D11:E11"/>
    <mergeCell ref="G4:I4"/>
    <mergeCell ref="G9:I9"/>
    <mergeCell ref="G10:I10"/>
    <mergeCell ref="G11:I11"/>
    <mergeCell ref="G12:I12"/>
    <mergeCell ref="G13:I13"/>
    <mergeCell ref="D13:E13"/>
    <mergeCell ref="D12:E12"/>
    <mergeCell ref="B26:C26"/>
    <mergeCell ref="D26:I26"/>
    <mergeCell ref="D28:I28"/>
    <mergeCell ref="D29:I29"/>
    <mergeCell ref="D36:F36"/>
    <mergeCell ref="A17:I17"/>
    <mergeCell ref="A20:I20"/>
    <mergeCell ref="A23:I23"/>
    <mergeCell ref="D33:F33"/>
    <mergeCell ref="B27:C27"/>
    <mergeCell ref="B28:C28"/>
    <mergeCell ref="B29:C29"/>
    <mergeCell ref="D27:I27"/>
  </mergeCells>
  <phoneticPr fontId="1"/>
  <conditionalFormatting sqref="A1:I25 A32:I35 D26:D31 A36:D37 G36:I37 A38:I46 A26:B31">
    <cfRule type="expression" dxfId="68" priority="1">
      <formula>_xlfn.ISFORMULA(A1)</formula>
    </cfRule>
  </conditionalFormatting>
  <dataValidations count="2">
    <dataValidation imeMode="disabled" allowBlank="1" showInputMessage="1" showErrorMessage="1" sqref="G13:I13 G8 D33:F33" xr:uid="{EB20F3DB-ADCF-47C3-A6E5-B32610CC9111}"/>
    <dataValidation type="list" allowBlank="1" showInputMessage="1" showErrorMessage="1" sqref="A27:B29" xr:uid="{09C0E438-F8CA-4D99-8272-AE88F7A25504}">
      <formula1>O16</formula1>
    </dataValidation>
  </dataValidations>
  <pageMargins left="0.79" right="0.78" top="0.74803149606299213" bottom="0.74803149606299213" header="0.31496062992125984" footer="0.31496062992125984"/>
  <pageSetup paperSize="9" scale="77" orientation="portrait" blackAndWhite="1"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809B0-3A48-4455-A9EB-607DEC49050B}">
  <sheetPr codeName="Sheet3">
    <tabColor theme="9" tint="0.79998168889431442"/>
  </sheetPr>
  <dimension ref="A1:H28"/>
  <sheetViews>
    <sheetView showZeros="0" view="pageBreakPreview" zoomScale="60" zoomScaleNormal="85" workbookViewId="0">
      <pane ySplit="1" topLeftCell="A5" activePane="bottomLeft" state="frozen"/>
      <selection activeCell="S33" sqref="S33"/>
      <selection pane="bottomLeft" activeCell="D28" sqref="D28:H28"/>
    </sheetView>
  </sheetViews>
  <sheetFormatPr defaultColWidth="9" defaultRowHeight="13.5" customHeight="1"/>
  <cols>
    <col min="1" max="3" width="9" style="1" customWidth="1"/>
    <col min="4" max="4" width="11.19921875" style="1" customWidth="1"/>
    <col min="5" max="5" width="13" style="1" customWidth="1"/>
    <col min="6" max="6" width="12.69921875" style="1" customWidth="1"/>
    <col min="7" max="7" width="11" style="1" customWidth="1"/>
    <col min="8" max="8" width="15.69921875" style="1" customWidth="1"/>
    <col min="9" max="16384" width="9" style="1"/>
  </cols>
  <sheetData>
    <row r="1" spans="1:8" ht="13.5" customHeight="1">
      <c r="A1" s="1" t="s">
        <v>103</v>
      </c>
    </row>
    <row r="6" spans="1:8" ht="13.5" customHeight="1">
      <c r="A6" s="184" t="s">
        <v>104</v>
      </c>
      <c r="B6" s="184"/>
      <c r="C6" s="184"/>
      <c r="D6" s="184"/>
      <c r="E6" s="184"/>
      <c r="F6" s="184"/>
      <c r="G6" s="184"/>
      <c r="H6" s="184"/>
    </row>
    <row r="9" spans="1:8" ht="13.5" customHeight="1">
      <c r="A9" s="1" t="s">
        <v>27</v>
      </c>
    </row>
    <row r="11" spans="1:8" ht="13.5" customHeight="1">
      <c r="G11" s="199" t="str">
        <f>'様式１（交付申請書）'!G4</f>
        <v>令和　　年　　月　　日</v>
      </c>
      <c r="H11" s="199"/>
    </row>
    <row r="19" spans="1:8" ht="57" customHeight="1"/>
    <row r="24" spans="1:8" ht="13.5" customHeight="1">
      <c r="A24" s="1" t="s">
        <v>24</v>
      </c>
    </row>
    <row r="25" spans="1:8" ht="42" customHeight="1">
      <c r="A25" s="200" t="s">
        <v>105</v>
      </c>
      <c r="B25" s="200"/>
      <c r="C25" s="200"/>
      <c r="D25" s="202">
        <f>'様式１（交付申請書）'!G9</f>
        <v>0</v>
      </c>
      <c r="E25" s="202"/>
      <c r="F25" s="202"/>
      <c r="G25" s="202"/>
      <c r="H25" s="202"/>
    </row>
    <row r="26" spans="1:8" ht="18" customHeight="1">
      <c r="A26" s="206" t="s">
        <v>25</v>
      </c>
      <c r="B26" s="206"/>
      <c r="C26" s="206"/>
      <c r="D26" s="207">
        <f>様式１号別紙２!C22</f>
        <v>0</v>
      </c>
      <c r="E26" s="207"/>
      <c r="F26" s="207"/>
      <c r="G26" s="207"/>
      <c r="H26" s="207"/>
    </row>
    <row r="27" spans="1:8" ht="42" customHeight="1">
      <c r="A27" s="203" t="s">
        <v>106</v>
      </c>
      <c r="B27" s="204"/>
      <c r="C27" s="204"/>
      <c r="D27" s="205">
        <f>'様式１（交付申請書）'!G11</f>
        <v>0</v>
      </c>
      <c r="E27" s="205"/>
      <c r="F27" s="205"/>
      <c r="G27" s="205"/>
      <c r="H27" s="205"/>
    </row>
    <row r="28" spans="1:8" ht="18" customHeight="1">
      <c r="A28" s="201" t="s">
        <v>26</v>
      </c>
      <c r="B28" s="201"/>
      <c r="C28" s="201"/>
      <c r="D28" s="198">
        <f>'様式１（交付申請書）'!G13</f>
        <v>0</v>
      </c>
      <c r="E28" s="198"/>
      <c r="F28" s="198"/>
      <c r="G28" s="198"/>
      <c r="H28" s="198"/>
    </row>
  </sheetData>
  <mergeCells count="10">
    <mergeCell ref="A6:H6"/>
    <mergeCell ref="D28:H28"/>
    <mergeCell ref="G11:H11"/>
    <mergeCell ref="A25:C25"/>
    <mergeCell ref="A28:C28"/>
    <mergeCell ref="D25:H25"/>
    <mergeCell ref="A27:C27"/>
    <mergeCell ref="D27:H27"/>
    <mergeCell ref="A26:C26"/>
    <mergeCell ref="D26:H26"/>
  </mergeCells>
  <phoneticPr fontId="1"/>
  <conditionalFormatting sqref="A1:H41">
    <cfRule type="expression" dxfId="67" priority="1">
      <formula>_xlfn.ISFORMULA(A1)</formula>
    </cfRule>
  </conditionalFormatting>
  <dataValidations count="2">
    <dataValidation imeMode="fullKatakana" allowBlank="1" showInputMessage="1" showErrorMessage="1" sqref="D26:H26" xr:uid="{B906B0B5-158C-4CF6-9C2B-5ABFB7E7E52B}"/>
    <dataValidation imeMode="disabled" allowBlank="1" showInputMessage="1" showErrorMessage="1" sqref="D28:H28" xr:uid="{AAC1491B-5D13-4806-AF7B-F8C4336296F1}"/>
  </dataValidations>
  <pageMargins left="0.77" right="0.78" top="0.41" bottom="0.59" header="0.31496062992125984" footer="0.31496062992125984"/>
  <pageSetup paperSize="9" scale="86" orientation="portrait" blackAndWhite="1"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79641-AF32-421D-942A-DC7068017C0F}">
  <sheetPr codeName="Sheet4">
    <tabColor theme="9" tint="0.79998168889431442"/>
  </sheetPr>
  <dimension ref="A1:J25"/>
  <sheetViews>
    <sheetView showZeros="0" view="pageBreakPreview" zoomScale="77" zoomScaleNormal="85" workbookViewId="0">
      <pane ySplit="1" topLeftCell="A2" activePane="bottomLeft" state="frozen"/>
      <selection activeCell="S33" sqref="S33"/>
      <selection pane="bottomLeft" activeCell="H37" sqref="H37"/>
    </sheetView>
  </sheetViews>
  <sheetFormatPr defaultColWidth="9" defaultRowHeight="12.6"/>
  <cols>
    <col min="1" max="1" width="9" style="1" customWidth="1"/>
    <col min="2" max="2" width="12.8984375" style="1" customWidth="1"/>
    <col min="3" max="5" width="9" style="1" customWidth="1"/>
    <col min="6" max="6" width="9" style="1"/>
    <col min="7" max="7" width="9" style="1" customWidth="1"/>
    <col min="8" max="8" width="12.59765625" style="1" customWidth="1"/>
    <col min="9" max="9" width="9" style="1" hidden="1" customWidth="1"/>
    <col min="10" max="10" width="10.8984375" style="1" customWidth="1"/>
    <col min="11" max="16384" width="9" style="1"/>
  </cols>
  <sheetData>
    <row r="1" spans="1:8">
      <c r="A1" s="1" t="s">
        <v>107</v>
      </c>
      <c r="H1" s="3"/>
    </row>
    <row r="4" spans="1:8">
      <c r="A4" s="184" t="s">
        <v>20</v>
      </c>
      <c r="B4" s="184"/>
      <c r="C4" s="184"/>
      <c r="D4" s="184"/>
      <c r="E4" s="184"/>
      <c r="F4" s="184"/>
      <c r="G4" s="184"/>
      <c r="H4" s="184"/>
    </row>
    <row r="7" spans="1:8" ht="78" customHeight="1">
      <c r="A7" s="209" t="s">
        <v>23</v>
      </c>
      <c r="B7" s="209"/>
      <c r="C7" s="209"/>
      <c r="D7" s="209"/>
      <c r="E7" s="209"/>
      <c r="F7" s="209"/>
      <c r="G7" s="209"/>
      <c r="H7" s="209"/>
    </row>
    <row r="9" spans="1:8" ht="30" customHeight="1">
      <c r="A9" s="184" t="s">
        <v>2</v>
      </c>
      <c r="B9" s="184"/>
      <c r="C9" s="184"/>
      <c r="D9" s="184"/>
      <c r="E9" s="184"/>
      <c r="F9" s="184"/>
      <c r="G9" s="184"/>
      <c r="H9" s="184"/>
    </row>
    <row r="10" spans="1:8" ht="183.75" customHeight="1">
      <c r="A10" s="209"/>
      <c r="B10" s="209"/>
      <c r="C10" s="209"/>
      <c r="D10" s="209"/>
      <c r="E10" s="209"/>
      <c r="F10" s="209"/>
      <c r="G10" s="209"/>
      <c r="H10" s="209"/>
    </row>
    <row r="11" spans="1:8" ht="27.75" customHeight="1">
      <c r="A11" s="209"/>
      <c r="B11" s="209"/>
      <c r="C11" s="209"/>
      <c r="D11" s="209"/>
      <c r="E11" s="209"/>
      <c r="F11" s="209"/>
      <c r="G11" s="209"/>
      <c r="H11" s="209"/>
    </row>
    <row r="13" spans="1:8" ht="39.75" customHeight="1"/>
    <row r="14" spans="1:8" ht="18" customHeight="1">
      <c r="A14" s="214" t="str">
        <f>'様式１（交付申請書）'!G4</f>
        <v>令和　　年　　月　　日</v>
      </c>
      <c r="B14" s="214"/>
      <c r="C14" s="214"/>
    </row>
    <row r="15" spans="1:8" ht="18" customHeight="1"/>
    <row r="16" spans="1:8">
      <c r="A16" s="1" t="s">
        <v>21</v>
      </c>
    </row>
    <row r="17" spans="1:10">
      <c r="A17" s="1" t="s">
        <v>22</v>
      </c>
    </row>
    <row r="19" spans="1:10" ht="18" customHeight="1">
      <c r="I19" s="1">
        <f>IF(A14="年月日",0,IF(A14="",0,1))</f>
        <v>1</v>
      </c>
    </row>
    <row r="20" spans="1:10" ht="24" customHeight="1">
      <c r="A20" s="212" t="s">
        <v>70</v>
      </c>
      <c r="B20" s="212"/>
      <c r="C20" s="213">
        <f>'様式１（交付申請書）'!G9</f>
        <v>0</v>
      </c>
      <c r="D20" s="213"/>
      <c r="E20" s="213"/>
      <c r="F20" s="213"/>
      <c r="G20" s="213"/>
      <c r="H20" s="213"/>
      <c r="I20" s="1">
        <f>IF(C20=0,0,IF(C20="",0,1))</f>
        <v>0</v>
      </c>
    </row>
    <row r="21" spans="1:10" ht="18" customHeight="1">
      <c r="B21" s="54" t="s">
        <v>108</v>
      </c>
      <c r="I21" s="1" t="e">
        <f>IF(#REF!="",0,1)</f>
        <v>#REF!</v>
      </c>
    </row>
    <row r="22" spans="1:10" ht="24" customHeight="1">
      <c r="A22" s="210" t="s">
        <v>109</v>
      </c>
      <c r="B22" s="210"/>
      <c r="C22" s="211"/>
      <c r="D22" s="211"/>
      <c r="E22" s="211"/>
      <c r="F22" s="211"/>
      <c r="G22" s="211"/>
      <c r="H22" s="211"/>
      <c r="I22" s="1">
        <f>IF(C23=0,0,IF(C23="",0,1))</f>
        <v>0</v>
      </c>
    </row>
    <row r="23" spans="1:10" ht="24" customHeight="1">
      <c r="A23" s="210" t="s">
        <v>110</v>
      </c>
      <c r="B23" s="210"/>
      <c r="C23" s="208">
        <f>'様式１（交付申請書）'!G11</f>
        <v>0</v>
      </c>
      <c r="D23" s="208"/>
      <c r="E23" s="208"/>
      <c r="F23" s="208"/>
      <c r="G23" s="208"/>
      <c r="H23" s="208"/>
    </row>
    <row r="24" spans="1:10" ht="18" customHeight="1">
      <c r="B24" s="1" t="s">
        <v>111</v>
      </c>
    </row>
    <row r="25" spans="1:10">
      <c r="I25" s="15" t="e">
        <f>SUBTOTAL(6,I19:I22)</f>
        <v>#REF!</v>
      </c>
      <c r="J25" s="37"/>
    </row>
  </sheetData>
  <mergeCells count="12">
    <mergeCell ref="A4:H4"/>
    <mergeCell ref="C23:H23"/>
    <mergeCell ref="A9:H9"/>
    <mergeCell ref="A7:H7"/>
    <mergeCell ref="A10:H10"/>
    <mergeCell ref="A11:H11"/>
    <mergeCell ref="A22:B22"/>
    <mergeCell ref="A23:B23"/>
    <mergeCell ref="C22:H22"/>
    <mergeCell ref="A20:B20"/>
    <mergeCell ref="C20:H20"/>
    <mergeCell ref="A14:C14"/>
  </mergeCells>
  <phoneticPr fontId="1"/>
  <conditionalFormatting sqref="A1:H24">
    <cfRule type="expression" dxfId="66" priority="1">
      <formula>_xlfn.ISFORMULA(A1)</formula>
    </cfRule>
  </conditionalFormatting>
  <dataValidations disablePrompts="1" count="1">
    <dataValidation imeMode="fullKatakana" allowBlank="1" showInputMessage="1" showErrorMessage="1" sqref="C22:H22" xr:uid="{5A20D26B-1775-4F80-B26B-4099B60C4D71}"/>
  </dataValidations>
  <pageMargins left="0.79" right="0.78" top="0.41" bottom="0.59" header="0.31496062992125984" footer="0.31496062992125984"/>
  <pageSetup paperSize="9" scale="98"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141B5-FF3E-493C-80CF-9114E75AAD2F}">
  <sheetPr codeName="Sheet5">
    <tabColor theme="9" tint="0.79998168889431442"/>
    <pageSetUpPr fitToPage="1"/>
  </sheetPr>
  <dimension ref="A1:P51"/>
  <sheetViews>
    <sheetView showZeros="0" view="pageBreakPreview" zoomScale="85" zoomScaleNormal="70" zoomScaleSheetLayoutView="85" workbookViewId="0">
      <pane ySplit="2" topLeftCell="A23" activePane="bottomLeft" state="frozen"/>
      <selection activeCell="S33" sqref="S33"/>
      <selection pane="bottomLeft" activeCell="B38" sqref="B38:I38"/>
    </sheetView>
  </sheetViews>
  <sheetFormatPr defaultColWidth="9" defaultRowHeight="12"/>
  <cols>
    <col min="1" max="1" width="6.69921875" style="61" customWidth="1"/>
    <col min="2" max="2" width="8.09765625" style="61" customWidth="1"/>
    <col min="3" max="3" width="12.69921875" style="61" customWidth="1"/>
    <col min="4" max="7" width="10.09765625" style="61" customWidth="1"/>
    <col min="8" max="8" width="12.09765625" style="61" customWidth="1"/>
    <col min="9" max="9" width="9.8984375" style="61" customWidth="1"/>
    <col min="10" max="10" width="4.59765625" style="61" customWidth="1"/>
    <col min="11" max="11" width="25.09765625" style="61" customWidth="1"/>
    <col min="12" max="16384" width="9" style="61"/>
  </cols>
  <sheetData>
    <row r="1" spans="1:12">
      <c r="A1" s="169"/>
      <c r="B1" s="170"/>
      <c r="C1" s="170"/>
      <c r="D1" s="170"/>
      <c r="E1" s="170"/>
      <c r="F1" s="170"/>
      <c r="G1" s="170"/>
      <c r="H1" s="170"/>
      <c r="I1" s="171"/>
      <c r="J1" s="172"/>
      <c r="K1" s="173"/>
    </row>
    <row r="2" spans="1:12" ht="15" customHeight="1">
      <c r="A2" s="172" t="s">
        <v>112</v>
      </c>
      <c r="B2" s="173"/>
      <c r="C2" s="173"/>
      <c r="D2" s="173"/>
      <c r="E2" s="173"/>
      <c r="F2" s="173"/>
      <c r="G2" s="173"/>
      <c r="H2" s="173"/>
      <c r="I2" s="178"/>
      <c r="J2" s="173"/>
    </row>
    <row r="3" spans="1:12">
      <c r="A3" s="172"/>
      <c r="B3" s="173"/>
      <c r="C3" s="173"/>
      <c r="D3" s="173"/>
      <c r="E3" s="173"/>
      <c r="F3" s="173"/>
      <c r="G3" s="173"/>
      <c r="H3" s="173"/>
      <c r="I3" s="173"/>
      <c r="J3" s="173"/>
    </row>
    <row r="4" spans="1:12" ht="16.2">
      <c r="A4" s="251" t="s">
        <v>113</v>
      </c>
      <c r="B4" s="252"/>
      <c r="C4" s="252"/>
      <c r="D4" s="252"/>
      <c r="E4" s="252"/>
      <c r="F4" s="252"/>
      <c r="G4" s="252"/>
      <c r="H4" s="252"/>
      <c r="I4" s="252"/>
      <c r="J4" s="173"/>
    </row>
    <row r="5" spans="1:12">
      <c r="A5" s="174"/>
      <c r="B5" s="173"/>
      <c r="C5" s="173"/>
      <c r="D5" s="173"/>
      <c r="E5" s="173"/>
      <c r="F5" s="173"/>
      <c r="G5" s="173"/>
      <c r="H5" s="173"/>
      <c r="I5" s="173"/>
      <c r="J5" s="173"/>
    </row>
    <row r="6" spans="1:12" ht="20.25" customHeight="1">
      <c r="A6" s="175" t="s">
        <v>133</v>
      </c>
      <c r="B6" s="176"/>
      <c r="C6" s="173"/>
      <c r="D6" s="173"/>
      <c r="E6" s="173"/>
      <c r="F6" s="173"/>
      <c r="G6" s="173"/>
      <c r="H6" s="173"/>
      <c r="I6" s="173"/>
      <c r="J6" s="173"/>
    </row>
    <row r="7" spans="1:12" ht="18.75" customHeight="1">
      <c r="A7" s="253" t="s">
        <v>116</v>
      </c>
      <c r="B7" s="254"/>
      <c r="C7" s="262"/>
      <c r="D7" s="262"/>
      <c r="E7" s="262"/>
      <c r="F7" s="262"/>
      <c r="G7" s="262"/>
      <c r="H7" s="262"/>
      <c r="I7" s="262"/>
    </row>
    <row r="8" spans="1:12" ht="18.75" customHeight="1">
      <c r="A8" s="260" t="s">
        <v>115</v>
      </c>
      <c r="B8" s="261"/>
      <c r="C8" s="263"/>
      <c r="D8" s="263"/>
      <c r="E8" s="263"/>
      <c r="F8" s="263"/>
      <c r="G8" s="263"/>
      <c r="H8" s="263"/>
      <c r="I8" s="263"/>
    </row>
    <row r="9" spans="1:12" ht="18.75" customHeight="1">
      <c r="A9" s="243" t="s">
        <v>117</v>
      </c>
      <c r="B9" s="264"/>
      <c r="C9" s="242"/>
      <c r="D9" s="242"/>
      <c r="E9" s="242"/>
      <c r="F9" s="242"/>
      <c r="G9" s="242"/>
      <c r="H9" s="242"/>
      <c r="I9" s="242"/>
    </row>
    <row r="10" spans="1:12" ht="18.75" customHeight="1">
      <c r="A10" s="253" t="s">
        <v>118</v>
      </c>
      <c r="B10" s="254"/>
      <c r="C10" s="242"/>
      <c r="D10" s="242"/>
      <c r="E10" s="242"/>
      <c r="F10" s="91" t="s">
        <v>55</v>
      </c>
      <c r="G10" s="242"/>
      <c r="H10" s="242"/>
      <c r="I10" s="90" t="s">
        <v>71</v>
      </c>
      <c r="L10" s="173"/>
    </row>
    <row r="11" spans="1:12" ht="18.75" customHeight="1">
      <c r="A11" s="253" t="s">
        <v>119</v>
      </c>
      <c r="B11" s="254"/>
      <c r="C11" s="242"/>
      <c r="D11" s="242"/>
      <c r="E11" s="242"/>
      <c r="F11" s="146" t="s">
        <v>120</v>
      </c>
      <c r="G11" s="257"/>
      <c r="H11" s="258"/>
      <c r="I11" s="259"/>
    </row>
    <row r="12" spans="1:12" ht="18.75" customHeight="1">
      <c r="A12" s="253" t="s">
        <v>121</v>
      </c>
      <c r="B12" s="254"/>
      <c r="C12" s="242"/>
      <c r="D12" s="242"/>
      <c r="E12" s="242"/>
      <c r="F12" s="146" t="s">
        <v>122</v>
      </c>
      <c r="G12" s="219"/>
      <c r="H12" s="220"/>
      <c r="I12" s="221"/>
    </row>
    <row r="13" spans="1:12" ht="21.6" customHeight="1">
      <c r="A13" s="243" t="s">
        <v>123</v>
      </c>
      <c r="B13" s="244"/>
      <c r="C13" s="245"/>
      <c r="D13" s="246"/>
      <c r="E13" s="246"/>
      <c r="F13" s="246"/>
      <c r="G13" s="246"/>
      <c r="H13" s="246"/>
      <c r="I13" s="247"/>
    </row>
    <row r="14" spans="1:12" ht="21.6" customHeight="1">
      <c r="A14" s="250" t="s">
        <v>125</v>
      </c>
      <c r="B14" s="250"/>
      <c r="C14" s="226"/>
      <c r="D14" s="226"/>
      <c r="E14" s="226"/>
      <c r="F14" s="226"/>
      <c r="G14" s="226"/>
      <c r="H14" s="226"/>
      <c r="I14" s="226"/>
    </row>
    <row r="15" spans="1:12" ht="21.6" customHeight="1">
      <c r="A15" s="250"/>
      <c r="B15" s="250"/>
      <c r="C15" s="226"/>
      <c r="D15" s="226"/>
      <c r="E15" s="226"/>
      <c r="F15" s="226"/>
      <c r="G15" s="226"/>
      <c r="H15" s="226"/>
      <c r="I15" s="226"/>
    </row>
    <row r="16" spans="1:12" ht="33.6" customHeight="1">
      <c r="A16" s="250"/>
      <c r="B16" s="250"/>
      <c r="C16" s="226"/>
      <c r="D16" s="226"/>
      <c r="E16" s="226"/>
      <c r="F16" s="226"/>
      <c r="G16" s="226"/>
      <c r="H16" s="226"/>
      <c r="I16" s="226"/>
    </row>
    <row r="17" spans="1:16" ht="21.6" customHeight="1">
      <c r="A17" s="172"/>
      <c r="B17" s="173"/>
      <c r="C17" s="173"/>
      <c r="D17" s="173"/>
      <c r="E17" s="173"/>
      <c r="F17" s="173"/>
      <c r="G17" s="173"/>
      <c r="H17" s="173"/>
      <c r="I17" s="173"/>
      <c r="J17" s="173"/>
    </row>
    <row r="18" spans="1:16" ht="20.25" customHeight="1">
      <c r="A18" s="248" t="s">
        <v>134</v>
      </c>
      <c r="B18" s="249"/>
      <c r="C18" s="249"/>
      <c r="D18" s="173"/>
      <c r="E18" s="173"/>
      <c r="F18" s="173"/>
      <c r="G18" s="173"/>
      <c r="H18" s="173"/>
      <c r="I18" s="177"/>
      <c r="J18" s="173"/>
    </row>
    <row r="19" spans="1:16" ht="22.95" customHeight="1">
      <c r="A19" s="235" t="s">
        <v>124</v>
      </c>
      <c r="B19" s="236" t="s">
        <v>126</v>
      </c>
      <c r="C19" s="236"/>
      <c r="D19" s="236"/>
      <c r="E19" s="236"/>
      <c r="F19" s="236"/>
      <c r="G19" s="236"/>
      <c r="H19" s="236"/>
      <c r="I19" s="237"/>
    </row>
    <row r="20" spans="1:16" ht="24.6" customHeight="1">
      <c r="A20" s="235"/>
      <c r="B20" s="238"/>
      <c r="C20" s="238"/>
      <c r="D20" s="238"/>
      <c r="E20" s="238"/>
      <c r="F20" s="238"/>
      <c r="G20" s="238"/>
      <c r="H20" s="238"/>
      <c r="I20" s="239"/>
    </row>
    <row r="21" spans="1:16" ht="23.4" customHeight="1">
      <c r="A21" s="235"/>
      <c r="B21" s="240"/>
      <c r="C21" s="240"/>
      <c r="D21" s="240"/>
      <c r="E21" s="240"/>
      <c r="F21" s="240"/>
      <c r="G21" s="240"/>
      <c r="H21" s="240"/>
      <c r="I21" s="241"/>
    </row>
    <row r="22" spans="1:16" ht="21" customHeight="1">
      <c r="A22" s="235"/>
      <c r="B22" s="240"/>
      <c r="C22" s="240"/>
      <c r="D22" s="240"/>
      <c r="E22" s="240"/>
      <c r="F22" s="240"/>
      <c r="G22" s="240"/>
      <c r="H22" s="240"/>
      <c r="I22" s="241"/>
    </row>
    <row r="23" spans="1:16" ht="21.6" customHeight="1">
      <c r="A23" s="235"/>
      <c r="B23" s="240"/>
      <c r="C23" s="240"/>
      <c r="D23" s="240"/>
      <c r="E23" s="240"/>
      <c r="F23" s="240"/>
      <c r="G23" s="240"/>
      <c r="H23" s="240"/>
      <c r="I23" s="241"/>
    </row>
    <row r="24" spans="1:16" ht="21" customHeight="1">
      <c r="A24" s="235"/>
      <c r="B24" s="223" t="s">
        <v>127</v>
      </c>
      <c r="C24" s="224"/>
      <c r="D24" s="224"/>
      <c r="E24" s="224"/>
      <c r="F24" s="224"/>
      <c r="G24" s="224"/>
      <c r="H24" s="224"/>
      <c r="I24" s="224"/>
      <c r="J24" s="70">
        <f>D24</f>
        <v>0</v>
      </c>
      <c r="P24" s="64"/>
    </row>
    <row r="25" spans="1:16" ht="18.75" customHeight="1">
      <c r="A25" s="235"/>
      <c r="B25" s="238"/>
      <c r="C25" s="238"/>
      <c r="D25" s="238"/>
      <c r="E25" s="238"/>
      <c r="F25" s="238"/>
      <c r="G25" s="238"/>
      <c r="H25" s="238"/>
      <c r="I25" s="239"/>
    </row>
    <row r="26" spans="1:16" ht="24" customHeight="1">
      <c r="A26" s="235"/>
      <c r="B26" s="240"/>
      <c r="C26" s="240"/>
      <c r="D26" s="240"/>
      <c r="E26" s="240"/>
      <c r="F26" s="240"/>
      <c r="G26" s="240"/>
      <c r="H26" s="240"/>
      <c r="I26" s="241"/>
    </row>
    <row r="27" spans="1:16" ht="21.6" customHeight="1">
      <c r="A27" s="235"/>
      <c r="B27" s="240"/>
      <c r="C27" s="240"/>
      <c r="D27" s="240"/>
      <c r="E27" s="240"/>
      <c r="F27" s="240"/>
      <c r="G27" s="240"/>
      <c r="H27" s="240"/>
      <c r="I27" s="241"/>
    </row>
    <row r="28" spans="1:16" ht="21.6" customHeight="1">
      <c r="A28" s="235"/>
      <c r="B28" s="240"/>
      <c r="C28" s="240"/>
      <c r="D28" s="240"/>
      <c r="E28" s="240"/>
      <c r="F28" s="240"/>
      <c r="G28" s="240"/>
      <c r="H28" s="240"/>
      <c r="I28" s="241"/>
    </row>
    <row r="29" spans="1:16" ht="30" customHeight="1">
      <c r="A29" s="235"/>
      <c r="B29" s="223" t="s">
        <v>128</v>
      </c>
      <c r="C29" s="218"/>
      <c r="D29" s="218"/>
      <c r="E29" s="218"/>
      <c r="F29" s="218"/>
      <c r="G29" s="218"/>
      <c r="H29" s="218"/>
      <c r="I29" s="218"/>
      <c r="P29" s="64"/>
    </row>
    <row r="30" spans="1:16" ht="18.75" customHeight="1">
      <c r="A30" s="235"/>
      <c r="B30" s="229"/>
      <c r="C30" s="230"/>
      <c r="D30" s="230"/>
      <c r="E30" s="230"/>
      <c r="F30" s="230"/>
      <c r="G30" s="230"/>
      <c r="H30" s="230"/>
      <c r="I30" s="231"/>
    </row>
    <row r="31" spans="1:16" ht="21" customHeight="1">
      <c r="A31" s="235"/>
      <c r="B31" s="232"/>
      <c r="C31" s="233"/>
      <c r="D31" s="233"/>
      <c r="E31" s="233"/>
      <c r="F31" s="233"/>
      <c r="G31" s="233"/>
      <c r="H31" s="233"/>
      <c r="I31" s="234"/>
    </row>
    <row r="32" spans="1:16" ht="18.75" customHeight="1">
      <c r="A32" s="235"/>
      <c r="B32" s="232"/>
      <c r="C32" s="233"/>
      <c r="D32" s="233"/>
      <c r="E32" s="233"/>
      <c r="F32" s="233"/>
      <c r="G32" s="233"/>
      <c r="H32" s="233"/>
      <c r="I32" s="234"/>
    </row>
    <row r="33" spans="1:10" s="65" customFormat="1" ht="18.75" customHeight="1">
      <c r="A33" s="235"/>
      <c r="B33" s="232"/>
      <c r="C33" s="233"/>
      <c r="D33" s="233"/>
      <c r="E33" s="233"/>
      <c r="F33" s="233"/>
      <c r="G33" s="233"/>
      <c r="H33" s="233"/>
      <c r="I33" s="234"/>
    </row>
    <row r="34" spans="1:10" s="65" customFormat="1" ht="19.95" customHeight="1">
      <c r="A34" s="92"/>
      <c r="B34" s="92"/>
      <c r="C34" s="92"/>
      <c r="D34" s="92"/>
      <c r="E34" s="92"/>
      <c r="F34" s="92"/>
      <c r="G34" s="92"/>
      <c r="H34" s="92"/>
      <c r="I34" s="92"/>
    </row>
    <row r="35" spans="1:10" s="65" customFormat="1" ht="40.950000000000003" customHeight="1">
      <c r="A35" s="255" t="s">
        <v>135</v>
      </c>
      <c r="B35" s="256"/>
      <c r="C35" s="256"/>
      <c r="D35" s="256"/>
      <c r="E35" s="256"/>
      <c r="F35" s="256"/>
      <c r="G35" s="256"/>
      <c r="H35" s="256"/>
      <c r="I35" s="256"/>
    </row>
    <row r="36" spans="1:10" ht="23.4" customHeight="1">
      <c r="A36" s="225" t="s">
        <v>129</v>
      </c>
      <c r="B36" s="218" t="s">
        <v>130</v>
      </c>
      <c r="C36" s="218"/>
      <c r="D36" s="218"/>
      <c r="E36" s="226"/>
      <c r="F36" s="226"/>
      <c r="G36" s="226"/>
      <c r="H36" s="226"/>
      <c r="I36" s="226"/>
    </row>
    <row r="37" spans="1:10" ht="25.2" customHeight="1">
      <c r="A37" s="225"/>
      <c r="B37" s="223" t="s">
        <v>131</v>
      </c>
      <c r="C37" s="218"/>
      <c r="D37" s="218"/>
      <c r="E37" s="218"/>
      <c r="F37" s="218"/>
      <c r="G37" s="218"/>
      <c r="H37" s="218"/>
      <c r="I37" s="218"/>
      <c r="J37" s="72"/>
    </row>
    <row r="38" spans="1:10" ht="30" customHeight="1">
      <c r="A38" s="225"/>
      <c r="B38" s="227" t="s">
        <v>132</v>
      </c>
      <c r="C38" s="227"/>
      <c r="D38" s="227"/>
      <c r="E38" s="227"/>
      <c r="F38" s="227"/>
      <c r="G38" s="227"/>
      <c r="H38" s="227"/>
      <c r="I38" s="227"/>
    </row>
    <row r="39" spans="1:10" ht="24.6" customHeight="1">
      <c r="A39" s="225"/>
      <c r="B39" s="222" t="s">
        <v>136</v>
      </c>
      <c r="C39" s="222"/>
      <c r="D39" s="222"/>
      <c r="E39" s="222"/>
      <c r="F39" s="222"/>
      <c r="G39" s="222"/>
      <c r="H39" s="222"/>
      <c r="I39" s="222"/>
    </row>
    <row r="40" spans="1:10" ht="68.400000000000006" customHeight="1">
      <c r="A40" s="225"/>
      <c r="B40" s="228"/>
      <c r="C40" s="228"/>
      <c r="D40" s="228"/>
      <c r="E40" s="228"/>
      <c r="F40" s="228"/>
      <c r="G40" s="228"/>
      <c r="H40" s="228"/>
      <c r="I40" s="228"/>
    </row>
    <row r="41" spans="1:10" ht="24" customHeight="1">
      <c r="A41" s="225"/>
      <c r="B41" s="222" t="s">
        <v>137</v>
      </c>
      <c r="C41" s="222"/>
      <c r="D41" s="222"/>
      <c r="E41" s="222"/>
      <c r="F41" s="219" t="s">
        <v>138</v>
      </c>
      <c r="G41" s="220"/>
      <c r="H41" s="220"/>
      <c r="I41" s="221"/>
    </row>
    <row r="42" spans="1:10" ht="24.6" customHeight="1">
      <c r="A42" s="225"/>
      <c r="B42" s="222" t="s">
        <v>139</v>
      </c>
      <c r="C42" s="222"/>
      <c r="D42" s="222"/>
      <c r="E42" s="222"/>
      <c r="F42" s="219" t="s">
        <v>138</v>
      </c>
      <c r="G42" s="220"/>
      <c r="H42" s="220"/>
      <c r="I42" s="221"/>
    </row>
    <row r="43" spans="1:10" ht="26.4" customHeight="1">
      <c r="A43" s="225"/>
      <c r="B43" s="222" t="s">
        <v>140</v>
      </c>
      <c r="C43" s="222"/>
      <c r="D43" s="222"/>
      <c r="E43" s="222"/>
      <c r="F43" s="219" t="s">
        <v>138</v>
      </c>
      <c r="G43" s="220"/>
      <c r="H43" s="220"/>
      <c r="I43" s="221"/>
    </row>
    <row r="44" spans="1:10" ht="24.6" customHeight="1">
      <c r="A44" s="225"/>
      <c r="B44" s="222" t="s">
        <v>141</v>
      </c>
      <c r="C44" s="222"/>
      <c r="D44" s="222"/>
      <c r="E44" s="222"/>
      <c r="F44" s="219" t="s">
        <v>138</v>
      </c>
      <c r="G44" s="220"/>
      <c r="H44" s="220"/>
      <c r="I44" s="221"/>
    </row>
    <row r="45" spans="1:10" s="64" customFormat="1" ht="25.2" customHeight="1">
      <c r="A45" s="225"/>
      <c r="B45" s="222" t="s">
        <v>142</v>
      </c>
      <c r="C45" s="222"/>
      <c r="D45" s="222"/>
      <c r="E45" s="222"/>
      <c r="F45" s="219" t="s">
        <v>138</v>
      </c>
      <c r="G45" s="220"/>
      <c r="H45" s="220"/>
      <c r="I45" s="221"/>
    </row>
    <row r="46" spans="1:10" s="64" customFormat="1" ht="25.2" customHeight="1">
      <c r="A46" s="225"/>
      <c r="B46" s="222" t="s">
        <v>143</v>
      </c>
      <c r="C46" s="222"/>
      <c r="D46" s="222"/>
      <c r="E46" s="222"/>
      <c r="F46" s="219" t="s">
        <v>138</v>
      </c>
      <c r="G46" s="220"/>
      <c r="H46" s="220"/>
      <c r="I46" s="221"/>
    </row>
    <row r="47" spans="1:10" s="64" customFormat="1" ht="25.2" customHeight="1">
      <c r="A47" s="225"/>
      <c r="B47" s="223" t="s">
        <v>144</v>
      </c>
      <c r="C47" s="224"/>
      <c r="D47" s="224"/>
      <c r="E47" s="224"/>
      <c r="F47" s="224"/>
      <c r="G47" s="224"/>
      <c r="H47" s="224"/>
      <c r="I47" s="224"/>
    </row>
    <row r="48" spans="1:10" s="64" customFormat="1" ht="25.2" customHeight="1">
      <c r="A48" s="225"/>
      <c r="B48" s="215" t="s">
        <v>228</v>
      </c>
      <c r="C48" s="216"/>
      <c r="D48" s="216"/>
      <c r="E48" s="216"/>
      <c r="F48" s="216"/>
      <c r="G48" s="216"/>
      <c r="H48" s="216"/>
      <c r="I48" s="217"/>
    </row>
    <row r="49" spans="1:9" s="64" customFormat="1" ht="28.2" customHeight="1">
      <c r="A49" s="225"/>
      <c r="B49" s="215" t="s">
        <v>227</v>
      </c>
      <c r="C49" s="216"/>
      <c r="D49" s="216"/>
      <c r="E49" s="216"/>
      <c r="F49" s="216"/>
      <c r="G49" s="216"/>
      <c r="H49" s="216"/>
      <c r="I49" s="217"/>
    </row>
    <row r="50" spans="1:9" s="64" customFormat="1" ht="34.200000000000003" customHeight="1">
      <c r="A50" s="218" t="s">
        <v>145</v>
      </c>
      <c r="B50" s="218"/>
      <c r="C50" s="218"/>
      <c r="D50" s="219"/>
      <c r="E50" s="220"/>
      <c r="F50" s="220"/>
      <c r="G50" s="220"/>
      <c r="H50" s="220"/>
      <c r="I50" s="221"/>
    </row>
    <row r="51" spans="1:9" ht="21.6" customHeight="1">
      <c r="A51" s="61" t="s">
        <v>146</v>
      </c>
    </row>
  </sheetData>
  <mergeCells count="53">
    <mergeCell ref="A4:I4"/>
    <mergeCell ref="C12:E12"/>
    <mergeCell ref="G12:I12"/>
    <mergeCell ref="A12:B12"/>
    <mergeCell ref="A35:I35"/>
    <mergeCell ref="A10:B10"/>
    <mergeCell ref="C10:E10"/>
    <mergeCell ref="G10:H10"/>
    <mergeCell ref="A11:B11"/>
    <mergeCell ref="C11:E11"/>
    <mergeCell ref="G11:I11"/>
    <mergeCell ref="A7:B7"/>
    <mergeCell ref="A8:B8"/>
    <mergeCell ref="C7:I7"/>
    <mergeCell ref="C8:I8"/>
    <mergeCell ref="A9:B9"/>
    <mergeCell ref="B42:E42"/>
    <mergeCell ref="B43:E43"/>
    <mergeCell ref="B44:E44"/>
    <mergeCell ref="B45:E45"/>
    <mergeCell ref="F42:I42"/>
    <mergeCell ref="F43:I43"/>
    <mergeCell ref="F44:I44"/>
    <mergeCell ref="C9:I9"/>
    <mergeCell ref="A13:B13"/>
    <mergeCell ref="C13:I13"/>
    <mergeCell ref="A18:C18"/>
    <mergeCell ref="A14:B16"/>
    <mergeCell ref="C14:I16"/>
    <mergeCell ref="F41:I41"/>
    <mergeCell ref="B29:I29"/>
    <mergeCell ref="B30:I33"/>
    <mergeCell ref="A19:A33"/>
    <mergeCell ref="B19:I19"/>
    <mergeCell ref="B20:I23"/>
    <mergeCell ref="B24:I24"/>
    <mergeCell ref="B25:I28"/>
    <mergeCell ref="B49:I49"/>
    <mergeCell ref="A50:C50"/>
    <mergeCell ref="D50:I50"/>
    <mergeCell ref="F45:I45"/>
    <mergeCell ref="B46:E46"/>
    <mergeCell ref="F46:I46"/>
    <mergeCell ref="B47:I47"/>
    <mergeCell ref="B48:I48"/>
    <mergeCell ref="A36:A49"/>
    <mergeCell ref="B36:D36"/>
    <mergeCell ref="E36:I36"/>
    <mergeCell ref="B37:I37"/>
    <mergeCell ref="B38:I38"/>
    <mergeCell ref="B39:I39"/>
    <mergeCell ref="B40:I40"/>
    <mergeCell ref="B41:E41"/>
  </mergeCells>
  <phoneticPr fontId="1"/>
  <conditionalFormatting sqref="A2:I6 E34 G34 C34 A34:A35 A18 A9:A10 C10 F10 D18:I18">
    <cfRule type="expression" dxfId="65" priority="133">
      <formula>_xlfn.ISFORMULA(A2)</formula>
    </cfRule>
  </conditionalFormatting>
  <conditionalFormatting sqref="A11 F11:G11">
    <cfRule type="expression" dxfId="64" priority="125">
      <formula>_xlfn.ISFORMULA(A11)</formula>
    </cfRule>
  </conditionalFormatting>
  <conditionalFormatting sqref="A19">
    <cfRule type="expression" dxfId="63" priority="110">
      <formula>_xlfn.ISFORMULA(A19)</formula>
    </cfRule>
  </conditionalFormatting>
  <conditionalFormatting sqref="B30">
    <cfRule type="expression" dxfId="62" priority="96">
      <formula>_xlfn.ISFORMULA(B30)</formula>
    </cfRule>
  </conditionalFormatting>
  <conditionalFormatting sqref="A36:B36 E36">
    <cfRule type="expression" dxfId="61" priority="83">
      <formula>_xlfn.ISFORMULA(A36)</formula>
    </cfRule>
  </conditionalFormatting>
  <conditionalFormatting sqref="E34">
    <cfRule type="expression" dxfId="60" priority="50">
      <formula>_xlfn.ISFORMULA(E34)</formula>
    </cfRule>
  </conditionalFormatting>
  <conditionalFormatting sqref="A17:I17">
    <cfRule type="expression" dxfId="59" priority="13">
      <formula>_xlfn.ISFORMULA(A17)</formula>
    </cfRule>
  </conditionalFormatting>
  <conditionalFormatting sqref="A13:A14">
    <cfRule type="expression" dxfId="58" priority="12">
      <formula>_xlfn.ISFORMULA(A13)</formula>
    </cfRule>
  </conditionalFormatting>
  <pageMargins left="0.78740157480314965" right="0.78740157480314965" top="0.39370078740157483" bottom="0.59055118110236227" header="0.31496062992125984" footer="0.31496062992125984"/>
  <pageSetup paperSize="9" scale="62" orientation="portrait" blackAndWhite="1"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BBBF0-5605-46A4-B9F6-0053D2F7E460}">
  <sheetPr codeName="Sheet6">
    <tabColor theme="7" tint="0.79998168889431442"/>
    <pageSetUpPr fitToPage="1"/>
  </sheetPr>
  <dimension ref="A1:AI52"/>
  <sheetViews>
    <sheetView showGridLines="0" showZeros="0" view="pageBreakPreview" zoomScale="85" zoomScaleNormal="85" zoomScaleSheetLayoutView="85" workbookViewId="0">
      <pane ySplit="2" topLeftCell="A29" activePane="bottomLeft" state="frozen"/>
      <selection activeCell="C17" sqref="C17"/>
      <selection pane="bottomLeft" activeCell="G49" sqref="G49"/>
    </sheetView>
  </sheetViews>
  <sheetFormatPr defaultColWidth="8.8984375" defaultRowHeight="22.2" customHeight="1"/>
  <cols>
    <col min="1" max="1" width="2.19921875" style="41" customWidth="1"/>
    <col min="2" max="2" width="19" style="41" customWidth="1"/>
    <col min="3" max="3" width="23.3984375" style="41" customWidth="1"/>
    <col min="4" max="4" width="10.59765625" style="42" customWidth="1"/>
    <col min="5" max="6" width="11.09765625" style="42" customWidth="1"/>
    <col min="7" max="7" width="11.3984375" style="42" customWidth="1"/>
    <col min="8" max="16384" width="8.8984375" style="41"/>
  </cols>
  <sheetData>
    <row r="1" spans="1:8" ht="22.2" customHeight="1">
      <c r="A1" s="147"/>
      <c r="B1" s="148"/>
      <c r="C1" s="148"/>
      <c r="D1" s="149"/>
      <c r="E1" s="149"/>
      <c r="F1" s="149"/>
      <c r="G1" s="150"/>
    </row>
    <row r="2" spans="1:8" ht="12.6">
      <c r="A2" s="151" t="s">
        <v>231</v>
      </c>
      <c r="B2" s="117"/>
      <c r="C2" s="117"/>
      <c r="D2" s="128"/>
      <c r="E2" s="128"/>
      <c r="F2" s="128"/>
      <c r="G2" s="152"/>
    </row>
    <row r="3" spans="1:8" ht="12">
      <c r="A3" s="153"/>
      <c r="B3" s="117"/>
      <c r="C3" s="117"/>
      <c r="D3" s="128"/>
      <c r="E3" s="128"/>
      <c r="F3" s="128"/>
      <c r="G3" s="152"/>
    </row>
    <row r="4" spans="1:8" ht="24.75" customHeight="1">
      <c r="A4" s="295" t="s">
        <v>157</v>
      </c>
      <c r="B4" s="296"/>
      <c r="C4" s="296"/>
      <c r="D4" s="296"/>
      <c r="E4" s="296"/>
      <c r="F4" s="296"/>
      <c r="G4" s="297"/>
    </row>
    <row r="5" spans="1:8" ht="12">
      <c r="A5" s="154"/>
      <c r="B5" s="117"/>
      <c r="C5" s="117"/>
      <c r="D5" s="128"/>
      <c r="E5" s="128"/>
      <c r="F5" s="128"/>
      <c r="G5" s="152"/>
    </row>
    <row r="6" spans="1:8" ht="27.75" customHeight="1">
      <c r="A6" s="298" t="s">
        <v>159</v>
      </c>
      <c r="B6" s="298"/>
      <c r="C6" s="300" t="s">
        <v>147</v>
      </c>
      <c r="D6" s="301"/>
      <c r="E6" s="302"/>
      <c r="F6" s="306" t="s">
        <v>148</v>
      </c>
      <c r="G6" s="306" t="s">
        <v>149</v>
      </c>
    </row>
    <row r="7" spans="1:8" s="44" customFormat="1" ht="42" customHeight="1">
      <c r="A7" s="299"/>
      <c r="B7" s="299"/>
      <c r="C7" s="303"/>
      <c r="D7" s="304"/>
      <c r="E7" s="305"/>
      <c r="F7" s="307"/>
      <c r="G7" s="307"/>
    </row>
    <row r="8" spans="1:8" s="44" customFormat="1" ht="20.25" customHeight="1">
      <c r="A8" s="308" t="s">
        <v>150</v>
      </c>
      <c r="B8" s="309"/>
      <c r="C8" s="309"/>
      <c r="D8" s="45"/>
      <c r="E8" s="45"/>
      <c r="F8" s="45"/>
      <c r="G8" s="66"/>
    </row>
    <row r="9" spans="1:8" ht="20.25" customHeight="1">
      <c r="A9" s="67"/>
      <c r="B9" s="74"/>
      <c r="C9" s="275"/>
      <c r="D9" s="276"/>
      <c r="E9" s="277"/>
      <c r="F9" s="93"/>
      <c r="G9" s="73">
        <f>F9/1.1</f>
        <v>0</v>
      </c>
      <c r="H9" s="44" t="s">
        <v>66</v>
      </c>
    </row>
    <row r="10" spans="1:8" ht="20.25" customHeight="1">
      <c r="A10" s="67"/>
      <c r="B10" s="75"/>
      <c r="C10" s="275"/>
      <c r="D10" s="276"/>
      <c r="E10" s="277"/>
      <c r="F10" s="141"/>
      <c r="G10" s="73">
        <f t="shared" ref="G10:G15" si="0">F10/1.1</f>
        <v>0</v>
      </c>
      <c r="H10" s="44" t="s">
        <v>152</v>
      </c>
    </row>
    <row r="11" spans="1:8" ht="20.25" customHeight="1">
      <c r="A11" s="67"/>
      <c r="B11" s="75"/>
      <c r="C11" s="275"/>
      <c r="D11" s="276"/>
      <c r="E11" s="277"/>
      <c r="F11" s="141"/>
      <c r="G11" s="73">
        <f t="shared" si="0"/>
        <v>0</v>
      </c>
    </row>
    <row r="12" spans="1:8" ht="20.25" customHeight="1">
      <c r="A12" s="67"/>
      <c r="B12" s="75"/>
      <c r="C12" s="275"/>
      <c r="D12" s="276"/>
      <c r="E12" s="277"/>
      <c r="F12" s="141"/>
      <c r="G12" s="73">
        <f t="shared" si="0"/>
        <v>0</v>
      </c>
    </row>
    <row r="13" spans="1:8" ht="20.25" customHeight="1">
      <c r="A13" s="67"/>
      <c r="B13" s="75"/>
      <c r="C13" s="275"/>
      <c r="D13" s="276"/>
      <c r="E13" s="277"/>
      <c r="F13" s="141"/>
      <c r="G13" s="73">
        <f t="shared" si="0"/>
        <v>0</v>
      </c>
    </row>
    <row r="14" spans="1:8" ht="20.25" customHeight="1">
      <c r="A14" s="67"/>
      <c r="B14" s="75"/>
      <c r="C14" s="275"/>
      <c r="D14" s="276"/>
      <c r="E14" s="277"/>
      <c r="F14" s="141"/>
      <c r="G14" s="73">
        <f t="shared" si="0"/>
        <v>0</v>
      </c>
    </row>
    <row r="15" spans="1:8" ht="20.25" customHeight="1" thickBot="1">
      <c r="A15" s="67"/>
      <c r="B15" s="75"/>
      <c r="C15" s="275"/>
      <c r="D15" s="276"/>
      <c r="E15" s="277"/>
      <c r="F15" s="141"/>
      <c r="G15" s="73">
        <f t="shared" si="0"/>
        <v>0</v>
      </c>
    </row>
    <row r="16" spans="1:8" ht="20.25" customHeight="1" thickTop="1">
      <c r="A16" s="67"/>
      <c r="B16" s="289" t="s">
        <v>208</v>
      </c>
      <c r="C16" s="290"/>
      <c r="D16" s="290"/>
      <c r="E16" s="290"/>
      <c r="F16" s="144"/>
      <c r="G16" s="76">
        <f>SUM(G9:G15)</f>
        <v>0</v>
      </c>
    </row>
    <row r="17" spans="1:7" ht="20.25" customHeight="1">
      <c r="A17" s="291" t="s">
        <v>160</v>
      </c>
      <c r="B17" s="292"/>
      <c r="C17" s="97" t="s">
        <v>153</v>
      </c>
      <c r="D17" s="294"/>
      <c r="E17" s="294"/>
      <c r="F17" s="145"/>
      <c r="G17" s="71" t="str">
        <f>IF(D17=0,"",D17+90)</f>
        <v/>
      </c>
    </row>
    <row r="18" spans="1:7" ht="20.25" customHeight="1">
      <c r="A18" s="282"/>
      <c r="B18" s="74"/>
      <c r="C18" s="293"/>
      <c r="D18" s="276"/>
      <c r="E18" s="277"/>
      <c r="F18" s="93"/>
      <c r="G18" s="73">
        <f>F18/1.1</f>
        <v>0</v>
      </c>
    </row>
    <row r="19" spans="1:7" ht="20.25" customHeight="1">
      <c r="A19" s="282"/>
      <c r="B19" s="75"/>
      <c r="C19" s="275"/>
      <c r="D19" s="276"/>
      <c r="E19" s="277"/>
      <c r="F19" s="141"/>
      <c r="G19" s="73">
        <f t="shared" ref="G19:G24" si="1">F19/1.1</f>
        <v>0</v>
      </c>
    </row>
    <row r="20" spans="1:7" ht="20.25" customHeight="1">
      <c r="A20" s="282"/>
      <c r="B20" s="75"/>
      <c r="C20" s="275"/>
      <c r="D20" s="276"/>
      <c r="E20" s="277"/>
      <c r="F20" s="141"/>
      <c r="G20" s="73">
        <f t="shared" si="1"/>
        <v>0</v>
      </c>
    </row>
    <row r="21" spans="1:7" ht="20.25" customHeight="1">
      <c r="A21" s="282"/>
      <c r="B21" s="75"/>
      <c r="C21" s="275"/>
      <c r="D21" s="276"/>
      <c r="E21" s="277"/>
      <c r="F21" s="141"/>
      <c r="G21" s="73">
        <f t="shared" si="1"/>
        <v>0</v>
      </c>
    </row>
    <row r="22" spans="1:7" ht="20.25" customHeight="1">
      <c r="A22" s="282"/>
      <c r="B22" s="75"/>
      <c r="C22" s="275"/>
      <c r="D22" s="276"/>
      <c r="E22" s="277"/>
      <c r="F22" s="141"/>
      <c r="G22" s="73">
        <f t="shared" si="1"/>
        <v>0</v>
      </c>
    </row>
    <row r="23" spans="1:7" ht="20.25" customHeight="1">
      <c r="A23" s="282"/>
      <c r="B23" s="75"/>
      <c r="C23" s="275"/>
      <c r="D23" s="276"/>
      <c r="E23" s="277"/>
      <c r="F23" s="141"/>
      <c r="G23" s="73">
        <f t="shared" si="1"/>
        <v>0</v>
      </c>
    </row>
    <row r="24" spans="1:7" ht="20.25" customHeight="1" thickBot="1">
      <c r="A24" s="282"/>
      <c r="B24" s="74"/>
      <c r="C24" s="275"/>
      <c r="D24" s="276"/>
      <c r="E24" s="277"/>
      <c r="F24" s="141"/>
      <c r="G24" s="73">
        <f t="shared" si="1"/>
        <v>0</v>
      </c>
    </row>
    <row r="25" spans="1:7" ht="20.25" customHeight="1" thickTop="1">
      <c r="A25" s="282"/>
      <c r="B25" s="289" t="s">
        <v>208</v>
      </c>
      <c r="C25" s="290"/>
      <c r="D25" s="290"/>
      <c r="E25" s="290"/>
      <c r="F25" s="144"/>
      <c r="G25" s="76">
        <f>SUM(G18:G24)</f>
        <v>0</v>
      </c>
    </row>
    <row r="26" spans="1:7" ht="20.25" customHeight="1">
      <c r="A26" s="291" t="s">
        <v>154</v>
      </c>
      <c r="B26" s="292"/>
      <c r="C26" s="98" t="s">
        <v>155</v>
      </c>
      <c r="D26" s="99"/>
      <c r="E26" s="99"/>
      <c r="F26" s="99"/>
      <c r="G26" s="71" t="str">
        <f>IF(D26=0,"",D26+90)</f>
        <v/>
      </c>
    </row>
    <row r="27" spans="1:7" ht="16.2" customHeight="1">
      <c r="A27" s="282"/>
      <c r="B27" s="74"/>
      <c r="C27" s="283"/>
      <c r="D27" s="284"/>
      <c r="E27" s="285"/>
      <c r="F27" s="93"/>
      <c r="G27" s="73">
        <f>F27/1.1</f>
        <v>0</v>
      </c>
    </row>
    <row r="28" spans="1:7" ht="16.95" customHeight="1">
      <c r="A28" s="282"/>
      <c r="B28" s="75"/>
      <c r="C28" s="283"/>
      <c r="D28" s="284"/>
      <c r="E28" s="285"/>
      <c r="F28" s="93"/>
      <c r="G28" s="73">
        <f t="shared" ref="G28:G33" si="2">F28/1.1</f>
        <v>0</v>
      </c>
    </row>
    <row r="29" spans="1:7" ht="20.25" customHeight="1">
      <c r="A29" s="282"/>
      <c r="B29" s="75"/>
      <c r="C29" s="275"/>
      <c r="D29" s="276"/>
      <c r="E29" s="277"/>
      <c r="F29" s="141"/>
      <c r="G29" s="73">
        <f t="shared" si="2"/>
        <v>0</v>
      </c>
    </row>
    <row r="30" spans="1:7" ht="20.25" customHeight="1">
      <c r="A30" s="282"/>
      <c r="B30" s="75"/>
      <c r="C30" s="275"/>
      <c r="D30" s="276"/>
      <c r="E30" s="277"/>
      <c r="F30" s="141"/>
      <c r="G30" s="73">
        <f t="shared" si="2"/>
        <v>0</v>
      </c>
    </row>
    <row r="31" spans="1:7" ht="20.25" customHeight="1">
      <c r="A31" s="282"/>
      <c r="B31" s="75"/>
      <c r="C31" s="275"/>
      <c r="D31" s="276"/>
      <c r="E31" s="277"/>
      <c r="F31" s="141"/>
      <c r="G31" s="73">
        <f t="shared" si="2"/>
        <v>0</v>
      </c>
    </row>
    <row r="32" spans="1:7" ht="20.25" customHeight="1">
      <c r="A32" s="282"/>
      <c r="B32" s="75"/>
      <c r="C32" s="275"/>
      <c r="D32" s="276"/>
      <c r="E32" s="277"/>
      <c r="F32" s="141"/>
      <c r="G32" s="73">
        <f t="shared" si="2"/>
        <v>0</v>
      </c>
    </row>
    <row r="33" spans="1:35" ht="20.25" customHeight="1">
      <c r="A33" s="282"/>
      <c r="B33" s="75"/>
      <c r="C33" s="278"/>
      <c r="D33" s="279"/>
      <c r="E33" s="280"/>
      <c r="F33" s="142"/>
      <c r="G33" s="120">
        <f t="shared" si="2"/>
        <v>0</v>
      </c>
      <c r="Q33" s="117"/>
      <c r="R33" s="117"/>
      <c r="S33" s="117"/>
      <c r="T33" s="117"/>
      <c r="U33" s="117"/>
      <c r="V33" s="117"/>
      <c r="W33" s="117"/>
      <c r="X33" s="117"/>
      <c r="Y33" s="117"/>
      <c r="Z33" s="117"/>
      <c r="AA33" s="117"/>
      <c r="AB33" s="117"/>
      <c r="AC33" s="117"/>
      <c r="AD33" s="117"/>
      <c r="AE33" s="117"/>
      <c r="AF33" s="117"/>
      <c r="AG33" s="117"/>
      <c r="AH33" s="117"/>
      <c r="AI33" s="117"/>
    </row>
    <row r="34" spans="1:35" ht="20.25" customHeight="1">
      <c r="A34" s="282"/>
      <c r="B34" s="281" t="s">
        <v>209</v>
      </c>
      <c r="C34" s="281"/>
      <c r="D34" s="281"/>
      <c r="E34" s="281"/>
      <c r="F34" s="143"/>
      <c r="G34" s="120">
        <f>SUM(G27:G33)</f>
        <v>0</v>
      </c>
      <c r="Q34" s="117"/>
      <c r="R34" s="117"/>
      <c r="S34" s="117"/>
      <c r="T34" s="117"/>
      <c r="U34" s="117"/>
      <c r="V34" s="117"/>
      <c r="W34" s="117"/>
      <c r="X34" s="117"/>
      <c r="Y34" s="117"/>
      <c r="Z34" s="117"/>
      <c r="AA34" s="117"/>
      <c r="AB34" s="117"/>
      <c r="AC34" s="117"/>
      <c r="AD34" s="117"/>
      <c r="AE34" s="117"/>
      <c r="AF34" s="117"/>
      <c r="AG34" s="117"/>
      <c r="AH34" s="117"/>
      <c r="AI34" s="117"/>
    </row>
    <row r="35" spans="1:35" ht="20.25" customHeight="1">
      <c r="A35" s="286" t="s">
        <v>206</v>
      </c>
      <c r="B35" s="287"/>
      <c r="C35" s="287"/>
      <c r="D35" s="287"/>
      <c r="E35" s="287"/>
      <c r="F35" s="287"/>
      <c r="G35" s="288"/>
      <c r="Q35" s="117"/>
      <c r="R35" s="117"/>
      <c r="S35" s="117"/>
      <c r="T35" s="117"/>
      <c r="U35" s="117"/>
      <c r="V35" s="117"/>
      <c r="W35" s="117"/>
      <c r="X35" s="117"/>
      <c r="Y35" s="117"/>
      <c r="Z35" s="117"/>
      <c r="AA35" s="117"/>
      <c r="AB35" s="117"/>
      <c r="AC35" s="117"/>
      <c r="AD35" s="117"/>
      <c r="AE35" s="117"/>
      <c r="AF35" s="117"/>
      <c r="AG35" s="117"/>
      <c r="AH35" s="117"/>
      <c r="AI35" s="117"/>
    </row>
    <row r="36" spans="1:35" ht="20.25" customHeight="1" thickBot="1">
      <c r="A36" s="273" t="s">
        <v>210</v>
      </c>
      <c r="B36" s="274"/>
      <c r="C36" s="274"/>
      <c r="D36" s="274"/>
      <c r="E36" s="274"/>
      <c r="F36" s="114"/>
      <c r="G36" s="155" t="str">
        <f>IF('様式１（交付申請書）'!A27="○", ROUNDDOWN(SUM(G16,G25,G34),-3),"")</f>
        <v/>
      </c>
      <c r="Q36" s="117"/>
      <c r="R36" s="117"/>
      <c r="S36" s="117"/>
      <c r="T36" s="117"/>
      <c r="U36" s="117"/>
      <c r="V36" s="117"/>
      <c r="W36" s="117"/>
      <c r="X36" s="117"/>
      <c r="Y36" s="117"/>
      <c r="Z36" s="117"/>
      <c r="AA36" s="117"/>
      <c r="AB36" s="117"/>
      <c r="AC36" s="117"/>
      <c r="AD36" s="117"/>
      <c r="AE36" s="117"/>
      <c r="AF36" s="117"/>
      <c r="AG36" s="117"/>
      <c r="AH36" s="117"/>
      <c r="AI36" s="117"/>
    </row>
    <row r="37" spans="1:35" ht="20.25" customHeight="1" thickBot="1">
      <c r="A37" s="268" t="s">
        <v>207</v>
      </c>
      <c r="B37" s="269"/>
      <c r="C37" s="269"/>
      <c r="D37" s="269"/>
      <c r="E37" s="269"/>
      <c r="F37" s="139"/>
      <c r="G37" s="156" t="str">
        <f>IF('様式１（交付申請書）'!A27="○", G36*1/3,"")</f>
        <v/>
      </c>
      <c r="Q37" s="117"/>
      <c r="R37" s="117"/>
      <c r="S37" s="117"/>
      <c r="T37" s="117"/>
      <c r="U37" s="117"/>
      <c r="V37" s="117"/>
      <c r="W37" s="117"/>
      <c r="X37" s="117"/>
      <c r="Y37" s="117"/>
      <c r="Z37" s="117"/>
      <c r="AA37" s="117"/>
      <c r="AB37" s="117"/>
      <c r="AC37" s="117"/>
      <c r="AD37" s="117"/>
      <c r="AE37" s="117"/>
      <c r="AF37" s="117"/>
      <c r="AG37" s="117"/>
      <c r="AH37" s="117"/>
      <c r="AI37" s="117"/>
    </row>
    <row r="38" spans="1:35" ht="20.25" customHeight="1" thickBot="1">
      <c r="A38" s="268" t="s">
        <v>76</v>
      </c>
      <c r="B38" s="269"/>
      <c r="C38" s="269"/>
      <c r="D38" s="269"/>
      <c r="E38" s="269"/>
      <c r="F38" s="139"/>
      <c r="G38" s="156">
        <v>500000</v>
      </c>
      <c r="Q38" s="117"/>
      <c r="R38" s="117"/>
      <c r="S38" s="117"/>
      <c r="T38" s="117"/>
      <c r="U38" s="117"/>
      <c r="V38" s="117"/>
      <c r="W38" s="117"/>
      <c r="X38" s="117"/>
      <c r="Y38" s="117"/>
      <c r="Z38" s="117"/>
      <c r="AA38" s="117"/>
      <c r="AB38" s="117"/>
      <c r="AC38" s="117"/>
      <c r="AD38" s="117"/>
      <c r="AE38" s="117"/>
      <c r="AF38" s="117"/>
      <c r="AG38" s="117"/>
      <c r="AH38" s="117"/>
      <c r="AI38" s="117"/>
    </row>
    <row r="39" spans="1:35" ht="20.25" customHeight="1">
      <c r="A39" s="270" t="s">
        <v>77</v>
      </c>
      <c r="B39" s="271"/>
      <c r="C39" s="271"/>
      <c r="D39" s="271"/>
      <c r="E39" s="271"/>
      <c r="F39" s="140"/>
      <c r="G39" s="157" t="str">
        <f>IF(G37="", "",MIN(G37,G38))</f>
        <v/>
      </c>
      <c r="Q39" s="117"/>
      <c r="R39" s="117"/>
      <c r="S39" s="117"/>
      <c r="T39" s="117"/>
      <c r="U39" s="117"/>
      <c r="V39" s="117"/>
      <c r="W39" s="117"/>
      <c r="X39" s="117"/>
      <c r="Y39" s="117"/>
      <c r="Z39" s="117"/>
      <c r="AA39" s="117"/>
      <c r="AB39" s="117"/>
      <c r="AC39" s="117"/>
      <c r="AD39" s="117"/>
      <c r="AE39" s="117"/>
      <c r="AF39" s="117"/>
      <c r="AG39" s="117"/>
      <c r="AH39" s="117"/>
      <c r="AI39" s="117"/>
    </row>
    <row r="40" spans="1:35" s="116" customFormat="1" ht="19.95" customHeight="1">
      <c r="A40" s="272" t="s">
        <v>211</v>
      </c>
      <c r="B40" s="272"/>
      <c r="C40" s="272"/>
      <c r="D40" s="272"/>
      <c r="E40" s="272"/>
      <c r="F40" s="272"/>
      <c r="G40" s="272"/>
      <c r="H40" s="117"/>
      <c r="I40" s="117"/>
      <c r="J40" s="117"/>
      <c r="K40" s="117"/>
      <c r="L40" s="117"/>
      <c r="M40" s="117"/>
      <c r="N40" s="117"/>
      <c r="O40" s="117"/>
      <c r="P40" s="117"/>
      <c r="Q40" s="117"/>
      <c r="R40" s="117"/>
      <c r="S40" s="117"/>
      <c r="T40" s="117"/>
      <c r="U40" s="117"/>
      <c r="V40" s="117"/>
      <c r="W40" s="117"/>
      <c r="X40" s="117"/>
      <c r="Y40" s="117"/>
      <c r="Z40" s="117"/>
      <c r="AA40" s="117"/>
      <c r="AB40" s="117"/>
      <c r="AC40" s="117"/>
      <c r="AD40" s="117"/>
      <c r="AE40" s="119"/>
      <c r="AF40" s="118"/>
      <c r="AG40" s="118"/>
      <c r="AH40" s="118"/>
      <c r="AI40" s="118"/>
    </row>
    <row r="41" spans="1:35" ht="26.25" customHeight="1" thickBot="1">
      <c r="A41" s="273" t="s">
        <v>210</v>
      </c>
      <c r="B41" s="274"/>
      <c r="C41" s="274"/>
      <c r="D41" s="274"/>
      <c r="E41" s="274"/>
      <c r="F41" s="114"/>
      <c r="G41" s="136" t="str">
        <f>IF('様式１（交付申請書）'!A28="○", ROUNDDOWN(SUM(G16,G25,G34),-3),"")</f>
        <v/>
      </c>
    </row>
    <row r="42" spans="1:35" ht="26.25" customHeight="1" thickBot="1">
      <c r="A42" s="268" t="s">
        <v>156</v>
      </c>
      <c r="B42" s="269"/>
      <c r="C42" s="269"/>
      <c r="D42" s="269"/>
      <c r="E42" s="269"/>
      <c r="F42" s="139"/>
      <c r="G42" s="136" t="str">
        <f>IF('様式１（交付申請書）'!A28="○", G41*4/5,"")</f>
        <v/>
      </c>
    </row>
    <row r="43" spans="1:35" ht="26.25" customHeight="1" thickBot="1">
      <c r="A43" s="268" t="s">
        <v>76</v>
      </c>
      <c r="B43" s="269"/>
      <c r="C43" s="269"/>
      <c r="D43" s="269"/>
      <c r="E43" s="269"/>
      <c r="F43" s="139"/>
      <c r="G43" s="136">
        <v>500000</v>
      </c>
    </row>
    <row r="44" spans="1:35" ht="26.25" customHeight="1">
      <c r="A44" s="270" t="s">
        <v>77</v>
      </c>
      <c r="B44" s="271"/>
      <c r="C44" s="271"/>
      <c r="D44" s="271"/>
      <c r="E44" s="271"/>
      <c r="F44" s="140"/>
      <c r="G44" s="158" t="str">
        <f>IF(G42="","",MIN(G42,G43))</f>
        <v/>
      </c>
      <c r="H44" s="117"/>
      <c r="I44" s="117"/>
      <c r="J44" s="117"/>
      <c r="K44" s="117"/>
      <c r="L44" s="117"/>
      <c r="M44" s="117"/>
    </row>
    <row r="45" spans="1:35" ht="22.2" customHeight="1">
      <c r="A45" s="272" t="s">
        <v>212</v>
      </c>
      <c r="B45" s="272"/>
      <c r="C45" s="272"/>
      <c r="D45" s="272"/>
      <c r="E45" s="272"/>
      <c r="F45" s="272"/>
      <c r="G45" s="272"/>
      <c r="H45" s="117"/>
      <c r="I45" s="117"/>
      <c r="J45" s="117"/>
      <c r="K45" s="117"/>
      <c r="L45" s="117"/>
      <c r="M45" s="117"/>
    </row>
    <row r="46" spans="1:35" ht="22.2" customHeight="1" thickBot="1">
      <c r="A46" s="273" t="s">
        <v>210</v>
      </c>
      <c r="B46" s="274"/>
      <c r="C46" s="274"/>
      <c r="D46" s="274"/>
      <c r="E46" s="274"/>
      <c r="F46" s="131"/>
      <c r="G46" s="155" t="str">
        <f>IF('様式１（交付申請書）'!A29="○", ROUNDDOWN(SUM(G16,G25,G34),-3),"")</f>
        <v/>
      </c>
      <c r="H46" s="267"/>
      <c r="I46" s="267"/>
      <c r="J46" s="267"/>
      <c r="K46" s="267"/>
      <c r="L46" s="267"/>
      <c r="M46" s="267"/>
    </row>
    <row r="47" spans="1:35" ht="22.2" customHeight="1" thickBot="1">
      <c r="A47" s="268" t="s">
        <v>213</v>
      </c>
      <c r="B47" s="269"/>
      <c r="C47" s="269"/>
      <c r="D47" s="269"/>
      <c r="E47" s="269"/>
      <c r="F47" s="125"/>
      <c r="G47" s="155" t="str">
        <f>IF('様式１（交付申請書）'!A29="○", G46*1/2,"")</f>
        <v/>
      </c>
      <c r="I47" s="117"/>
    </row>
    <row r="48" spans="1:35" ht="22.2" customHeight="1" thickBot="1">
      <c r="A48" s="268" t="s">
        <v>76</v>
      </c>
      <c r="B48" s="269"/>
      <c r="C48" s="269"/>
      <c r="D48" s="269"/>
      <c r="E48" s="269"/>
      <c r="F48" s="125"/>
      <c r="G48" s="159">
        <v>500000</v>
      </c>
      <c r="I48" s="117"/>
    </row>
    <row r="49" spans="1:10" ht="22.2" customHeight="1" thickBot="1">
      <c r="A49" s="265" t="s">
        <v>77</v>
      </c>
      <c r="B49" s="266"/>
      <c r="C49" s="266"/>
      <c r="D49" s="266"/>
      <c r="E49" s="266"/>
      <c r="F49" s="126"/>
      <c r="G49" s="155" t="str">
        <f>IF(G42="","",MIN(G47,G48))</f>
        <v/>
      </c>
    </row>
    <row r="50" spans="1:10" ht="22.2" customHeight="1">
      <c r="A50" s="160"/>
      <c r="B50" s="161"/>
      <c r="C50" s="161"/>
      <c r="D50" s="162"/>
      <c r="E50" s="162"/>
      <c r="F50" s="162"/>
      <c r="G50" s="163"/>
    </row>
    <row r="52" spans="1:10" ht="22.2" customHeight="1">
      <c r="J52" s="117"/>
    </row>
  </sheetData>
  <mergeCells count="51">
    <mergeCell ref="C13:E13"/>
    <mergeCell ref="A4:G4"/>
    <mergeCell ref="A6:B7"/>
    <mergeCell ref="C6:E7"/>
    <mergeCell ref="F6:F7"/>
    <mergeCell ref="G6:G7"/>
    <mergeCell ref="A8:C8"/>
    <mergeCell ref="C9:E9"/>
    <mergeCell ref="C10:E10"/>
    <mergeCell ref="C11:E11"/>
    <mergeCell ref="C12:E12"/>
    <mergeCell ref="C14:E14"/>
    <mergeCell ref="C15:E15"/>
    <mergeCell ref="B16:E16"/>
    <mergeCell ref="A17:B17"/>
    <mergeCell ref="D17:E17"/>
    <mergeCell ref="C22:E22"/>
    <mergeCell ref="C23:E23"/>
    <mergeCell ref="C24:E24"/>
    <mergeCell ref="B25:E25"/>
    <mergeCell ref="A26:B26"/>
    <mergeCell ref="A18:A25"/>
    <mergeCell ref="C18:E18"/>
    <mergeCell ref="C19:E19"/>
    <mergeCell ref="C20:E20"/>
    <mergeCell ref="C21:E21"/>
    <mergeCell ref="C31:E31"/>
    <mergeCell ref="C32:E32"/>
    <mergeCell ref="C33:E33"/>
    <mergeCell ref="B34:E34"/>
    <mergeCell ref="A41:E41"/>
    <mergeCell ref="A27:A34"/>
    <mergeCell ref="C27:E27"/>
    <mergeCell ref="C28:E28"/>
    <mergeCell ref="C29:E29"/>
    <mergeCell ref="C30:E30"/>
    <mergeCell ref="A40:G40"/>
    <mergeCell ref="A35:G35"/>
    <mergeCell ref="A36:E36"/>
    <mergeCell ref="A37:E37"/>
    <mergeCell ref="A49:E49"/>
    <mergeCell ref="H46:M46"/>
    <mergeCell ref="A38:E38"/>
    <mergeCell ref="A39:E39"/>
    <mergeCell ref="A45:G45"/>
    <mergeCell ref="A46:E46"/>
    <mergeCell ref="A43:E43"/>
    <mergeCell ref="A44:E44"/>
    <mergeCell ref="A42:E42"/>
    <mergeCell ref="A47:E47"/>
    <mergeCell ref="A48:E48"/>
  </mergeCells>
  <phoneticPr fontId="1"/>
  <conditionalFormatting sqref="A2">
    <cfRule type="expression" dxfId="57" priority="21">
      <formula>_xlfn.ISFORMULA(A2)</formula>
    </cfRule>
  </conditionalFormatting>
  <conditionalFormatting sqref="G41">
    <cfRule type="cellIs" dxfId="56" priority="22" operator="lessThan">
      <formula>500000</formula>
    </cfRule>
    <cfRule type="cellIs" dxfId="55" priority="23" operator="greaterThan">
      <formula>1000001</formula>
    </cfRule>
  </conditionalFormatting>
  <conditionalFormatting sqref="G42">
    <cfRule type="cellIs" dxfId="54" priority="19" operator="lessThan">
      <formula>500000</formula>
    </cfRule>
    <cfRule type="cellIs" dxfId="53" priority="20" operator="greaterThan">
      <formula>1000001</formula>
    </cfRule>
  </conditionalFormatting>
  <conditionalFormatting sqref="G43">
    <cfRule type="cellIs" dxfId="52" priority="17" operator="lessThan">
      <formula>500000</formula>
    </cfRule>
    <cfRule type="cellIs" dxfId="51" priority="18" operator="greaterThan">
      <formula>1000001</formula>
    </cfRule>
  </conditionalFormatting>
  <conditionalFormatting sqref="G44">
    <cfRule type="cellIs" dxfId="50" priority="15" operator="lessThan">
      <formula>500000</formula>
    </cfRule>
    <cfRule type="cellIs" dxfId="49" priority="16" operator="greaterThan">
      <formula>1000001</formula>
    </cfRule>
  </conditionalFormatting>
  <conditionalFormatting sqref="G36">
    <cfRule type="cellIs" dxfId="48" priority="13" operator="lessThan">
      <formula>500000</formula>
    </cfRule>
    <cfRule type="cellIs" dxfId="47" priority="14" operator="greaterThan">
      <formula>1000001</formula>
    </cfRule>
  </conditionalFormatting>
  <conditionalFormatting sqref="G37">
    <cfRule type="cellIs" dxfId="46" priority="11" operator="lessThan">
      <formula>500000</formula>
    </cfRule>
    <cfRule type="cellIs" dxfId="45" priority="12" operator="greaterThan">
      <formula>1000001</formula>
    </cfRule>
  </conditionalFormatting>
  <conditionalFormatting sqref="G38">
    <cfRule type="cellIs" dxfId="44" priority="9" operator="lessThan">
      <formula>500000</formula>
    </cfRule>
    <cfRule type="cellIs" dxfId="43" priority="10" operator="greaterThan">
      <formula>1000001</formula>
    </cfRule>
  </conditionalFormatting>
  <conditionalFormatting sqref="G39">
    <cfRule type="cellIs" dxfId="42" priority="7" operator="lessThan">
      <formula>500000</formula>
    </cfRule>
    <cfRule type="cellIs" dxfId="41" priority="8" operator="greaterThan">
      <formula>1000001</formula>
    </cfRule>
  </conditionalFormatting>
  <conditionalFormatting sqref="G46:G47">
    <cfRule type="cellIs" dxfId="40" priority="5" operator="lessThan">
      <formula>500000</formula>
    </cfRule>
    <cfRule type="cellIs" dxfId="39" priority="6" operator="greaterThan">
      <formula>1000001</formula>
    </cfRule>
  </conditionalFormatting>
  <conditionalFormatting sqref="G49">
    <cfRule type="cellIs" dxfId="38" priority="3" operator="lessThan">
      <formula>500000</formula>
    </cfRule>
    <cfRule type="cellIs" dxfId="37" priority="4" operator="greaterThan">
      <formula>1000001</formula>
    </cfRule>
  </conditionalFormatting>
  <conditionalFormatting sqref="B18:B24">
    <cfRule type="expression" dxfId="36" priority="2">
      <formula>"様式1（交付申請書）！$A$27=""○"""</formula>
    </cfRule>
  </conditionalFormatting>
  <conditionalFormatting sqref="B27">
    <cfRule type="expression" priority="1">
      <formula>"様式１（交付申請書）!$A$27=""○"""</formula>
    </cfRule>
  </conditionalFormatting>
  <dataValidations count="2">
    <dataValidation imeMode="hiragana" allowBlank="1" showInputMessage="1" showErrorMessage="1" sqref="C2:C3 E50:E65528 E5:F5 C18:C24 E16:F16 E2:F3 E34:F34 C9:C15 E25:F25 C27:C33 C5:C6 E8:F8 C50:C65528 F46:F65528" xr:uid="{A7C3783D-49DA-485E-9F96-B577CA1D878B}"/>
    <dataValidation imeMode="halfAlpha" allowBlank="1" showInputMessage="1" showErrorMessage="1" sqref="D2:D3 D25 G17 D16 G26 D5 D8 D34 D50:D65528" xr:uid="{BF6B9D2D-E0CD-42F5-B7B2-B465B3CE5B16}"/>
  </dataValidations>
  <pageMargins left="0.78740157480314965" right="0.78740157480314965" top="0.39370078740157483" bottom="0.59055118110236227" header="0.31496062992125984" footer="0.31496062992125984"/>
  <pageSetup paperSize="9" scale="71" orientation="portrait" blackAndWhite="1"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FE09-10C0-471B-A8FB-F5AA2A71F7E6}">
  <sheetPr codeName="Sheet7"/>
  <dimension ref="A1:I31"/>
  <sheetViews>
    <sheetView showZeros="0" view="pageBreakPreview" zoomScale="85" zoomScaleNormal="85" zoomScaleSheetLayoutView="85" workbookViewId="0">
      <selection activeCell="D24" sqref="D24:F24"/>
    </sheetView>
  </sheetViews>
  <sheetFormatPr defaultColWidth="9" defaultRowHeight="12.6"/>
  <cols>
    <col min="1" max="1" width="17.59765625" style="1" customWidth="1"/>
    <col min="2" max="2" width="3.3984375" style="1" customWidth="1"/>
    <col min="3" max="3" width="12.59765625" style="1" customWidth="1"/>
    <col min="4" max="4" width="7.09765625" style="1" customWidth="1"/>
    <col min="5" max="5" width="7" style="1" customWidth="1"/>
    <col min="6" max="6" width="3.69921875" style="1" customWidth="1"/>
    <col min="7" max="7" width="7" style="1" customWidth="1"/>
    <col min="8" max="16384" width="9" style="1"/>
  </cols>
  <sheetData>
    <row r="1" spans="1:9">
      <c r="A1" s="1" t="s">
        <v>161</v>
      </c>
    </row>
    <row r="3" spans="1:9">
      <c r="G3" s="310" t="s">
        <v>60</v>
      </c>
      <c r="H3" s="310"/>
      <c r="I3" s="310"/>
    </row>
    <row r="4" spans="1:9">
      <c r="G4" s="310" t="s">
        <v>61</v>
      </c>
      <c r="H4" s="310"/>
      <c r="I4" s="310"/>
    </row>
    <row r="5" spans="1:9">
      <c r="G5" s="85"/>
      <c r="H5" s="85"/>
      <c r="I5" s="85"/>
    </row>
    <row r="6" spans="1:9">
      <c r="G6" s="14"/>
      <c r="H6" s="14"/>
      <c r="I6" s="14"/>
    </row>
    <row r="7" spans="1:9">
      <c r="A7" s="1" t="s">
        <v>3</v>
      </c>
    </row>
    <row r="8" spans="1:9">
      <c r="A8" s="1" t="s">
        <v>29</v>
      </c>
    </row>
    <row r="12" spans="1:9">
      <c r="F12" s="1" t="s">
        <v>30</v>
      </c>
    </row>
    <row r="14" spans="1:9">
      <c r="E14" s="4"/>
      <c r="F14" s="4"/>
    </row>
    <row r="16" spans="1:9">
      <c r="A16" s="184" t="s">
        <v>162</v>
      </c>
      <c r="B16" s="184"/>
      <c r="C16" s="184"/>
      <c r="D16" s="184"/>
      <c r="E16" s="184"/>
      <c r="F16" s="184"/>
      <c r="G16" s="184"/>
      <c r="H16" s="184"/>
      <c r="I16" s="184"/>
    </row>
    <row r="17" spans="1:9">
      <c r="A17" s="2"/>
      <c r="B17" s="2"/>
      <c r="C17" s="2"/>
      <c r="D17" s="2"/>
      <c r="E17" s="2"/>
      <c r="F17" s="2"/>
      <c r="G17" s="2"/>
      <c r="H17" s="2"/>
      <c r="I17" s="2"/>
    </row>
    <row r="19" spans="1:9" ht="45" customHeight="1">
      <c r="A19" s="313" t="s">
        <v>62</v>
      </c>
      <c r="B19" s="314"/>
      <c r="C19" s="314"/>
      <c r="D19" s="314"/>
      <c r="E19" s="314"/>
      <c r="F19" s="314"/>
      <c r="G19" s="314"/>
      <c r="H19" s="314"/>
      <c r="I19" s="314"/>
    </row>
    <row r="20" spans="1:9" ht="13.5" customHeight="1">
      <c r="A20" s="6"/>
      <c r="B20" s="7"/>
      <c r="C20" s="7"/>
      <c r="D20" s="7"/>
      <c r="E20" s="7"/>
      <c r="F20" s="7"/>
      <c r="G20" s="7"/>
      <c r="H20" s="7"/>
      <c r="I20" s="7"/>
    </row>
    <row r="22" spans="1:9">
      <c r="A22" s="184" t="s">
        <v>2</v>
      </c>
      <c r="B22" s="184"/>
      <c r="C22" s="184"/>
      <c r="D22" s="184"/>
      <c r="E22" s="184"/>
      <c r="F22" s="184"/>
      <c r="G22" s="184"/>
      <c r="H22" s="184"/>
      <c r="I22" s="184"/>
    </row>
    <row r="24" spans="1:9">
      <c r="A24" s="54" t="s">
        <v>31</v>
      </c>
      <c r="C24" s="3" t="s">
        <v>6</v>
      </c>
      <c r="D24" s="311">
        <f>'様式１（交付申請書）'!D36</f>
        <v>0</v>
      </c>
      <c r="E24" s="311"/>
      <c r="F24" s="311"/>
      <c r="G24" s="1" t="s">
        <v>5</v>
      </c>
    </row>
    <row r="27" spans="1:9">
      <c r="A27" s="1" t="s">
        <v>32</v>
      </c>
    </row>
    <row r="29" spans="1:9" ht="40.5" customHeight="1">
      <c r="A29" s="312"/>
      <c r="B29" s="312"/>
      <c r="C29" s="312"/>
      <c r="D29" s="312"/>
      <c r="E29" s="312"/>
      <c r="F29" s="312"/>
      <c r="G29" s="312"/>
      <c r="H29" s="312"/>
      <c r="I29" s="312"/>
    </row>
    <row r="30" spans="1:9" ht="40.5" customHeight="1">
      <c r="A30" s="312"/>
      <c r="B30" s="312"/>
      <c r="C30" s="312"/>
      <c r="D30" s="312"/>
      <c r="E30" s="312"/>
      <c r="F30" s="312"/>
      <c r="G30" s="312"/>
      <c r="H30" s="312"/>
      <c r="I30" s="312"/>
    </row>
    <row r="31" spans="1:9" ht="104.4" customHeight="1"/>
  </sheetData>
  <mergeCells count="8">
    <mergeCell ref="G3:I3"/>
    <mergeCell ref="G4:I4"/>
    <mergeCell ref="D24:F24"/>
    <mergeCell ref="A29:I29"/>
    <mergeCell ref="A30:I30"/>
    <mergeCell ref="A16:I16"/>
    <mergeCell ref="A19:I19"/>
    <mergeCell ref="A22:I22"/>
  </mergeCells>
  <phoneticPr fontId="1"/>
  <conditionalFormatting sqref="A1:I30">
    <cfRule type="expression" dxfId="35" priority="1">
      <formula>_xlfn.ISFORMULA(A1)</formula>
    </cfRule>
  </conditionalFormatting>
  <dataValidations count="1">
    <dataValidation imeMode="disabled" allowBlank="1" showInputMessage="1" showErrorMessage="1" sqref="D24:F24" xr:uid="{FF3F1162-085F-4F82-B867-A438FA625BC8}"/>
  </dataValidations>
  <pageMargins left="0.79" right="0.78" top="0.74803149606299213" bottom="0.74803149606299213"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CEC68-005E-4A3A-BB79-683A850C2A47}">
  <sheetPr codeName="Sheet8">
    <tabColor theme="5" tint="0.79998168889431442"/>
  </sheetPr>
  <dimension ref="A1:I42"/>
  <sheetViews>
    <sheetView showGridLines="0" showZeros="0" view="pageBreakPreview" zoomScale="85" zoomScaleNormal="85" zoomScaleSheetLayoutView="85" workbookViewId="0">
      <pane ySplit="1" topLeftCell="A2" activePane="bottomLeft" state="frozen"/>
      <selection activeCell="S33" sqref="S33"/>
      <selection pane="bottomLeft" activeCell="C38" sqref="C38:H38"/>
    </sheetView>
  </sheetViews>
  <sheetFormatPr defaultColWidth="9" defaultRowHeight="12.6"/>
  <cols>
    <col min="1" max="1" width="17.59765625" style="1" customWidth="1"/>
    <col min="2" max="2" width="17.3984375" style="1" customWidth="1"/>
    <col min="3" max="3" width="7.09765625" style="1" customWidth="1"/>
    <col min="4" max="4" width="9" style="1"/>
    <col min="5" max="5" width="1.8984375" style="1" customWidth="1"/>
    <col min="6" max="7" width="9" style="1"/>
    <col min="8" max="8" width="7.3984375" style="1" customWidth="1"/>
    <col min="9" max="9" width="0" style="1" hidden="1" customWidth="1"/>
    <col min="10" max="16384" width="9" style="1"/>
  </cols>
  <sheetData>
    <row r="1" spans="1:9" ht="19.95" customHeight="1">
      <c r="A1" s="36" t="s">
        <v>74</v>
      </c>
      <c r="H1" s="58"/>
    </row>
    <row r="2" spans="1:9" ht="26.4" customHeight="1"/>
    <row r="3" spans="1:9" ht="18.600000000000001" customHeight="1">
      <c r="I3" s="1">
        <f>IF(F4="年月日",0,IF(F4="",0,1))</f>
        <v>1</v>
      </c>
    </row>
    <row r="4" spans="1:9" ht="21.6" customHeight="1">
      <c r="F4" s="315" t="s">
        <v>63</v>
      </c>
      <c r="G4" s="315"/>
      <c r="H4" s="315"/>
      <c r="I4" s="1">
        <f>IF(B25="",0,1)</f>
        <v>0</v>
      </c>
    </row>
    <row r="5" spans="1:9" ht="18.600000000000001" customHeight="1">
      <c r="A5" s="1" t="s">
        <v>3</v>
      </c>
      <c r="I5" s="15">
        <f>SUBTOTAL(6,I3:I4)</f>
        <v>0</v>
      </c>
    </row>
    <row r="6" spans="1:9" ht="22.2" customHeight="1">
      <c r="A6" s="1" t="s">
        <v>251</v>
      </c>
    </row>
    <row r="7" spans="1:9" ht="19.95" customHeight="1"/>
    <row r="8" spans="1:9" ht="18.600000000000001" customHeight="1">
      <c r="E8" s="58" t="s">
        <v>7</v>
      </c>
      <c r="F8" s="27">
        <f>'様式１（交付申請書）'!G8</f>
        <v>0</v>
      </c>
    </row>
    <row r="9" spans="1:9" ht="19.2" customHeight="1">
      <c r="C9" s="316" t="s">
        <v>70</v>
      </c>
      <c r="D9" s="316"/>
      <c r="E9" s="4"/>
      <c r="F9" s="317">
        <f>'様式１（交付申請書）'!G9</f>
        <v>0</v>
      </c>
      <c r="G9" s="317"/>
      <c r="H9" s="317"/>
    </row>
    <row r="10" spans="1:9" ht="19.2" customHeight="1">
      <c r="C10" s="316" t="s">
        <v>261</v>
      </c>
      <c r="D10" s="316"/>
      <c r="E10" s="4"/>
      <c r="F10" s="317">
        <f>'様式１（交付申請書）'!G10</f>
        <v>0</v>
      </c>
      <c r="G10" s="317"/>
      <c r="H10" s="317"/>
    </row>
    <row r="11" spans="1:9" ht="20.399999999999999" customHeight="1">
      <c r="C11" s="316" t="s">
        <v>56</v>
      </c>
      <c r="D11" s="316"/>
      <c r="E11" s="4"/>
      <c r="F11" s="317">
        <f>'様式１（交付申請書）'!G11</f>
        <v>0</v>
      </c>
      <c r="G11" s="317"/>
      <c r="H11" s="317"/>
    </row>
    <row r="12" spans="1:9" ht="18" customHeight="1">
      <c r="C12" s="316" t="s">
        <v>28</v>
      </c>
      <c r="D12" s="316"/>
      <c r="E12" s="4"/>
      <c r="F12" s="317">
        <f>'様式１（交付申請書）'!G12</f>
        <v>0</v>
      </c>
      <c r="G12" s="317"/>
      <c r="H12" s="317"/>
    </row>
    <row r="13" spans="1:9" ht="20.399999999999999" customHeight="1">
      <c r="C13" s="316" t="s">
        <v>258</v>
      </c>
      <c r="D13" s="316"/>
      <c r="E13" s="4"/>
      <c r="F13" s="317">
        <f>'様式１（交付申請書）'!G13</f>
        <v>0</v>
      </c>
      <c r="G13" s="317"/>
      <c r="H13" s="317"/>
    </row>
    <row r="14" spans="1:9" ht="20.399999999999999" customHeight="1">
      <c r="D14" s="4"/>
      <c r="E14" s="4"/>
    </row>
    <row r="15" spans="1:9" ht="21.6" customHeight="1">
      <c r="D15" s="4"/>
      <c r="E15" s="4"/>
    </row>
    <row r="16" spans="1:9" ht="18.600000000000001" customHeight="1"/>
    <row r="17" spans="1:8" ht="29.25" customHeight="1">
      <c r="A17" s="318" t="s">
        <v>163</v>
      </c>
      <c r="B17" s="319"/>
      <c r="C17" s="319"/>
      <c r="D17" s="319"/>
      <c r="E17" s="319"/>
      <c r="F17" s="319"/>
      <c r="G17" s="319"/>
      <c r="H17" s="319"/>
    </row>
    <row r="18" spans="1:8">
      <c r="A18" s="57"/>
      <c r="B18" s="57"/>
      <c r="C18" s="57"/>
      <c r="D18" s="57"/>
      <c r="E18" s="57"/>
      <c r="F18" s="57"/>
      <c r="G18" s="57"/>
      <c r="H18" s="57"/>
    </row>
    <row r="19" spans="1:8" ht="31.2" customHeight="1">
      <c r="A19" s="320" t="s">
        <v>164</v>
      </c>
      <c r="B19" s="321"/>
      <c r="C19" s="321"/>
      <c r="D19" s="321"/>
      <c r="E19" s="321"/>
      <c r="F19" s="321"/>
      <c r="G19" s="321"/>
      <c r="H19" s="321"/>
    </row>
    <row r="20" spans="1:8" ht="13.5" customHeight="1">
      <c r="A20" s="59"/>
      <c r="B20" s="7"/>
      <c r="C20" s="7"/>
      <c r="D20" s="7"/>
      <c r="E20" s="7"/>
      <c r="F20" s="7"/>
      <c r="G20" s="7"/>
      <c r="H20" s="7"/>
    </row>
    <row r="22" spans="1:8">
      <c r="A22" s="184" t="s">
        <v>2</v>
      </c>
      <c r="B22" s="184"/>
      <c r="C22" s="184"/>
      <c r="D22" s="184"/>
      <c r="E22" s="184"/>
      <c r="F22" s="184"/>
      <c r="G22" s="184"/>
      <c r="H22" s="184"/>
    </row>
    <row r="23" spans="1:8">
      <c r="A23" s="57"/>
      <c r="B23" s="57"/>
      <c r="C23" s="57"/>
      <c r="D23" s="57"/>
      <c r="E23" s="57"/>
      <c r="F23" s="57"/>
      <c r="G23" s="57"/>
      <c r="H23" s="57"/>
    </row>
    <row r="25" spans="1:8" ht="47.25" customHeight="1">
      <c r="A25" s="5" t="s">
        <v>72</v>
      </c>
      <c r="B25" s="322"/>
      <c r="C25" s="322"/>
      <c r="D25" s="322"/>
      <c r="E25" s="322"/>
      <c r="F25" s="322"/>
      <c r="G25" s="322"/>
      <c r="H25" s="322"/>
    </row>
    <row r="28" spans="1:8" ht="47.25" customHeight="1">
      <c r="A28" s="5" t="s">
        <v>73</v>
      </c>
      <c r="B28" s="322"/>
      <c r="C28" s="322"/>
      <c r="D28" s="322"/>
      <c r="E28" s="322"/>
      <c r="F28" s="322"/>
      <c r="G28" s="322"/>
      <c r="H28" s="322"/>
    </row>
    <row r="31" spans="1:8" ht="18.600000000000001" customHeight="1">
      <c r="A31" s="1" t="s">
        <v>165</v>
      </c>
      <c r="B31" s="326" t="s">
        <v>168</v>
      </c>
      <c r="C31" s="326"/>
      <c r="D31" s="326"/>
      <c r="E31" s="326"/>
      <c r="F31" s="326"/>
      <c r="G31" s="326"/>
      <c r="H31" s="326"/>
    </row>
    <row r="32" spans="1:8">
      <c r="B32" s="58"/>
      <c r="C32" s="323"/>
      <c r="D32" s="323"/>
      <c r="E32" s="323"/>
    </row>
    <row r="34" spans="1:8">
      <c r="A34" s="1" t="s">
        <v>166</v>
      </c>
      <c r="B34" s="58"/>
      <c r="C34" s="102"/>
      <c r="D34" s="102"/>
      <c r="E34" s="102"/>
    </row>
    <row r="36" spans="1:8" ht="28.2" customHeight="1">
      <c r="A36" s="327" t="s">
        <v>167</v>
      </c>
      <c r="B36" s="327"/>
      <c r="C36" s="326" t="s">
        <v>168</v>
      </c>
      <c r="D36" s="326"/>
      <c r="E36" s="326"/>
      <c r="F36" s="326"/>
      <c r="G36" s="326"/>
      <c r="H36" s="326"/>
    </row>
    <row r="38" spans="1:8" ht="19.2" customHeight="1">
      <c r="A38" s="81" t="s">
        <v>169</v>
      </c>
      <c r="C38" s="324" t="str">
        <f>'様式第２号別紙１（事業経費積算書）'!G41</f>
        <v/>
      </c>
      <c r="D38" s="325"/>
      <c r="E38" s="325"/>
      <c r="F38" s="325"/>
      <c r="G38" s="325"/>
      <c r="H38" s="325"/>
    </row>
    <row r="39" spans="1:8" ht="19.2" customHeight="1">
      <c r="A39" s="81"/>
      <c r="C39" s="104"/>
      <c r="D39" s="103"/>
      <c r="E39" s="103"/>
      <c r="F39" s="103"/>
      <c r="G39" s="103"/>
      <c r="H39" s="103"/>
    </row>
    <row r="40" spans="1:8" ht="19.2" customHeight="1">
      <c r="A40" s="184" t="s">
        <v>170</v>
      </c>
      <c r="B40" s="184"/>
      <c r="C40" s="104"/>
      <c r="D40" s="103"/>
      <c r="E40" s="103"/>
      <c r="F40" s="103"/>
      <c r="G40" s="103"/>
      <c r="H40" s="103"/>
    </row>
    <row r="41" spans="1:8" ht="69" customHeight="1">
      <c r="A41" s="201"/>
      <c r="B41" s="201"/>
      <c r="C41" s="201"/>
      <c r="D41" s="201"/>
      <c r="E41" s="201"/>
      <c r="F41" s="201"/>
      <c r="G41" s="201"/>
      <c r="H41" s="201"/>
    </row>
    <row r="42" spans="1:8" ht="52.5" customHeight="1">
      <c r="A42" s="312" t="s">
        <v>171</v>
      </c>
      <c r="B42" s="312"/>
      <c r="C42" s="312"/>
      <c r="D42" s="312"/>
      <c r="E42" s="312"/>
      <c r="F42" s="312"/>
      <c r="G42" s="312"/>
      <c r="H42" s="312"/>
    </row>
  </sheetData>
  <mergeCells count="24">
    <mergeCell ref="C38:H38"/>
    <mergeCell ref="A40:B40"/>
    <mergeCell ref="A41:H41"/>
    <mergeCell ref="C11:D11"/>
    <mergeCell ref="F11:H11"/>
    <mergeCell ref="B31:H31"/>
    <mergeCell ref="A36:B36"/>
    <mergeCell ref="C36:H36"/>
    <mergeCell ref="A42:H42"/>
    <mergeCell ref="F4:H4"/>
    <mergeCell ref="C9:D9"/>
    <mergeCell ref="F9:H9"/>
    <mergeCell ref="C10:D10"/>
    <mergeCell ref="F10:H10"/>
    <mergeCell ref="C12:D12"/>
    <mergeCell ref="F12:H12"/>
    <mergeCell ref="F13:H13"/>
    <mergeCell ref="C13:D13"/>
    <mergeCell ref="A17:H17"/>
    <mergeCell ref="A19:H19"/>
    <mergeCell ref="A22:H22"/>
    <mergeCell ref="B25:H25"/>
    <mergeCell ref="C32:E32"/>
    <mergeCell ref="B28:H28"/>
  </mergeCells>
  <phoneticPr fontId="1"/>
  <conditionalFormatting sqref="A37:H37 B32:H35 A1:H8 A14:H30 A9:F13 A31:B31 C36 A38:C39 A40:A42 C40">
    <cfRule type="expression" dxfId="34" priority="7">
      <formula>_xlfn.ISFORMULA(A1)</formula>
    </cfRule>
  </conditionalFormatting>
  <dataValidations count="1">
    <dataValidation imeMode="disabled" allowBlank="1" showInputMessage="1" showErrorMessage="1" sqref="C32:E32 F8:F13 C34:E34" xr:uid="{70EA3D34-62C1-4FD1-98EB-B23AED4C8E9E}"/>
  </dataValidations>
  <pageMargins left="0.77" right="0.78" top="0.74803149606299213" bottom="0.74803149606299213" header="0.31496062992125984" footer="0.31496062992125984"/>
  <pageSetup paperSize="9" scale="80"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AEE6B-A08B-48D5-B3B3-29A0D4BDB41E}">
  <sheetPr codeName="Sheet9">
    <tabColor theme="5" tint="0.79998168889431442"/>
  </sheetPr>
  <dimension ref="A1:I32"/>
  <sheetViews>
    <sheetView showZeros="0" view="pageBreakPreview" zoomScale="60" zoomScaleNormal="85" workbookViewId="0">
      <pane ySplit="1" topLeftCell="A4" activePane="bottomLeft" state="frozen"/>
      <selection activeCell="S33" sqref="S33"/>
      <selection pane="bottomLeft" activeCell="D26" sqref="D26:E26"/>
    </sheetView>
  </sheetViews>
  <sheetFormatPr defaultColWidth="9" defaultRowHeight="12.6"/>
  <cols>
    <col min="1" max="1" width="17.59765625" style="1" customWidth="1"/>
    <col min="2" max="2" width="12.8984375" style="1" customWidth="1"/>
    <col min="3" max="3" width="7.09765625" style="1" customWidth="1"/>
    <col min="4" max="4" width="9" style="1"/>
    <col min="5" max="5" width="6.5" style="1" customWidth="1"/>
    <col min="6" max="7" width="9" style="1"/>
    <col min="8" max="8" width="7.3984375" style="1" customWidth="1"/>
    <col min="9" max="9" width="3.8984375" style="1" customWidth="1"/>
    <col min="10" max="16384" width="9" style="1"/>
  </cols>
  <sheetData>
    <row r="1" spans="1:9" ht="19.95" customHeight="1">
      <c r="A1" s="36" t="s">
        <v>172</v>
      </c>
      <c r="H1" s="83"/>
    </row>
    <row r="2" spans="1:9" ht="12" customHeight="1"/>
    <row r="3" spans="1:9" ht="16.95" customHeight="1">
      <c r="F3" s="310" t="s">
        <v>174</v>
      </c>
      <c r="G3" s="310"/>
      <c r="H3" s="310"/>
      <c r="I3" s="310"/>
    </row>
    <row r="4" spans="1:9" ht="18.600000000000001" customHeight="1">
      <c r="F4" s="329" t="s">
        <v>175</v>
      </c>
      <c r="G4" s="329"/>
      <c r="H4" s="329"/>
      <c r="I4" s="329"/>
    </row>
    <row r="5" spans="1:9" ht="15" customHeight="1">
      <c r="A5" s="1" t="s">
        <v>3</v>
      </c>
      <c r="I5" s="60"/>
    </row>
    <row r="6" spans="1:9" ht="16.95" customHeight="1">
      <c r="A6" s="1" t="s">
        <v>176</v>
      </c>
    </row>
    <row r="7" spans="1:9" ht="14.4" customHeight="1"/>
    <row r="8" spans="1:9" ht="13.95" customHeight="1">
      <c r="E8" s="83"/>
      <c r="F8" s="105"/>
      <c r="G8" s="60"/>
      <c r="H8" s="60"/>
    </row>
    <row r="9" spans="1:9" ht="12.6" customHeight="1">
      <c r="C9" s="36"/>
      <c r="D9" s="36"/>
      <c r="E9" s="4"/>
      <c r="F9" s="106"/>
      <c r="G9" s="106"/>
      <c r="H9" s="106"/>
    </row>
    <row r="10" spans="1:9" ht="17.399999999999999" customHeight="1">
      <c r="C10" s="36"/>
      <c r="D10" s="36"/>
      <c r="E10" s="107" t="s">
        <v>173</v>
      </c>
      <c r="F10" s="106"/>
      <c r="G10" s="106"/>
      <c r="H10" s="106"/>
    </row>
    <row r="11" spans="1:9" ht="20.399999999999999" customHeight="1">
      <c r="C11" s="36"/>
      <c r="D11" s="36"/>
      <c r="E11" s="4"/>
      <c r="F11" s="106"/>
      <c r="G11" s="106"/>
      <c r="H11" s="106"/>
    </row>
    <row r="12" spans="1:9" ht="21.6" customHeight="1">
      <c r="D12" s="4"/>
      <c r="E12" s="4"/>
    </row>
    <row r="13" spans="1:9" ht="18.600000000000001" customHeight="1"/>
    <row r="14" spans="1:9" ht="29.25" customHeight="1">
      <c r="A14" s="318" t="s">
        <v>177</v>
      </c>
      <c r="B14" s="318"/>
      <c r="C14" s="318"/>
      <c r="D14" s="318"/>
      <c r="E14" s="318"/>
      <c r="F14" s="318"/>
      <c r="G14" s="318"/>
      <c r="H14" s="318"/>
      <c r="I14" s="318"/>
    </row>
    <row r="15" spans="1:9">
      <c r="A15" s="81"/>
      <c r="B15" s="81"/>
      <c r="C15" s="81"/>
      <c r="D15" s="81"/>
      <c r="E15" s="81"/>
      <c r="F15" s="81"/>
      <c r="G15" s="81"/>
      <c r="H15" s="81"/>
    </row>
    <row r="16" spans="1:9" ht="43.2" customHeight="1">
      <c r="A16" s="328" t="s">
        <v>178</v>
      </c>
      <c r="B16" s="328"/>
      <c r="C16" s="328"/>
      <c r="D16" s="328"/>
      <c r="E16" s="328"/>
      <c r="F16" s="328"/>
      <c r="G16" s="328"/>
      <c r="H16" s="328"/>
      <c r="I16" s="328"/>
    </row>
    <row r="17" spans="1:9" ht="13.5" customHeight="1">
      <c r="A17" s="84"/>
      <c r="B17" s="7"/>
      <c r="C17" s="7"/>
      <c r="D17" s="7"/>
      <c r="E17" s="7"/>
      <c r="F17" s="7"/>
      <c r="G17" s="7"/>
      <c r="H17" s="7"/>
    </row>
    <row r="18" spans="1:9">
      <c r="A18" s="1" t="s">
        <v>179</v>
      </c>
    </row>
    <row r="19" spans="1:9">
      <c r="A19" s="184" t="s">
        <v>2</v>
      </c>
      <c r="B19" s="184"/>
      <c r="C19" s="184"/>
      <c r="D19" s="184"/>
      <c r="E19" s="184"/>
      <c r="F19" s="184"/>
      <c r="G19" s="184"/>
      <c r="H19" s="184"/>
      <c r="I19" s="184"/>
    </row>
    <row r="20" spans="1:9">
      <c r="A20" s="81"/>
      <c r="B20" s="81"/>
      <c r="C20" s="81"/>
      <c r="D20" s="81"/>
      <c r="E20" s="81"/>
      <c r="F20" s="81"/>
      <c r="G20" s="81"/>
      <c r="H20" s="81"/>
    </row>
    <row r="21" spans="1:9">
      <c r="A21" s="81"/>
      <c r="B21" s="81"/>
      <c r="C21" s="81"/>
      <c r="D21" s="81"/>
      <c r="E21" s="81"/>
      <c r="F21" s="81"/>
      <c r="G21" s="81"/>
      <c r="H21" s="81"/>
    </row>
    <row r="23" spans="1:9" ht="19.95" customHeight="1">
      <c r="A23" s="5" t="s">
        <v>180</v>
      </c>
      <c r="B23" s="5"/>
      <c r="C23" s="108"/>
      <c r="D23" s="108"/>
      <c r="E23" s="108"/>
      <c r="F23" s="108"/>
      <c r="G23" s="108"/>
      <c r="H23" s="108"/>
      <c r="I23" s="108"/>
    </row>
    <row r="26" spans="1:9" ht="14.4" customHeight="1">
      <c r="A26" s="109" t="s">
        <v>181</v>
      </c>
      <c r="B26" s="108"/>
      <c r="C26" s="110" t="s">
        <v>6</v>
      </c>
      <c r="D26" s="324">
        <f>'様式１（交付申請書）'!D36</f>
        <v>0</v>
      </c>
      <c r="E26" s="325"/>
      <c r="F26" s="108" t="s">
        <v>5</v>
      </c>
      <c r="G26" s="108"/>
      <c r="H26" s="108"/>
      <c r="I26" s="108"/>
    </row>
    <row r="28" spans="1:9" ht="15.6" customHeight="1">
      <c r="A28" s="81" t="s">
        <v>182</v>
      </c>
      <c r="C28" s="81" t="s">
        <v>6</v>
      </c>
      <c r="D28" s="184"/>
      <c r="E28" s="184"/>
      <c r="F28" s="1" t="s">
        <v>5</v>
      </c>
    </row>
    <row r="29" spans="1:9">
      <c r="B29" s="83"/>
      <c r="C29" s="323"/>
      <c r="D29" s="323"/>
      <c r="E29" s="323"/>
    </row>
    <row r="30" spans="1:9" ht="13.95" customHeight="1">
      <c r="A30" s="54" t="s">
        <v>183</v>
      </c>
      <c r="C30" s="81" t="s">
        <v>6</v>
      </c>
      <c r="D30" s="184"/>
      <c r="E30" s="184"/>
      <c r="F30" s="1" t="s">
        <v>5</v>
      </c>
    </row>
    <row r="31" spans="1:9" ht="19.2" customHeight="1">
      <c r="A31" s="81"/>
      <c r="C31" s="104"/>
      <c r="D31" s="103"/>
      <c r="E31" s="103"/>
      <c r="F31" s="103"/>
      <c r="G31" s="103"/>
      <c r="H31" s="103"/>
    </row>
    <row r="32" spans="1:9" ht="24" customHeight="1"/>
  </sheetData>
  <mergeCells count="9">
    <mergeCell ref="D30:E30"/>
    <mergeCell ref="A16:I16"/>
    <mergeCell ref="F3:I3"/>
    <mergeCell ref="F4:I4"/>
    <mergeCell ref="C29:E29"/>
    <mergeCell ref="A14:I14"/>
    <mergeCell ref="A19:I19"/>
    <mergeCell ref="D26:E26"/>
    <mergeCell ref="D28:E28"/>
  </mergeCells>
  <phoneticPr fontId="1"/>
  <conditionalFormatting sqref="B29:H29 A1:H2 A9:F11 A5:H8 A3:E3 A17:H18 A16 A24:H25 A27:H27 A26:B26 A4:F4 A15:H15 A14 A12:H13 A20:H22 A19 A23:B23 A31:C31 A28:D28 F28:H28 B30:D30 F30:H30">
    <cfRule type="expression" dxfId="33" priority="2">
      <formula>_xlfn.ISFORMULA(A1)</formula>
    </cfRule>
  </conditionalFormatting>
  <conditionalFormatting sqref="F3">
    <cfRule type="expression" dxfId="32" priority="1">
      <formula>_xlfn.ISFORMULA(F3)</formula>
    </cfRule>
  </conditionalFormatting>
  <dataValidations count="1">
    <dataValidation imeMode="disabled" allowBlank="1" showInputMessage="1" showErrorMessage="1" sqref="C29:E29 F8:F11" xr:uid="{9CB2AEB8-939D-4425-8E3A-D79805AE8B26}"/>
  </dataValidations>
  <pageMargins left="0.77" right="0.78" top="0.74803149606299213" bottom="0.74803149606299213" header="0.31496062992125984" footer="0.31496062992125984"/>
  <pageSetup paperSize="9" scale="8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23</vt:i4>
      </vt:variant>
    </vt:vector>
  </HeadingPairs>
  <TitlesOfParts>
    <vt:vector size="39" baseType="lpstr">
      <vt:lpstr>提出前チェックシート</vt:lpstr>
      <vt:lpstr>様式１（交付申請書）</vt:lpstr>
      <vt:lpstr>様式１号別紙１</vt:lpstr>
      <vt:lpstr>様式１号別紙２</vt:lpstr>
      <vt:lpstr>様式第２号（事業実施計画書）</vt:lpstr>
      <vt:lpstr>様式第２号別紙１（事業経費積算書）</vt:lpstr>
      <vt:lpstr>様式第３号（交付決定）</vt:lpstr>
      <vt:lpstr>様式第４号（変更承認申請書）</vt:lpstr>
      <vt:lpstr>様式第５号</vt:lpstr>
      <vt:lpstr>様式第６号（実績報告書）</vt:lpstr>
      <vt:lpstr>様式第６号別紙１（補助対象事業実績報告書）</vt:lpstr>
      <vt:lpstr>様式第６号別紙２（積算書） </vt:lpstr>
      <vt:lpstr>様式６号関係（通帳の写し等添付台紙）</vt:lpstr>
      <vt:lpstr>様式６号関係別紙（支払証憑等添付台紙）</vt:lpstr>
      <vt:lpstr>様式７号（額の確定）</vt:lpstr>
      <vt:lpstr>様式第号８（人材離職等の報告書） </vt:lpstr>
      <vt:lpstr>'様式１（交付申請書）'!_Hlk156816574</vt:lpstr>
      <vt:lpstr>'様式７号（額の確定）'!_Hlk156816574</vt:lpstr>
      <vt:lpstr>'様式第３号（交付決定）'!_Hlk156816574</vt:lpstr>
      <vt:lpstr>'様式第４号（変更承認申請書）'!_Hlk156816574</vt:lpstr>
      <vt:lpstr>様式第５号!_Hlk156816574</vt:lpstr>
      <vt:lpstr>'様式第６号（実績報告書）'!_Hlk156816574</vt:lpstr>
      <vt:lpstr>'様式第号８（人材離職等の報告書） '!_Hlk156816574</vt:lpstr>
      <vt:lpstr>提出前チェックシート!Print_Area</vt:lpstr>
      <vt:lpstr>'様式１（交付申請書）'!Print_Area</vt:lpstr>
      <vt:lpstr>様式１号別紙１!Print_Area</vt:lpstr>
      <vt:lpstr>様式１号別紙２!Print_Area</vt:lpstr>
      <vt:lpstr>'様式６号関係（通帳の写し等添付台紙）'!Print_Area</vt:lpstr>
      <vt:lpstr>'様式６号関係別紙（支払証憑等添付台紙）'!Print_Area</vt:lpstr>
      <vt:lpstr>'様式７号（額の確定）'!Print_Area</vt:lpstr>
      <vt:lpstr>'様式第２号（事業実施計画書）'!Print_Area</vt:lpstr>
      <vt:lpstr>'様式第２号別紙１（事業経費積算書）'!Print_Area</vt:lpstr>
      <vt:lpstr>'様式第３号（交付決定）'!Print_Area</vt:lpstr>
      <vt:lpstr>'様式第４号（変更承認申請書）'!Print_Area</vt:lpstr>
      <vt:lpstr>様式第５号!Print_Area</vt:lpstr>
      <vt:lpstr>'様式第６号（実績報告書）'!Print_Area</vt:lpstr>
      <vt:lpstr>'様式第６号別紙１（補助対象事業実績報告書）'!Print_Area</vt:lpstr>
      <vt:lpstr>'様式第６号別紙２（積算書） '!Print_Area</vt:lpstr>
      <vt:lpstr>'様式第号８（人材離職等の報告書）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dc:creator>
  <cp:lastModifiedBy>w</cp:lastModifiedBy>
  <cp:lastPrinted>2026-04-28T05:12:21Z</cp:lastPrinted>
  <dcterms:created xsi:type="dcterms:W3CDTF">2024-01-17T06:10:32Z</dcterms:created>
  <dcterms:modified xsi:type="dcterms:W3CDTF">2026-05-07T04:12:53Z</dcterms:modified>
</cp:coreProperties>
</file>