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2 活性化推進係\31_地方公共団体による小規模事業者支援推進補助金\6  地域社会の課題解決を目指すちいさな企業応援補助金\R8\02募集開始\HP⁮掲載様式\"/>
    </mc:Choice>
  </mc:AlternateContent>
  <xr:revisionPtr revIDLastSave="0" documentId="13_ncr:1_{44EB81C0-0153-4E56-88CB-7C387037CB7B}" xr6:coauthVersionLast="47" xr6:coauthVersionMax="47" xr10:uidLastSave="{00000000-0000-0000-0000-000000000000}"/>
  <bookViews>
    <workbookView xWindow="-110" yWindow="-110" windowWidth="19420" windowHeight="11500" xr2:uid="{00000000-000D-0000-FFFF-FFFF00000000}"/>
  </bookViews>
  <sheets>
    <sheet name="計画書表紙　様式１" sheetId="30" r:id="rId1"/>
    <sheet name="事業計画書　別紙1-1-1" sheetId="29" r:id="rId2"/>
    <sheet name="経営計画資金計画　別紙1-2" sheetId="26" r:id="rId3"/>
    <sheet name="別紙1-3" sheetId="31" r:id="rId4"/>
    <sheet name="別紙1-4-1" sheetId="32" r:id="rId5"/>
    <sheet name="別紙1-4-2" sheetId="36" r:id="rId6"/>
    <sheet name="別紙1-5" sheetId="15" r:id="rId7"/>
    <sheet name="役員名簿" sheetId="16" r:id="rId8"/>
  </sheets>
  <definedNames>
    <definedName name="_xlnm.Print_Area" localSheetId="2">'経営計画資金計画　別紙1-2'!$A$1:$J$39</definedName>
    <definedName name="_xlnm.Print_Area" localSheetId="0">'計画書表紙　様式１'!$A$1:$X$51</definedName>
    <definedName name="_xlnm.Print_Area" localSheetId="1">'事業計画書　別紙1-1-1'!$A$1:$V$133</definedName>
    <definedName name="_xlnm.Print_Area" localSheetId="3">'別紙1-3'!$A$1:$F$18</definedName>
    <definedName name="_xlnm.Print_Area" localSheetId="4">'別紙1-4-1'!$A$1:$J$41</definedName>
    <definedName name="_xlnm.Print_Area" localSheetId="5">'別紙1-4-2'!$A$1:$J$42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32" l="1"/>
  <c r="I37" i="36"/>
  <c r="I30" i="36"/>
  <c r="I14" i="36"/>
  <c r="I9" i="36"/>
  <c r="I27" i="32"/>
  <c r="I14" i="32"/>
  <c r="I9" i="32"/>
  <c r="H22" i="36"/>
  <c r="G22" i="36"/>
  <c r="G7" i="32" l="1"/>
  <c r="H7" i="32" s="1"/>
  <c r="G8" i="32"/>
  <c r="H8" i="32" l="1"/>
  <c r="H9" i="32" s="1"/>
  <c r="J8" i="32" l="1"/>
  <c r="G35" i="36" l="1"/>
  <c r="H35" i="36" s="1"/>
  <c r="G36" i="36"/>
  <c r="H36" i="36" s="1"/>
  <c r="G34" i="36"/>
  <c r="H34" i="36" s="1"/>
  <c r="J22" i="36"/>
  <c r="J36" i="36" l="1"/>
  <c r="J34" i="36"/>
  <c r="J10" i="26" l="1"/>
  <c r="I10" i="26"/>
  <c r="F10" i="26"/>
  <c r="G10" i="26"/>
  <c r="H10" i="26"/>
  <c r="E35" i="26" l="1"/>
  <c r="I35" i="26"/>
  <c r="A34" i="29" l="1"/>
  <c r="D3" i="36" l="1"/>
  <c r="D3" i="32"/>
  <c r="P9" i="29"/>
  <c r="E9" i="29"/>
  <c r="I11" i="29"/>
  <c r="F11" i="29"/>
  <c r="E10" i="29"/>
  <c r="I6" i="29"/>
  <c r="F6" i="29"/>
  <c r="P5" i="29"/>
  <c r="E5" i="29"/>
  <c r="E13" i="31" l="1"/>
  <c r="E12" i="31"/>
  <c r="G28" i="36"/>
  <c r="H28" i="36" s="1"/>
  <c r="J28" i="36" s="1"/>
  <c r="G27" i="36"/>
  <c r="H27" i="36" s="1"/>
  <c r="J27" i="36" s="1"/>
  <c r="G26" i="36"/>
  <c r="H26" i="36" s="1"/>
  <c r="J26" i="36" s="1"/>
  <c r="G24" i="36"/>
  <c r="H24" i="36" s="1"/>
  <c r="J24" i="36" s="1"/>
  <c r="G23" i="36"/>
  <c r="H23" i="36" s="1"/>
  <c r="J23" i="36" s="1"/>
  <c r="E15" i="31"/>
  <c r="J35" i="36"/>
  <c r="G33" i="36"/>
  <c r="H33" i="36" s="1"/>
  <c r="J33" i="36" s="1"/>
  <c r="G32" i="36"/>
  <c r="H32" i="36" s="1"/>
  <c r="J32" i="36" s="1"/>
  <c r="G31" i="36"/>
  <c r="H31" i="36" s="1"/>
  <c r="J31" i="36" s="1"/>
  <c r="G29" i="36"/>
  <c r="H29" i="36" s="1"/>
  <c r="J29" i="36" s="1"/>
  <c r="G25" i="36"/>
  <c r="H25" i="36" s="1"/>
  <c r="J25" i="36" s="1"/>
  <c r="G21" i="36"/>
  <c r="H21" i="36" s="1"/>
  <c r="J21" i="36" s="1"/>
  <c r="G20" i="36"/>
  <c r="H20" i="36" s="1"/>
  <c r="J20" i="36" s="1"/>
  <c r="G19" i="36"/>
  <c r="H19" i="36" s="1"/>
  <c r="J19" i="36" s="1"/>
  <c r="G18" i="36"/>
  <c r="H18" i="36" s="1"/>
  <c r="J18" i="36" s="1"/>
  <c r="G17" i="36"/>
  <c r="H17" i="36" s="1"/>
  <c r="J17" i="36" s="1"/>
  <c r="G16" i="36"/>
  <c r="H16" i="36" s="1"/>
  <c r="J16" i="36" s="1"/>
  <c r="G15" i="36"/>
  <c r="H15" i="36" s="1"/>
  <c r="J15" i="36" s="1"/>
  <c r="G13" i="36"/>
  <c r="H13" i="36" s="1"/>
  <c r="J13" i="36" s="1"/>
  <c r="G12" i="36"/>
  <c r="H12" i="36" s="1"/>
  <c r="J12" i="36" s="1"/>
  <c r="G11" i="36"/>
  <c r="H11" i="36" s="1"/>
  <c r="J11" i="36" s="1"/>
  <c r="G10" i="36"/>
  <c r="H10" i="36" s="1"/>
  <c r="J10" i="36" s="1"/>
  <c r="G8" i="36"/>
  <c r="H8" i="36" s="1"/>
  <c r="J8" i="36" s="1"/>
  <c r="G7" i="36"/>
  <c r="H7" i="36" s="1"/>
  <c r="J7" i="36" s="1"/>
  <c r="E10" i="31"/>
  <c r="E9" i="31"/>
  <c r="E8" i="31"/>
  <c r="G29" i="32"/>
  <c r="H29" i="32" s="1"/>
  <c r="J29" i="32" s="1"/>
  <c r="G35" i="32"/>
  <c r="H35" i="32" s="1"/>
  <c r="J35" i="32" s="1"/>
  <c r="G34" i="32"/>
  <c r="H34" i="32" s="1"/>
  <c r="G33" i="32"/>
  <c r="H33" i="32" s="1"/>
  <c r="J33" i="32" s="1"/>
  <c r="G32" i="32"/>
  <c r="H32" i="32" s="1"/>
  <c r="J32" i="32" s="1"/>
  <c r="G31" i="32"/>
  <c r="H31" i="32" s="1"/>
  <c r="J31" i="32" s="1"/>
  <c r="G30" i="32"/>
  <c r="H30" i="32" s="1"/>
  <c r="J30" i="32" s="1"/>
  <c r="G28" i="32"/>
  <c r="H28" i="32" s="1"/>
  <c r="J28" i="32" s="1"/>
  <c r="G26" i="32"/>
  <c r="H26" i="32" s="1"/>
  <c r="J26" i="32" s="1"/>
  <c r="G25" i="32"/>
  <c r="H25" i="32" s="1"/>
  <c r="G24" i="32"/>
  <c r="H24" i="32" s="1"/>
  <c r="J24" i="32" s="1"/>
  <c r="G23" i="32"/>
  <c r="H23" i="32" s="1"/>
  <c r="J23" i="32" s="1"/>
  <c r="G22" i="32"/>
  <c r="H22" i="32" s="1"/>
  <c r="J22" i="32" s="1"/>
  <c r="G21" i="32"/>
  <c r="H21" i="32" s="1"/>
  <c r="J21" i="32" s="1"/>
  <c r="G20" i="32"/>
  <c r="H20" i="32" s="1"/>
  <c r="J20" i="32" s="1"/>
  <c r="G19" i="32"/>
  <c r="H19" i="32" s="1"/>
  <c r="J19" i="32" s="1"/>
  <c r="G18" i="32"/>
  <c r="H18" i="32" s="1"/>
  <c r="J18" i="32" s="1"/>
  <c r="G17" i="32"/>
  <c r="H17" i="32" s="1"/>
  <c r="J17" i="32" s="1"/>
  <c r="G16" i="32"/>
  <c r="H16" i="32" s="1"/>
  <c r="J16" i="32" s="1"/>
  <c r="G15" i="32"/>
  <c r="H15" i="32" s="1"/>
  <c r="J15" i="32" s="1"/>
  <c r="G13" i="32"/>
  <c r="H13" i="32" s="1"/>
  <c r="J13" i="32" s="1"/>
  <c r="G12" i="32"/>
  <c r="H12" i="32" s="1"/>
  <c r="G11" i="32"/>
  <c r="H11" i="32" s="1"/>
  <c r="J11" i="32" s="1"/>
  <c r="G10" i="32"/>
  <c r="H10" i="32" s="1"/>
  <c r="J10" i="32" s="1"/>
  <c r="H14" i="32" l="1"/>
  <c r="J14" i="32" s="1"/>
  <c r="J12" i="32"/>
  <c r="I38" i="36"/>
  <c r="E16" i="31" s="1"/>
  <c r="H36" i="32"/>
  <c r="J36" i="32" s="1"/>
  <c r="J34" i="32"/>
  <c r="H27" i="32"/>
  <c r="J27" i="32" s="1"/>
  <c r="J25" i="32"/>
  <c r="G9" i="32"/>
  <c r="E14" i="31"/>
  <c r="G9" i="36"/>
  <c r="C12" i="31" s="1"/>
  <c r="G37" i="36"/>
  <c r="C15" i="31" s="1"/>
  <c r="H30" i="36"/>
  <c r="D14" i="31" s="1"/>
  <c r="H14" i="36"/>
  <c r="D13" i="31" s="1"/>
  <c r="G30" i="36"/>
  <c r="C14" i="31" s="1"/>
  <c r="H37" i="36"/>
  <c r="D15" i="31" s="1"/>
  <c r="G14" i="36"/>
  <c r="C13" i="31" s="1"/>
  <c r="G36" i="32"/>
  <c r="C10" i="31" s="1"/>
  <c r="G27" i="32"/>
  <c r="C9" i="31" s="1"/>
  <c r="G14" i="32"/>
  <c r="C8" i="31" s="1"/>
  <c r="E24" i="26"/>
  <c r="D24" i="26"/>
  <c r="E23" i="26"/>
  <c r="D23" i="26"/>
  <c r="E22" i="26"/>
  <c r="D22" i="26"/>
  <c r="E20" i="26"/>
  <c r="D20" i="26"/>
  <c r="E18" i="26"/>
  <c r="D18" i="26"/>
  <c r="E17" i="26"/>
  <c r="D17" i="26"/>
  <c r="E16" i="26"/>
  <c r="D16" i="26"/>
  <c r="E15" i="26"/>
  <c r="D15" i="26"/>
  <c r="E13" i="26"/>
  <c r="D13" i="26"/>
  <c r="E11" i="26"/>
  <c r="D11" i="26"/>
  <c r="E9" i="26"/>
  <c r="D9" i="26"/>
  <c r="E8" i="26"/>
  <c r="D8" i="26"/>
  <c r="F7" i="26"/>
  <c r="F6" i="26"/>
  <c r="H7" i="26"/>
  <c r="G7" i="26"/>
  <c r="H6" i="26"/>
  <c r="G6" i="26"/>
  <c r="J7" i="26"/>
  <c r="I7" i="26"/>
  <c r="J6" i="26"/>
  <c r="I6" i="26"/>
  <c r="C24" i="26"/>
  <c r="C23" i="26"/>
  <c r="C22" i="26"/>
  <c r="C20" i="26"/>
  <c r="C18" i="26"/>
  <c r="C17" i="26"/>
  <c r="C16" i="26"/>
  <c r="C15" i="26"/>
  <c r="C13" i="26"/>
  <c r="C11" i="26"/>
  <c r="C9" i="26"/>
  <c r="C8" i="26"/>
  <c r="I31" i="26"/>
  <c r="I29" i="26"/>
  <c r="I30" i="26"/>
  <c r="D9" i="31" l="1"/>
  <c r="E7" i="31"/>
  <c r="C7" i="31"/>
  <c r="C11" i="31" s="1"/>
  <c r="D7" i="31"/>
  <c r="C16" i="31"/>
  <c r="G38" i="36"/>
  <c r="H9" i="36"/>
  <c r="D8" i="31"/>
  <c r="D10" i="31"/>
  <c r="G37" i="32"/>
  <c r="I32" i="26"/>
  <c r="K32" i="26" s="1"/>
  <c r="C10" i="26"/>
  <c r="C12" i="26" s="1"/>
  <c r="C14" i="26" s="1"/>
  <c r="J25" i="26"/>
  <c r="I25" i="26"/>
  <c r="H25" i="26"/>
  <c r="G25" i="26"/>
  <c r="F25" i="26"/>
  <c r="C25" i="26"/>
  <c r="E25" i="26"/>
  <c r="J12" i="26"/>
  <c r="J19" i="26" s="1"/>
  <c r="J21" i="26" s="1"/>
  <c r="I12" i="26"/>
  <c r="H12" i="26"/>
  <c r="G12" i="26"/>
  <c r="F12" i="26"/>
  <c r="F19" i="26" s="1"/>
  <c r="F21" i="26" s="1"/>
  <c r="E10" i="26"/>
  <c r="E12" i="26" s="1"/>
  <c r="D10" i="26"/>
  <c r="D12" i="26" s="1"/>
  <c r="J9" i="32" l="1"/>
  <c r="I37" i="32"/>
  <c r="E11" i="31" s="1"/>
  <c r="E17" i="31" s="1"/>
  <c r="J36" i="30" s="1"/>
  <c r="D11" i="31"/>
  <c r="C17" i="31"/>
  <c r="H38" i="36"/>
  <c r="D12" i="31"/>
  <c r="D16" i="31" s="1"/>
  <c r="H37" i="32"/>
  <c r="K25" i="26"/>
  <c r="G19" i="26"/>
  <c r="G21" i="26" s="1"/>
  <c r="G14" i="26"/>
  <c r="D25" i="26"/>
  <c r="H19" i="26"/>
  <c r="H21" i="26" s="1"/>
  <c r="H14" i="26"/>
  <c r="E19" i="26"/>
  <c r="E21" i="26" s="1"/>
  <c r="E14" i="26"/>
  <c r="I19" i="26"/>
  <c r="I21" i="26" s="1"/>
  <c r="I14" i="26"/>
  <c r="D19" i="26"/>
  <c r="D21" i="26" s="1"/>
  <c r="D14" i="26"/>
  <c r="F14" i="26"/>
  <c r="J14" i="26"/>
  <c r="J37" i="32" l="1"/>
  <c r="D17" i="31"/>
  <c r="C19" i="26"/>
  <c r="C21" i="26" s="1"/>
  <c r="J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P8" authorId="0" shapeId="0" xr:uid="{00000000-0006-0000-0000-000001000000}">
      <text>
        <r>
          <rPr>
            <sz val="9"/>
            <color indexed="81"/>
            <rFont val="BIZ UDゴシック"/>
            <family val="3"/>
            <charset val="128"/>
          </rPr>
          <t>登記上の住所
※滋賀県内に限ります。</t>
        </r>
      </text>
    </comment>
    <comment ref="P9" authorId="0" shapeId="0" xr:uid="{00000000-0006-0000-0000-000002000000}">
      <text>
        <r>
          <rPr>
            <sz val="9"/>
            <color indexed="81"/>
            <rFont val="BIZ UDゴシック"/>
            <family val="3"/>
            <charset val="128"/>
          </rPr>
          <t>個人事業者の場合は、屋号を記載してください。</t>
        </r>
      </text>
    </comment>
    <comment ref="P10" authorId="0" shapeId="0" xr:uid="{00000000-0006-0000-0000-000003000000}">
      <text>
        <r>
          <rPr>
            <sz val="9"/>
            <color indexed="81"/>
            <rFont val="BIZ UDゴシック"/>
            <family val="3"/>
            <charset val="128"/>
          </rPr>
          <t>・代表者の役職・氏名を記載してください。捺印は不要です。
・個人事業者の場合は、「代表　○○○○」と記載してください。</t>
        </r>
        <r>
          <rPr>
            <sz val="9"/>
            <color indexed="81"/>
            <rFont val="ＭＳ Ｐゴシック"/>
            <family val="3"/>
            <charset val="128"/>
          </rPr>
          <t xml:space="preserve">
</t>
        </r>
      </text>
    </comment>
    <comment ref="R34" authorId="0" shapeId="0" xr:uid="{00000000-0006-0000-0000-000004000000}">
      <text>
        <r>
          <rPr>
            <sz val="9"/>
            <color indexed="81"/>
            <rFont val="ＭＳ ゴシック"/>
            <family val="3"/>
            <charset val="128"/>
          </rPr>
          <t>実施する事業区分に丸を付けてください。</t>
        </r>
      </text>
    </comment>
    <comment ref="B41" authorId="0" shapeId="0" xr:uid="{00000000-0006-0000-0000-000005000000}">
      <text>
        <r>
          <rPr>
            <sz val="9"/>
            <color indexed="81"/>
            <rFont val="BIZ UDゴシック"/>
            <family val="3"/>
            <charset val="128"/>
          </rPr>
          <t>・新事業や補助事業の内容が分かる分かりやすい資料を２ページ以内で作成し添付してください。
・サイズはすべてＡ４サイズで、製本やホッチキス留めは避けて下さい。</t>
        </r>
      </text>
    </comment>
    <comment ref="B47" authorId="0" shapeId="0" xr:uid="{00000000-0006-0000-0000-000006000000}">
      <text>
        <r>
          <rPr>
            <sz val="9"/>
            <color indexed="81"/>
            <rFont val="BIZ UDゴシック"/>
            <family val="3"/>
            <charset val="128"/>
          </rPr>
          <t>任意の様式は、次の事項を記載してください。
・役職名、氏名、よみがな、生年月日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87" authorId="0" shapeId="0" xr:uid="{ECD2120E-4A8A-47DA-846B-7FB16F372FC2}">
      <text>
        <r>
          <rPr>
            <b/>
            <sz val="9"/>
            <color indexed="81"/>
            <rFont val="MS P ゴシック"/>
            <family val="3"/>
            <charset val="128"/>
          </rPr>
          <t>w:</t>
        </r>
        <r>
          <rPr>
            <sz val="9"/>
            <color indexed="81"/>
            <rFont val="MS P ゴシック"/>
            <family val="3"/>
            <charset val="128"/>
          </rPr>
          <t xml:space="preserve">
</t>
        </r>
        <r>
          <rPr>
            <sz val="9"/>
            <color indexed="81"/>
            <rFont val="BIZ UDゴシック"/>
            <family val="3"/>
            <charset val="128"/>
          </rPr>
          <t>２つ以上お書きください。SDGｓ・MLGｓの両方から選ぶ必要はありません。</t>
        </r>
      </text>
    </comment>
    <comment ref="A99" authorId="0" shapeId="0" xr:uid="{A7F3B4A9-F4A7-4D6C-8C2F-A1A758C7BEF2}">
      <text>
        <r>
          <rPr>
            <b/>
            <sz val="9"/>
            <color indexed="81"/>
            <rFont val="MS P ゴシック"/>
            <family val="3"/>
            <charset val="128"/>
          </rPr>
          <t>w:</t>
        </r>
        <r>
          <rPr>
            <sz val="9"/>
            <color indexed="81"/>
            <rFont val="MS P ゴシック"/>
            <family val="3"/>
            <charset val="128"/>
          </rPr>
          <t xml:space="preserve">
</t>
        </r>
        <r>
          <rPr>
            <sz val="9"/>
            <color indexed="81"/>
            <rFont val="BIZ UDゴシック"/>
            <family val="3"/>
            <charset val="128"/>
          </rPr>
          <t>期間内（例）モニター調査の結果「発売されたら買いたい」と答えた割合：70%、展示会での今後の取引につながる名刺交換数：10件
終了後（例）翌年度販売数：200個、取引相手数５社、翌年度売上額50万円</t>
        </r>
      </text>
    </comment>
    <comment ref="P106" authorId="0" shapeId="0" xr:uid="{00000000-0006-0000-0100-000001000000}">
      <text>
        <r>
          <rPr>
            <sz val="9"/>
            <color indexed="81"/>
            <rFont val="ＭＳ ゴシック"/>
            <family val="3"/>
            <charset val="128"/>
          </rPr>
          <t xml:space="preserve">
</t>
        </r>
        <r>
          <rPr>
            <sz val="9"/>
            <color indexed="81"/>
            <rFont val="BIZ UDゴシック"/>
            <family val="3"/>
            <charset val="128"/>
          </rPr>
          <t>交付決定日より前の発注、契約、入金等は対象外です。</t>
        </r>
      </text>
    </comment>
    <comment ref="P108" authorId="0" shapeId="0" xr:uid="{00000000-0006-0000-0100-000002000000}">
      <text>
        <r>
          <rPr>
            <sz val="9"/>
            <color indexed="81"/>
            <rFont val="BIZ UDゴシック"/>
            <family val="3"/>
            <charset val="128"/>
          </rPr>
          <t>委託をする場合は、必ず記入（予定でも可）</t>
        </r>
      </text>
    </comment>
    <comment ref="P112" authorId="0" shapeId="0" xr:uid="{00000000-0006-0000-0100-000003000000}">
      <text>
        <r>
          <rPr>
            <sz val="9"/>
            <color indexed="81"/>
            <rFont val="BIZ UDゴシック"/>
            <family val="3"/>
            <charset val="128"/>
          </rPr>
          <t>謝金を支払う相手方・依頼内容を記入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3" authorId="0" shapeId="0" xr:uid="{00000000-0006-0000-0200-000001000000}">
      <text>
        <r>
          <rPr>
            <sz val="9"/>
            <color indexed="81"/>
            <rFont val="BIZ UDゴシック"/>
            <family val="3"/>
            <charset val="128"/>
          </rPr>
          <t>営業外収益との差引きはしないでください。</t>
        </r>
      </text>
    </comment>
    <comment ref="J25" authorId="0" shapeId="0" xr:uid="{00000000-0006-0000-0200-000002000000}">
      <text>
        <r>
          <rPr>
            <sz val="9"/>
            <color indexed="81"/>
            <rFont val="BIZ UDゴシック"/>
            <family val="3"/>
            <charset val="128"/>
          </rPr>
          <t xml:space="preserve">「⑨設備投資額＋⑩運転資金＝⑮資金調達額」になるようにしてください。
</t>
        </r>
      </text>
    </comment>
    <comment ref="B28" authorId="0" shapeId="0" xr:uid="{00000000-0006-0000-0200-000003000000}">
      <text>
        <r>
          <rPr>
            <sz val="12"/>
            <color indexed="81"/>
            <rFont val="BIZ UDゴシック"/>
            <family val="3"/>
            <charset val="128"/>
          </rPr>
          <t xml:space="preserve">※新事業で導入予定の設備を記載してください。
</t>
        </r>
        <r>
          <rPr>
            <sz val="11"/>
            <color indexed="81"/>
            <rFont val="BIZ UDゴシック"/>
            <family val="3"/>
            <charset val="128"/>
          </rPr>
          <t xml:space="preserve">
</t>
        </r>
        <r>
          <rPr>
            <sz val="10"/>
            <color indexed="81"/>
            <rFont val="BIZ UDゴシック"/>
            <family val="3"/>
            <charset val="128"/>
          </rPr>
          <t>・試作品の製作や実験等を行うために必要な機械装置、備品、器具工具等を購入するために支払われる経費。
・目的外使用が想定できる汎用機器（パソコン、プリンター等）や、販売のための製品を製造可能な設備については対象外。
・当補助金で購入した設備において販売物を生産した場合は、補助金の返還が必要が必要となります。</t>
        </r>
      </text>
    </comment>
    <comment ref="I32" authorId="0" shapeId="0" xr:uid="{00000000-0006-0000-0200-000004000000}">
      <text>
        <r>
          <rPr>
            <sz val="9"/>
            <color indexed="81"/>
            <rFont val="ＭＳ ゴシック"/>
            <family val="3"/>
            <charset val="128"/>
          </rPr>
          <t xml:space="preserve">合計は、上記⑨設備投資額の合計と同額になるようにしてください。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s>
  <commentList>
    <comment ref="E6" authorId="0" shapeId="0" xr:uid="{00000000-0006-0000-0300-000001000000}">
      <text>
        <r>
          <rPr>
            <sz val="11"/>
            <color indexed="10"/>
            <rFont val="BIZ UDゴシック"/>
            <family val="3"/>
            <charset val="128"/>
          </rPr>
          <t>金額は、すべて別紙１－３より
自動入力されます。
※水色セル以外は
　　入力しないでください</t>
        </r>
      </text>
    </comment>
    <comment ref="F6" authorId="1" shapeId="0" xr:uid="{00000000-0006-0000-0300-000002000000}">
      <text>
        <r>
          <rPr>
            <sz val="9"/>
            <color indexed="81"/>
            <rFont val="BIZ UDゴシック"/>
            <family val="3"/>
            <charset val="128"/>
          </rPr>
          <t>別表１－３に書いた委嘱先や委託先について備考欄に入力してください。
例）　○○教授（△△大学）　　株式会社○○　など</t>
        </r>
      </text>
    </comment>
    <comment ref="J8" authorId="2" shapeId="0" xr:uid="{00000000-0006-0000-0300-000003000000}">
      <text>
        <r>
          <rPr>
            <sz val="12"/>
            <color indexed="10"/>
            <rFont val="BIZ UDゴシック"/>
            <family val="3"/>
            <charset val="128"/>
          </rPr>
          <t>※申請後の経費の内容変更は、認められません。</t>
        </r>
        <r>
          <rPr>
            <sz val="11"/>
            <color indexed="81"/>
            <rFont val="BIZ UDゴシック"/>
            <family val="3"/>
            <charset val="128"/>
          </rPr>
          <t xml:space="preserve">
確実に執行できる計画を作成するようご注意ください。</t>
        </r>
      </text>
    </comment>
    <comment ref="E17" authorId="2" shapeId="0" xr:uid="{00000000-0006-0000-0300-000004000000}">
      <text>
        <r>
          <rPr>
            <b/>
            <sz val="9"/>
            <color indexed="81"/>
            <rFont val="ＭＳ Ｐゴシック"/>
            <family val="3"/>
            <charset val="128"/>
          </rPr>
          <t>補助金額の上限は50万円です。
　</t>
        </r>
        <r>
          <rPr>
            <sz val="9"/>
            <color indexed="81"/>
            <rFont val="ＭＳ Ｐゴシック"/>
            <family val="3"/>
            <charset val="128"/>
          </rPr>
          <t>50万円を超えた場合は「500,000」と入力してください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400-000001000000}">
      <text>
        <r>
          <rPr>
            <sz val="9"/>
            <color indexed="81"/>
            <rFont val="ＭＳ ゴシック"/>
            <family val="3"/>
            <charset val="128"/>
          </rPr>
          <t>様式にない経費区分や補助対象経費内容を作成することはできません。</t>
        </r>
      </text>
    </comment>
    <comment ref="C5" authorId="0" shapeId="0" xr:uid="{00000000-0006-0000-04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400-000003000000}">
      <text>
        <r>
          <rPr>
            <sz val="9"/>
            <color indexed="81"/>
            <rFont val="BIZ UDゴシック"/>
            <family val="3"/>
            <charset val="128"/>
          </rPr>
          <t>補助事業に要する経費　
　　　≧　補助対象経費（消費税や対象外経費を除いた額）</t>
        </r>
      </text>
    </comment>
    <comment ref="I5" authorId="0" shapeId="0" xr:uid="{00000000-0006-0000-0400-000004000000}">
      <text>
        <r>
          <rPr>
            <b/>
            <sz val="10"/>
            <color indexed="81"/>
            <rFont val="BIZ UDゴシック"/>
            <family val="3"/>
            <charset val="128"/>
          </rPr>
          <t xml:space="preserve">補助事業に要する経費　÷　１．１　＝　補助対象経費
</t>
        </r>
        <r>
          <rPr>
            <b/>
            <u/>
            <sz val="10"/>
            <color indexed="81"/>
            <rFont val="BIZ UDゴシック"/>
            <family val="3"/>
            <charset val="128"/>
          </rPr>
          <t>補助対象経費　×　２　÷　３　≧　補助金申請額</t>
        </r>
        <r>
          <rPr>
            <sz val="9"/>
            <color indexed="81"/>
            <rFont val="BIZ UDゴシック"/>
            <family val="3"/>
            <charset val="128"/>
          </rPr>
          <t xml:space="preserve">
</t>
        </r>
        <r>
          <rPr>
            <b/>
            <sz val="10"/>
            <color indexed="81"/>
            <rFont val="BIZ UDゴシック"/>
            <family val="3"/>
            <charset val="128"/>
          </rPr>
          <t>※</t>
        </r>
        <r>
          <rPr>
            <b/>
            <u/>
            <sz val="10"/>
            <color indexed="81"/>
            <rFont val="BIZ UDゴシック"/>
            <family val="3"/>
            <charset val="128"/>
          </rPr>
          <t xml:space="preserve">補助金申請額は「小数点切り捨て」で記入してください。
</t>
        </r>
        <r>
          <rPr>
            <b/>
            <sz val="10"/>
            <color indexed="81"/>
            <rFont val="BIZ UDゴシック"/>
            <family val="3"/>
            <charset val="128"/>
          </rPr>
          <t>　</t>
        </r>
        <r>
          <rPr>
            <b/>
            <u/>
            <sz val="10"/>
            <color indexed="81"/>
            <rFont val="BIZ UDゴシック"/>
            <family val="3"/>
            <charset val="128"/>
          </rPr>
          <t>各経費区分ごとに１０００円未満は切り捨てます。</t>
        </r>
        <r>
          <rPr>
            <sz val="9"/>
            <color indexed="81"/>
            <rFont val="BIZ UDゴシック"/>
            <family val="3"/>
            <charset val="128"/>
          </rPr>
          <t xml:space="preserve">
高額の経費は、内容・価格を確認できる見積とカタログのコピーを添付してください。
</t>
        </r>
        <r>
          <rPr>
            <sz val="9"/>
            <color indexed="81"/>
            <rFont val="ＭＳ ゴシック"/>
            <family val="3"/>
            <charset val="128"/>
          </rPr>
          <t xml:space="preserve">
</t>
        </r>
      </text>
    </comment>
    <comment ref="C7" authorId="0" shapeId="0" xr:uid="{00000000-0006-0000-0400-000005000000}">
      <text>
        <r>
          <rPr>
            <sz val="9"/>
            <color indexed="81"/>
            <rFont val="ＭＳ ゴシック"/>
            <family val="3"/>
            <charset val="128"/>
          </rPr>
          <t>大学の先生など外部の専門家（個人）を利用する場合に記入。事業所等の場合は、委託費のコンサルタント費へ記入。</t>
        </r>
      </text>
    </comment>
    <comment ref="C10" authorId="0" shapeId="0" xr:uid="{00000000-0006-0000-0400-000006000000}">
      <text>
        <r>
          <rPr>
            <sz val="9"/>
            <color indexed="81"/>
            <rFont val="ＭＳ ゴシック"/>
            <family val="3"/>
            <charset val="128"/>
          </rPr>
          <t>大学の先生など職員以外の専門家等に支払う場合に記入。コンサルタント契約に含まれている場合は委託費のコンサルタント費へ記入。</t>
        </r>
      </text>
    </comment>
    <comment ref="C15" authorId="0" shapeId="0" xr:uid="{00000000-0006-0000-0400-000007000000}">
      <text>
        <r>
          <rPr>
            <sz val="9"/>
            <color indexed="81"/>
            <rFont val="ＭＳ ゴシック"/>
            <family val="3"/>
            <charset val="128"/>
          </rPr>
          <t xml:space="preserve">必要な分量を、交付決定後に購入し、事業に利用した分量、用途の明細を作成できるものに限ります。
</t>
        </r>
      </text>
    </comment>
    <comment ref="C17" authorId="0" shapeId="0" xr:uid="{00000000-0006-0000-0400-000008000000}">
      <text>
        <r>
          <rPr>
            <b/>
            <sz val="10"/>
            <color indexed="81"/>
            <rFont val="BIZ UDゴシック"/>
            <family val="3"/>
            <charset val="128"/>
          </rPr>
          <t xml:space="preserve">※「機械装置等購入費」はご注意ください
</t>
        </r>
        <r>
          <rPr>
            <sz val="9"/>
            <color indexed="81"/>
            <rFont val="BIZ UDゴシック"/>
            <family val="3"/>
            <charset val="128"/>
          </rPr>
          <t xml:space="preserve">
・試作品の製作や実験等を行うために必要な機械装置、備品、器具工具等を購入するために支払われる経費。
・目的外使用が想定できる汎用機器（パソコン、プリンター等）や、販売のための製品を製造可能な設備については対象外。
・当補助金で購入した設備において販売物を生産した場合は、補助金の返還が必要が必要となります。</t>
        </r>
      </text>
    </comment>
    <comment ref="C19" authorId="0" shapeId="0" xr:uid="{00000000-0006-0000-0400-000009000000}">
      <text>
        <r>
          <rPr>
            <sz val="9"/>
            <color indexed="81"/>
            <rFont val="ＭＳ ゴシック"/>
            <family val="3"/>
            <charset val="128"/>
          </rPr>
          <t>資料等の印刷費
（ただし取扱説明書など販売物への付属品は対象外。またトナーなど自社の消耗品は対象外。）</t>
        </r>
      </text>
    </comment>
    <comment ref="C21" authorId="0" shapeId="0" xr:uid="{00000000-0006-0000-0400-00000A000000}">
      <text>
        <r>
          <rPr>
            <sz val="9"/>
            <color indexed="81"/>
            <rFont val="ＭＳ ゴシック"/>
            <family val="3"/>
            <charset val="128"/>
          </rPr>
          <t>図書、参考文献、資料等</t>
        </r>
      </text>
    </comment>
    <comment ref="C23" authorId="0" shapeId="0" xr:uid="{00000000-0006-0000-0400-00000B000000}">
      <text>
        <r>
          <rPr>
            <sz val="9"/>
            <color indexed="81"/>
            <rFont val="ＭＳ ゴシック"/>
            <family val="3"/>
            <charset val="128"/>
          </rPr>
          <t xml:space="preserve">郵便代、運搬費等の外部への支払
</t>
        </r>
      </text>
    </comment>
    <comment ref="C25" authorId="0" shapeId="0" xr:uid="{00000000-0006-0000-0400-00000C000000}">
      <text>
        <r>
          <rPr>
            <sz val="9"/>
            <color indexed="81"/>
            <rFont val="ＭＳ ゴシック"/>
            <family val="3"/>
            <charset val="128"/>
          </rPr>
          <t>試作品の製作や実験等を行うために必要な機械装置、事務機器、倉庫、敷地等のレンタル料、リース料</t>
        </r>
      </text>
    </comment>
    <comment ref="C28" authorId="0" shapeId="0" xr:uid="{00000000-0006-0000-0400-00000D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O29" authorId="0" shapeId="0" xr:uid="{00000000-0006-0000-0400-00000E000000}">
      <text>
        <r>
          <rPr>
            <b/>
            <u/>
            <sz val="10"/>
            <color indexed="81"/>
            <rFont val="BIZ UDPゴシック"/>
            <family val="3"/>
            <charset val="128"/>
          </rPr>
          <t>委託料は契約書が必要となります。</t>
        </r>
      </text>
    </comment>
    <comment ref="C30" authorId="0" shapeId="0" xr:uid="{00000000-0006-0000-0400-00000F000000}">
      <text>
        <r>
          <rPr>
            <sz val="9"/>
            <color indexed="81"/>
            <rFont val="ＭＳ ゴシック"/>
            <family val="3"/>
            <charset val="128"/>
          </rPr>
          <t>委託契約書が必要になります。
契約時には、設計図面等の証拠が必要です。
修了後、販売物の生産に利用する場合は、補助金の返還が必要。</t>
        </r>
      </text>
    </comment>
    <comment ref="C32" authorId="0" shapeId="0" xr:uid="{00000000-0006-0000-0400-000010000000}">
      <text>
        <r>
          <rPr>
            <sz val="9"/>
            <color indexed="81"/>
            <rFont val="ＭＳ ゴシック"/>
            <family val="3"/>
            <charset val="128"/>
          </rPr>
          <t>補助期間内に、出願する特許権、実用新案権、意匠権、商標権等を取得するための弁理士等への支払。
特許庁への納付分は対象外。</t>
        </r>
      </text>
    </comment>
    <comment ref="C34" authorId="0" shapeId="0" xr:uid="{00000000-0006-0000-0400-000011000000}">
      <text>
        <r>
          <rPr>
            <sz val="9"/>
            <color indexed="81"/>
            <rFont val="ＭＳ ゴシック"/>
            <family val="3"/>
            <charset val="128"/>
          </rPr>
          <t>委託契約書が必要になります。
品質保証表示等を得るために検査機関に委託する費用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500-000001000000}">
      <text>
        <r>
          <rPr>
            <sz val="9"/>
            <color indexed="81"/>
            <rFont val="ＭＳ ゴシック"/>
            <family val="3"/>
            <charset val="128"/>
          </rPr>
          <t>様式にない経費区分や補助対象経費内容を作成することはできません。</t>
        </r>
      </text>
    </comment>
    <comment ref="C5" authorId="0" shapeId="0" xr:uid="{00000000-0006-0000-05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500-000003000000}">
      <text>
        <r>
          <rPr>
            <sz val="9"/>
            <color indexed="81"/>
            <rFont val="BIZ UDゴシック"/>
            <family val="3"/>
            <charset val="128"/>
          </rPr>
          <t>補助事業に要する経費　
　　　≧　補助対象経費（消費税や対象外経費を除いた額）</t>
        </r>
      </text>
    </comment>
    <comment ref="I5" authorId="0" shapeId="0" xr:uid="{00000000-0006-0000-0500-000004000000}">
      <text>
        <r>
          <rPr>
            <b/>
            <sz val="10"/>
            <color indexed="81"/>
            <rFont val="BIZ UDゴシック"/>
            <family val="3"/>
            <charset val="128"/>
          </rPr>
          <t xml:space="preserve">補助事業に要する経費　÷　１．１　＝　補助対象経費
</t>
        </r>
        <r>
          <rPr>
            <b/>
            <u/>
            <sz val="10"/>
            <color indexed="81"/>
            <rFont val="BIZ UDゴシック"/>
            <family val="3"/>
            <charset val="128"/>
          </rPr>
          <t>補助対象経費　×　２　÷　３　≧　補助金申請額</t>
        </r>
        <r>
          <rPr>
            <sz val="9"/>
            <color indexed="81"/>
            <rFont val="BIZ UDゴシック"/>
            <family val="3"/>
            <charset val="128"/>
          </rPr>
          <t xml:space="preserve">
</t>
        </r>
        <r>
          <rPr>
            <b/>
            <sz val="10"/>
            <color indexed="81"/>
            <rFont val="BIZ UDゴシック"/>
            <family val="3"/>
            <charset val="128"/>
          </rPr>
          <t>※</t>
        </r>
        <r>
          <rPr>
            <b/>
            <u/>
            <sz val="10"/>
            <color indexed="81"/>
            <rFont val="BIZ UDゴシック"/>
            <family val="3"/>
            <charset val="128"/>
          </rPr>
          <t xml:space="preserve">補助金申請額は「小数点切り捨て」で記入してください。
</t>
        </r>
        <r>
          <rPr>
            <b/>
            <sz val="10"/>
            <color indexed="81"/>
            <rFont val="BIZ UDゴシック"/>
            <family val="3"/>
            <charset val="128"/>
          </rPr>
          <t>　</t>
        </r>
        <r>
          <rPr>
            <b/>
            <u/>
            <sz val="10"/>
            <color indexed="81"/>
            <rFont val="BIZ UDゴシック"/>
            <family val="3"/>
            <charset val="128"/>
          </rPr>
          <t>各経費区分ごとに１０００円未満は切り捨てます。</t>
        </r>
        <r>
          <rPr>
            <sz val="9"/>
            <color indexed="81"/>
            <rFont val="BIZ UDゴシック"/>
            <family val="3"/>
            <charset val="128"/>
          </rPr>
          <t xml:space="preserve">
高額の経費は、内容・価格を確認できる見積とカタログのコピーを添付してください。</t>
        </r>
      </text>
    </comment>
    <comment ref="C7" authorId="0" shapeId="0" xr:uid="{00000000-0006-0000-0500-000005000000}">
      <text>
        <r>
          <rPr>
            <sz val="9"/>
            <color indexed="81"/>
            <rFont val="ＭＳ Ｐゴシック"/>
            <family val="3"/>
            <charset val="128"/>
          </rPr>
          <t>大学の先生など外部の専門家（個人）を利用する場合に記入。事業所等の場合は、委託費のコンサルタント費へ記入。</t>
        </r>
      </text>
    </comment>
    <comment ref="I9" authorId="0" shapeId="0" xr:uid="{00000000-0006-0000-0500-000006000000}">
      <text>
        <r>
          <rPr>
            <sz val="9"/>
            <color indexed="81"/>
            <rFont val="ＭＳ ゴシック"/>
            <family val="3"/>
            <charset val="128"/>
          </rPr>
          <t>合計が合わなくなるので、小計の上下に行を挿入しないでください。</t>
        </r>
      </text>
    </comment>
    <comment ref="C10" authorId="0" shapeId="0" xr:uid="{00000000-0006-0000-0500-000007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C12" authorId="0" shapeId="0" xr:uid="{00000000-0006-0000-0500-000008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I14" authorId="0" shapeId="0" xr:uid="{00000000-0006-0000-0500-000009000000}">
      <text>
        <r>
          <rPr>
            <sz val="9"/>
            <color indexed="81"/>
            <rFont val="ＭＳ ゴシック"/>
            <family val="3"/>
            <charset val="128"/>
          </rPr>
          <t>合計が合わなくなるので、小計の上下に行を挿入しないでください。</t>
        </r>
      </text>
    </comment>
    <comment ref="C15" authorId="0" shapeId="0" xr:uid="{00000000-0006-0000-0500-00000A000000}">
      <text>
        <r>
          <rPr>
            <sz val="9"/>
            <color indexed="81"/>
            <rFont val="ＭＳ ゴシック"/>
            <family val="3"/>
            <charset val="128"/>
          </rPr>
          <t>販売や契約を行うための出展料は対象外</t>
        </r>
      </text>
    </comment>
    <comment ref="C17" authorId="0" shapeId="0" xr:uid="{00000000-0006-0000-0500-00000B000000}">
      <text>
        <r>
          <rPr>
            <sz val="9"/>
            <color indexed="81"/>
            <rFont val="ＭＳ ゴシック"/>
            <family val="3"/>
            <charset val="128"/>
          </rPr>
          <t xml:space="preserve">展示ブースの装飾等、会場の整備費
</t>
        </r>
      </text>
    </comment>
    <comment ref="C19" authorId="0" shapeId="0" xr:uid="{00000000-0006-0000-0500-00000C000000}">
      <text>
        <r>
          <rPr>
            <sz val="9"/>
            <color indexed="81"/>
            <rFont val="ＭＳ ゴシック"/>
            <family val="3"/>
            <charset val="128"/>
          </rPr>
          <t>チラシ・パンフレット・ポスター等
販売物の印刷は対象外</t>
        </r>
      </text>
    </comment>
    <comment ref="C21" authorId="0" shapeId="0" xr:uid="{00000000-0006-0000-0500-00000D000000}">
      <text>
        <r>
          <rPr>
            <sz val="9"/>
            <color indexed="81"/>
            <rFont val="ＭＳ ゴシック"/>
            <family val="3"/>
            <charset val="128"/>
          </rPr>
          <t>図書、参考文献、資料等</t>
        </r>
      </text>
    </comment>
    <comment ref="C23" authorId="0" shapeId="0" xr:uid="{00000000-0006-0000-0500-00000E000000}">
      <text>
        <r>
          <rPr>
            <sz val="9"/>
            <color indexed="81"/>
            <rFont val="ＭＳ ゴシック"/>
            <family val="3"/>
            <charset val="128"/>
          </rPr>
          <t>郵便代、運搬費等の外部への支払</t>
        </r>
      </text>
    </comment>
    <comment ref="C25" authorId="0" shapeId="0" xr:uid="{00000000-0006-0000-0500-00000F000000}">
      <text>
        <r>
          <rPr>
            <sz val="9"/>
            <color indexed="81"/>
            <rFont val="ＭＳ ゴシック"/>
            <family val="3"/>
            <charset val="128"/>
          </rPr>
          <t>試作品展示場所の利用料等</t>
        </r>
      </text>
    </comment>
    <comment ref="C26" authorId="0" shapeId="0" xr:uid="{00000000-0006-0000-0500-000010000000}">
      <text>
        <r>
          <rPr>
            <sz val="9"/>
            <color indexed="81"/>
            <rFont val="ＭＳ ゴシック"/>
            <family val="3"/>
            <charset val="128"/>
          </rPr>
          <t>新聞（折り込み台を含む）、ＴＶ、ラジオ、インターネット等による広告。製品・商品・事業の内容を伝えるものが対象。</t>
        </r>
      </text>
    </comment>
    <comment ref="C27" authorId="0" shapeId="0" xr:uid="{00000000-0006-0000-0500-000011000000}">
      <text>
        <r>
          <rPr>
            <sz val="9"/>
            <color indexed="81"/>
            <rFont val="ＭＳ ゴシック"/>
            <family val="3"/>
            <charset val="128"/>
          </rPr>
          <t>展示会等での通訳、資料等の翻訳料</t>
        </r>
      </text>
    </comment>
    <comment ref="C28" authorId="0" shapeId="0" xr:uid="{00000000-0006-0000-0500-000012000000}">
      <text>
        <r>
          <rPr>
            <sz val="9"/>
            <color indexed="81"/>
            <rFont val="ＭＳ ゴシック"/>
            <family val="3"/>
            <charset val="128"/>
          </rPr>
          <t>職員が受ける講習等についての受講料</t>
        </r>
      </text>
    </comment>
    <comment ref="C29" authorId="0" shapeId="0" xr:uid="{00000000-0006-0000-0500-000013000000}">
      <text>
        <r>
          <rPr>
            <sz val="9"/>
            <color indexed="81"/>
            <rFont val="ＭＳ ゴシック"/>
            <family val="3"/>
            <charset val="128"/>
          </rPr>
          <t>展示品等への保険料</t>
        </r>
      </text>
    </comment>
    <comment ref="I30" authorId="0" shapeId="0" xr:uid="{00000000-0006-0000-0500-000014000000}">
      <text>
        <r>
          <rPr>
            <sz val="9"/>
            <color indexed="81"/>
            <rFont val="ＭＳ ゴシック"/>
            <family val="3"/>
            <charset val="128"/>
          </rPr>
          <t>合計が合わなくなるので、小計の上下に行を挿入しないでください。</t>
        </r>
      </text>
    </comment>
    <comment ref="C31" authorId="0" shapeId="0" xr:uid="{00000000-0006-0000-0500-000015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N32" authorId="0" shapeId="0" xr:uid="{00000000-0006-0000-0500-000016000000}">
      <text>
        <r>
          <rPr>
            <sz val="10"/>
            <color indexed="81"/>
            <rFont val="BIZ UDゴシック"/>
            <family val="3"/>
            <charset val="128"/>
          </rPr>
          <t>委託料は契約書が必要となります。</t>
        </r>
      </text>
    </comment>
    <comment ref="C33" authorId="0" shapeId="0" xr:uid="{00000000-0006-0000-0500-000017000000}">
      <text>
        <r>
          <rPr>
            <sz val="9"/>
            <color indexed="81"/>
            <rFont val="ＭＳ ゴシック"/>
            <family val="3"/>
            <charset val="128"/>
          </rPr>
          <t>委託契約書が必要になります。
調査する毎日の報告書・調査資料・結果など成果物が必要。</t>
        </r>
      </text>
    </comment>
    <comment ref="C35" authorId="0" shapeId="0" xr:uid="{00000000-0006-0000-0500-000018000000}">
      <text>
        <r>
          <rPr>
            <sz val="9"/>
            <color indexed="81"/>
            <rFont val="ＭＳ ゴシック"/>
            <family val="3"/>
            <charset val="128"/>
          </rPr>
          <t>委託契約書が必要になります。
品質保証表示等を得るために検査機関に委託する費用</t>
        </r>
      </text>
    </comment>
    <comment ref="I37" authorId="0" shapeId="0" xr:uid="{00000000-0006-0000-0500-000019000000}">
      <text>
        <r>
          <rPr>
            <sz val="9"/>
            <color indexed="81"/>
            <rFont val="ＭＳ ゴシック"/>
            <family val="3"/>
            <charset val="128"/>
          </rPr>
          <t>合計が合わなくなるので、小計の上下に行を挿入しないでください。</t>
        </r>
      </text>
    </comment>
    <comment ref="I38" authorId="0" shapeId="0" xr:uid="{00000000-0006-0000-0500-00001A000000}">
      <text>
        <r>
          <rPr>
            <sz val="9"/>
            <color indexed="81"/>
            <rFont val="BIZ UDゴシック"/>
            <family val="3"/>
            <charset val="128"/>
          </rPr>
          <t>合計で、千円未満を切捨てします。（自動で切捨てになります。）</t>
        </r>
      </text>
    </comment>
  </commentList>
</comments>
</file>

<file path=xl/sharedStrings.xml><?xml version="1.0" encoding="utf-8"?>
<sst xmlns="http://schemas.openxmlformats.org/spreadsheetml/2006/main" count="305" uniqueCount="252">
  <si>
    <t>記</t>
  </si>
  <si>
    <t>謝金</t>
  </si>
  <si>
    <t>旅費</t>
  </si>
  <si>
    <t>委託費</t>
  </si>
  <si>
    <t>小計</t>
  </si>
  <si>
    <t>専門家謝金</t>
    <rPh sb="0" eb="3">
      <t>センモンカ</t>
    </rPh>
    <rPh sb="3" eb="5">
      <t>シャキン</t>
    </rPh>
    <phoneticPr fontId="3"/>
  </si>
  <si>
    <t>小計</t>
    <rPh sb="0" eb="2">
      <t>ショウケイ</t>
    </rPh>
    <phoneticPr fontId="3"/>
  </si>
  <si>
    <t>旅費</t>
    <rPh sb="0" eb="2">
      <t>リョヒ</t>
    </rPh>
    <phoneticPr fontId="3"/>
  </si>
  <si>
    <t>印刷製本費</t>
    <rPh sb="0" eb="2">
      <t>インサツ</t>
    </rPh>
    <rPh sb="2" eb="4">
      <t>セイホン</t>
    </rPh>
    <rPh sb="4" eb="5">
      <t>ヒ</t>
    </rPh>
    <phoneticPr fontId="3"/>
  </si>
  <si>
    <t>資料購入費</t>
    <rPh sb="0" eb="2">
      <t>シリョウ</t>
    </rPh>
    <rPh sb="2" eb="5">
      <t>コウニュウヒ</t>
    </rPh>
    <phoneticPr fontId="3"/>
  </si>
  <si>
    <t>申請者</t>
    <rPh sb="0" eb="3">
      <t>シンセイシャ</t>
    </rPh>
    <phoneticPr fontId="4"/>
  </si>
  <si>
    <t>小計</t>
    <rPh sb="0" eb="2">
      <t>ショウケイ</t>
    </rPh>
    <phoneticPr fontId="4"/>
  </si>
  <si>
    <t>経費区分</t>
    <rPh sb="0" eb="2">
      <t>ケイヒ</t>
    </rPh>
    <rPh sb="2" eb="4">
      <t>クブン</t>
    </rPh>
    <phoneticPr fontId="4"/>
  </si>
  <si>
    <t>補助対象経費</t>
    <rPh sb="0" eb="2">
      <t>ホジョ</t>
    </rPh>
    <rPh sb="2" eb="4">
      <t>タイショウ</t>
    </rPh>
    <rPh sb="4" eb="6">
      <t>ケイヒ</t>
    </rPh>
    <phoneticPr fontId="4"/>
  </si>
  <si>
    <t>補助金申請額</t>
    <rPh sb="0" eb="3">
      <t>ホジョキン</t>
    </rPh>
    <rPh sb="3" eb="6">
      <t>シンセイガク</t>
    </rPh>
    <phoneticPr fontId="4"/>
  </si>
  <si>
    <t>合計</t>
    <rPh sb="0" eb="2">
      <t>ゴウケイ</t>
    </rPh>
    <phoneticPr fontId="4"/>
  </si>
  <si>
    <t>通信運搬費</t>
    <rPh sb="0" eb="2">
      <t>ツウシン</t>
    </rPh>
    <rPh sb="2" eb="5">
      <t>ウンパンヒ</t>
    </rPh>
    <phoneticPr fontId="3"/>
  </si>
  <si>
    <t>原材料費</t>
    <rPh sb="0" eb="4">
      <t>ゲンザイリョウヒ</t>
    </rPh>
    <phoneticPr fontId="3"/>
  </si>
  <si>
    <t>会場整備費</t>
    <rPh sb="0" eb="2">
      <t>カイジョウ</t>
    </rPh>
    <rPh sb="2" eb="5">
      <t>セイビヒ</t>
    </rPh>
    <phoneticPr fontId="3"/>
  </si>
  <si>
    <t>専門家旅費</t>
    <rPh sb="0" eb="3">
      <t>センモンカ</t>
    </rPh>
    <rPh sb="3" eb="5">
      <t>リョヒ</t>
    </rPh>
    <phoneticPr fontId="3"/>
  </si>
  <si>
    <t>（単位：円）</t>
    <rPh sb="1" eb="3">
      <t>タンイ</t>
    </rPh>
    <rPh sb="4" eb="5">
      <t>エン</t>
    </rPh>
    <phoneticPr fontId="4"/>
  </si>
  <si>
    <t>謝金</t>
    <rPh sb="0" eb="2">
      <t>シャキン</t>
    </rPh>
    <phoneticPr fontId="3"/>
  </si>
  <si>
    <t>事業費</t>
    <rPh sb="0" eb="3">
      <t>ジギョウヒ</t>
    </rPh>
    <phoneticPr fontId="3"/>
  </si>
  <si>
    <t>コンサルタント費</t>
    <rPh sb="7" eb="8">
      <t>ヒ</t>
    </rPh>
    <phoneticPr fontId="3"/>
  </si>
  <si>
    <t>製造・改良等委託費</t>
    <rPh sb="0" eb="2">
      <t>セイゾウ</t>
    </rPh>
    <rPh sb="3" eb="5">
      <t>カイリョウ</t>
    </rPh>
    <rPh sb="5" eb="6">
      <t>トウ</t>
    </rPh>
    <rPh sb="6" eb="9">
      <t>イタクヒ</t>
    </rPh>
    <phoneticPr fontId="3"/>
  </si>
  <si>
    <t>事業費</t>
    <rPh sb="0" eb="2">
      <t>ジギョウ</t>
    </rPh>
    <phoneticPr fontId="4"/>
  </si>
  <si>
    <t>事業費</t>
    <phoneticPr fontId="4"/>
  </si>
  <si>
    <t>職員旅費</t>
  </si>
  <si>
    <t>借損料</t>
  </si>
  <si>
    <t>試験分析等委託費</t>
  </si>
  <si>
    <t>誓　　　　約　　　　書</t>
  </si>
  <si>
    <t>　　　　</t>
  </si>
  <si>
    <t xml:space="preserve"> ではありません。</t>
  </si>
  <si>
    <t>役員名簿</t>
    <rPh sb="0" eb="2">
      <t>ヤクイン</t>
    </rPh>
    <rPh sb="2" eb="4">
      <t>メイボ</t>
    </rPh>
    <phoneticPr fontId="4"/>
  </si>
  <si>
    <t>氏名</t>
    <rPh sb="0" eb="2">
      <t>シメイ</t>
    </rPh>
    <phoneticPr fontId="4"/>
  </si>
  <si>
    <t>よみがな</t>
    <phoneticPr fontId="4"/>
  </si>
  <si>
    <t>生年月日</t>
    <rPh sb="0" eb="2">
      <t>セイネン</t>
    </rPh>
    <rPh sb="2" eb="4">
      <t>ガッピ</t>
    </rPh>
    <phoneticPr fontId="4"/>
  </si>
  <si>
    <t>役職名</t>
    <rPh sb="0" eb="3">
      <t>ヤクショクメイ</t>
    </rPh>
    <phoneticPr fontId="4"/>
  </si>
  <si>
    <t>（千円）</t>
    <rPh sb="1" eb="3">
      <t>センエン</t>
    </rPh>
    <phoneticPr fontId="4"/>
  </si>
  <si>
    <t>直近期末</t>
    <phoneticPr fontId="4"/>
  </si>
  <si>
    <t>１年後</t>
    <phoneticPr fontId="4"/>
  </si>
  <si>
    <t>２年後</t>
    <phoneticPr fontId="4"/>
  </si>
  <si>
    <t>①売上高</t>
    <rPh sb="1" eb="4">
      <t>ウリアゲダカ</t>
    </rPh>
    <phoneticPr fontId="9"/>
  </si>
  <si>
    <t>②売上原価</t>
    <rPh sb="1" eb="3">
      <t>ウリアゲ</t>
    </rPh>
    <rPh sb="3" eb="5">
      <t>ゲンカ</t>
    </rPh>
    <phoneticPr fontId="9"/>
  </si>
  <si>
    <t>③売上総利益
（①－②）</t>
    <rPh sb="1" eb="3">
      <t>ウリアゲ</t>
    </rPh>
    <rPh sb="3" eb="6">
      <t>ソウリエキ</t>
    </rPh>
    <phoneticPr fontId="4"/>
  </si>
  <si>
    <t>④販売費及び
一般管理費</t>
    <rPh sb="1" eb="4">
      <t>ハンバイヒ</t>
    </rPh>
    <rPh sb="4" eb="5">
      <t>オヨ</t>
    </rPh>
    <rPh sb="7" eb="9">
      <t>イッパン</t>
    </rPh>
    <rPh sb="9" eb="12">
      <t>カンリヒ</t>
    </rPh>
    <phoneticPr fontId="4"/>
  </si>
  <si>
    <t>⑥営業外費用</t>
    <rPh sb="1" eb="4">
      <t>エイギョウガイ</t>
    </rPh>
    <rPh sb="4" eb="6">
      <t>ヒヨウ</t>
    </rPh>
    <phoneticPr fontId="4"/>
  </si>
  <si>
    <t>⑦経常利益
（⑤－⑥）</t>
    <rPh sb="1" eb="3">
      <t>ケイジョウ</t>
    </rPh>
    <rPh sb="3" eb="5">
      <t>リエキ</t>
    </rPh>
    <phoneticPr fontId="4"/>
  </si>
  <si>
    <t>⑧人件費</t>
    <rPh sb="1" eb="4">
      <t>ジンケンヒ</t>
    </rPh>
    <phoneticPr fontId="10"/>
  </si>
  <si>
    <t>⑨設備投資額</t>
    <rPh sb="1" eb="3">
      <t>セツビ</t>
    </rPh>
    <rPh sb="3" eb="5">
      <t>トウシ</t>
    </rPh>
    <rPh sb="5" eb="6">
      <t>ガク</t>
    </rPh>
    <phoneticPr fontId="9"/>
  </si>
  <si>
    <t>⑩運転資金</t>
    <rPh sb="1" eb="3">
      <t>ウンテン</t>
    </rPh>
    <rPh sb="3" eb="5">
      <t>シキン</t>
    </rPh>
    <phoneticPr fontId="9"/>
  </si>
  <si>
    <t>⑫付加価値額
（⑤＋⑧＋⑪）</t>
    <rPh sb="1" eb="6">
      <t>フカカチガク</t>
    </rPh>
    <phoneticPr fontId="4"/>
  </si>
  <si>
    <t>⑬従業員数</t>
    <rPh sb="1" eb="3">
      <t>ジュウギョウ</t>
    </rPh>
    <rPh sb="3" eb="5">
      <t>インスウ</t>
    </rPh>
    <phoneticPr fontId="4"/>
  </si>
  <si>
    <t>⑭一人当たりの付加価値額（⑫÷⑬）</t>
    <rPh sb="1" eb="3">
      <t>ヒトリ</t>
    </rPh>
    <rPh sb="3" eb="4">
      <t>ア</t>
    </rPh>
    <rPh sb="7" eb="12">
      <t>フカカチガク</t>
    </rPh>
    <phoneticPr fontId="4"/>
  </si>
  <si>
    <t>⑤営業利益
 (③－④）</t>
    <rPh sb="1" eb="3">
      <t>エイギョウ</t>
    </rPh>
    <rPh sb="3" eb="5">
      <t>リエキ</t>
    </rPh>
    <phoneticPr fontId="4"/>
  </si>
  <si>
    <t>合　　　　　　　計</t>
    <rPh sb="0" eb="1">
      <t>ゴウ</t>
    </rPh>
    <rPh sb="8" eb="9">
      <t>ケイ</t>
    </rPh>
    <phoneticPr fontId="4"/>
  </si>
  <si>
    <t>合算（Ａ＋Ｂ）</t>
    <rPh sb="0" eb="2">
      <t>ガッサン</t>
    </rPh>
    <phoneticPr fontId="4"/>
  </si>
  <si>
    <t>既存事業（Ａ）</t>
    <rPh sb="0" eb="2">
      <t>キゾン</t>
    </rPh>
    <rPh sb="2" eb="4">
      <t>ジギョウ</t>
    </rPh>
    <phoneticPr fontId="4"/>
  </si>
  <si>
    <t>⑪減価償却費</t>
    <rPh sb="1" eb="3">
      <t>ゲンカ</t>
    </rPh>
    <rPh sb="3" eb="5">
      <t>ショウキャク</t>
    </rPh>
    <rPh sb="5" eb="6">
      <t>ヒ</t>
    </rPh>
    <phoneticPr fontId="9"/>
  </si>
  <si>
    <t>⑮資金調達額（⑨＋⑩）</t>
    <phoneticPr fontId="9"/>
  </si>
  <si>
    <t>金融機関借入</t>
    <phoneticPr fontId="9"/>
  </si>
  <si>
    <t>自己資金</t>
    <phoneticPr fontId="9"/>
  </si>
  <si>
    <t>その他
（　　　）</t>
    <phoneticPr fontId="9"/>
  </si>
  <si>
    <t>合　計</t>
    <phoneticPr fontId="9"/>
  </si>
  <si>
    <t>数　量</t>
    <phoneticPr fontId="4"/>
  </si>
  <si>
    <t>合　計　金　額（千円）</t>
    <rPh sb="8" eb="10">
      <t>センエン</t>
    </rPh>
    <phoneticPr fontId="3"/>
  </si>
  <si>
    <t>①売上高</t>
    <rPh sb="1" eb="3">
      <t>ウリアゲ</t>
    </rPh>
    <rPh sb="3" eb="4">
      <t>ダカ</t>
    </rPh>
    <phoneticPr fontId="4"/>
  </si>
  <si>
    <t>１年後（千円）</t>
    <rPh sb="1" eb="3">
      <t>ネンゴ</t>
    </rPh>
    <rPh sb="4" eb="6">
      <t>センエン</t>
    </rPh>
    <phoneticPr fontId="4"/>
  </si>
  <si>
    <t>２年後（千円）</t>
    <rPh sb="1" eb="3">
      <t>ネンゴ</t>
    </rPh>
    <rPh sb="4" eb="6">
      <t>センエン</t>
    </rPh>
    <phoneticPr fontId="4"/>
  </si>
  <si>
    <t>積算根拠</t>
    <rPh sb="0" eb="2">
      <t>セキサン</t>
    </rPh>
    <rPh sb="2" eb="4">
      <t>コンキョ</t>
    </rPh>
    <phoneticPr fontId="4"/>
  </si>
  <si>
    <t>単価（千円）</t>
    <rPh sb="3" eb="5">
      <t>センエン</t>
    </rPh>
    <phoneticPr fontId="4"/>
  </si>
  <si>
    <t>１　申請者</t>
    <rPh sb="2" eb="5">
      <t>シンセイシャ</t>
    </rPh>
    <phoneticPr fontId="4"/>
  </si>
  <si>
    <t>補助事業計画書</t>
    <rPh sb="0" eb="2">
      <t>ホジョ</t>
    </rPh>
    <rPh sb="2" eb="4">
      <t>ジギョウ</t>
    </rPh>
    <rPh sb="4" eb="7">
      <t>ケイカクショ</t>
    </rPh>
    <phoneticPr fontId="4"/>
  </si>
  <si>
    <t>資本金</t>
    <rPh sb="0" eb="3">
      <t>シホンキン</t>
    </rPh>
    <phoneticPr fontId="4"/>
  </si>
  <si>
    <t>従業員数</t>
    <rPh sb="0" eb="3">
      <t>ジュウギョウイン</t>
    </rPh>
    <rPh sb="3" eb="4">
      <t>スウ</t>
    </rPh>
    <phoneticPr fontId="4"/>
  </si>
  <si>
    <t>代表者
職・氏名</t>
    <rPh sb="0" eb="3">
      <t>ダイヒョウシャ</t>
    </rPh>
    <rPh sb="4" eb="5">
      <t>ショク</t>
    </rPh>
    <rPh sb="6" eb="8">
      <t>シメイ</t>
    </rPh>
    <phoneticPr fontId="4"/>
  </si>
  <si>
    <t>〒</t>
    <phoneticPr fontId="4"/>
  </si>
  <si>
    <t>電話番号</t>
    <rPh sb="0" eb="2">
      <t>デンワ</t>
    </rPh>
    <rPh sb="2" eb="4">
      <t>バンゴウ</t>
    </rPh>
    <phoneticPr fontId="4"/>
  </si>
  <si>
    <t>E-mailアドレス</t>
    <phoneticPr fontId="4"/>
  </si>
  <si>
    <t>（１）新事業の計画名</t>
    <rPh sb="3" eb="6">
      <t>シンジギョウ</t>
    </rPh>
    <rPh sb="7" eb="9">
      <t>ケイカク</t>
    </rPh>
    <rPh sb="9" eb="10">
      <t>メイ</t>
    </rPh>
    <phoneticPr fontId="4"/>
  </si>
  <si>
    <t>　　イ　販路開拓事業</t>
    <rPh sb="4" eb="6">
      <t>ハンロ</t>
    </rPh>
    <rPh sb="6" eb="8">
      <t>カイタク</t>
    </rPh>
    <rPh sb="8" eb="10">
      <t>ジギョウ</t>
    </rPh>
    <phoneticPr fontId="4"/>
  </si>
  <si>
    <t>２　企業概要等（既存事業に関して記載してください。）</t>
    <rPh sb="2" eb="4">
      <t>キギョウ</t>
    </rPh>
    <rPh sb="4" eb="6">
      <t>ガイヨウ</t>
    </rPh>
    <rPh sb="6" eb="7">
      <t>トウ</t>
    </rPh>
    <rPh sb="8" eb="10">
      <t>キゾン</t>
    </rPh>
    <rPh sb="10" eb="12">
      <t>ジギョウ</t>
    </rPh>
    <rPh sb="13" eb="14">
      <t>カン</t>
    </rPh>
    <rPh sb="16" eb="18">
      <t>キサイ</t>
    </rPh>
    <phoneticPr fontId="4"/>
  </si>
  <si>
    <t>事業計画名</t>
    <rPh sb="0" eb="2">
      <t>ジギョウ</t>
    </rPh>
    <rPh sb="2" eb="4">
      <t>ケイカク</t>
    </rPh>
    <rPh sb="4" eb="5">
      <t>メイ</t>
    </rPh>
    <phoneticPr fontId="4"/>
  </si>
  <si>
    <t>年度</t>
    <rPh sb="0" eb="2">
      <t>ネンド</t>
    </rPh>
    <phoneticPr fontId="4"/>
  </si>
  <si>
    <t>補助金名・承認制度名</t>
    <rPh sb="0" eb="3">
      <t>ホジョキン</t>
    </rPh>
    <rPh sb="3" eb="4">
      <t>メイ</t>
    </rPh>
    <rPh sb="5" eb="7">
      <t>ショウニン</t>
    </rPh>
    <rPh sb="7" eb="9">
      <t>セイド</t>
    </rPh>
    <rPh sb="9" eb="10">
      <t>メイ</t>
    </rPh>
    <phoneticPr fontId="4"/>
  </si>
  <si>
    <t>～</t>
    <phoneticPr fontId="4"/>
  </si>
  <si>
    <t>交付決定日</t>
    <rPh sb="0" eb="2">
      <t>コウフ</t>
    </rPh>
    <rPh sb="2" eb="4">
      <t>ケッテイ</t>
    </rPh>
    <rPh sb="4" eb="5">
      <t>ビ</t>
    </rPh>
    <phoneticPr fontId="4"/>
  </si>
  <si>
    <t>委託先</t>
    <rPh sb="0" eb="3">
      <t>イタクサキ</t>
    </rPh>
    <phoneticPr fontId="4"/>
  </si>
  <si>
    <t>委託内容</t>
    <rPh sb="0" eb="2">
      <t>イタク</t>
    </rPh>
    <rPh sb="2" eb="4">
      <t>ナイヨウ</t>
    </rPh>
    <phoneticPr fontId="4"/>
  </si>
  <si>
    <t>委嘱内容</t>
    <rPh sb="0" eb="2">
      <t>イショク</t>
    </rPh>
    <rPh sb="2" eb="4">
      <t>ナイヨウ</t>
    </rPh>
    <phoneticPr fontId="4"/>
  </si>
  <si>
    <t>１年後</t>
    <rPh sb="1" eb="3">
      <t>ネンゴ</t>
    </rPh>
    <phoneticPr fontId="4"/>
  </si>
  <si>
    <t>２年後</t>
    <rPh sb="1" eb="3">
      <t>ネンゴ</t>
    </rPh>
    <phoneticPr fontId="4"/>
  </si>
  <si>
    <t>４　補助事業の内容</t>
    <rPh sb="2" eb="4">
      <t>ホジョ</t>
    </rPh>
    <rPh sb="4" eb="6">
      <t>ジギョウ</t>
    </rPh>
    <rPh sb="7" eb="9">
      <t>ナイヨウ</t>
    </rPh>
    <phoneticPr fontId="4"/>
  </si>
  <si>
    <t>３　新事業の内容</t>
    <rPh sb="2" eb="3">
      <t>シン</t>
    </rPh>
    <rPh sb="3" eb="5">
      <t>ジギョウ</t>
    </rPh>
    <rPh sb="6" eb="8">
      <t>ナイヨウ</t>
    </rPh>
    <phoneticPr fontId="4"/>
  </si>
  <si>
    <t>※セルの大きさは任意で調整して構いませんが、Ａ４サイズで２～３ページにまとめてください。</t>
    <rPh sb="4" eb="5">
      <t>オオ</t>
    </rPh>
    <rPh sb="8" eb="10">
      <t>ニンイ</t>
    </rPh>
    <rPh sb="11" eb="13">
      <t>チョウセイ</t>
    </rPh>
    <rPh sb="15" eb="16">
      <t>カマ</t>
    </rPh>
    <phoneticPr fontId="4"/>
  </si>
  <si>
    <t>認定支援機関の名称・担当者氏名</t>
    <rPh sb="0" eb="2">
      <t>ニンテイ</t>
    </rPh>
    <rPh sb="2" eb="4">
      <t>シエン</t>
    </rPh>
    <rPh sb="4" eb="6">
      <t>キカン</t>
    </rPh>
    <rPh sb="7" eb="9">
      <t>メイショウ</t>
    </rPh>
    <rPh sb="10" eb="13">
      <t>タントウシャ</t>
    </rPh>
    <rPh sb="13" eb="15">
      <t>シメイ</t>
    </rPh>
    <phoneticPr fontId="4"/>
  </si>
  <si>
    <t>名称</t>
    <rPh sb="0" eb="2">
      <t>メイショウ</t>
    </rPh>
    <phoneticPr fontId="4"/>
  </si>
  <si>
    <t>担当者氏名</t>
    <rPh sb="0" eb="3">
      <t>タントウシャ</t>
    </rPh>
    <rPh sb="3" eb="5">
      <t>シメイ</t>
    </rPh>
    <phoneticPr fontId="4"/>
  </si>
  <si>
    <t>〒</t>
  </si>
  <si>
    <t>人</t>
    <rPh sb="0" eb="1">
      <t>ニン</t>
    </rPh>
    <phoneticPr fontId="4"/>
  </si>
  <si>
    <t>年</t>
    <rPh sb="0" eb="1">
      <t>ネン</t>
    </rPh>
    <phoneticPr fontId="4"/>
  </si>
  <si>
    <t>万円</t>
    <rPh sb="0" eb="2">
      <t>マンエン</t>
    </rPh>
    <phoneticPr fontId="4"/>
  </si>
  <si>
    <t>連絡担当者</t>
    <rPh sb="0" eb="2">
      <t>レンラク</t>
    </rPh>
    <rPh sb="2" eb="5">
      <t>タントウシャ</t>
    </rPh>
    <phoneticPr fontId="4"/>
  </si>
  <si>
    <t>職・氏名</t>
    <rPh sb="0" eb="1">
      <t>ショク</t>
    </rPh>
    <rPh sb="2" eb="4">
      <t>シメイ</t>
    </rPh>
    <phoneticPr fontId="4"/>
  </si>
  <si>
    <t>別記</t>
    <rPh sb="0" eb="2">
      <t>ベッキ</t>
    </rPh>
    <phoneticPr fontId="4"/>
  </si>
  <si>
    <t>様式第１号</t>
    <rPh sb="0" eb="2">
      <t>ヨウシキ</t>
    </rPh>
    <rPh sb="2" eb="3">
      <t>ダイ</t>
    </rPh>
    <rPh sb="4" eb="5">
      <t>ゴウ</t>
    </rPh>
    <phoneticPr fontId="4"/>
  </si>
  <si>
    <t>滋賀県知事　あて</t>
    <rPh sb="0" eb="2">
      <t>シガ</t>
    </rPh>
    <rPh sb="2" eb="5">
      <t>ケンチジ</t>
    </rPh>
    <phoneticPr fontId="4"/>
  </si>
  <si>
    <t>住所</t>
    <rPh sb="0" eb="2">
      <t>ジュウショ</t>
    </rPh>
    <phoneticPr fontId="4"/>
  </si>
  <si>
    <t>住所（支社等の場合）</t>
    <rPh sb="0" eb="2">
      <t>ジュウショ</t>
    </rPh>
    <rPh sb="3" eb="5">
      <t>シシャ</t>
    </rPh>
    <rPh sb="5" eb="6">
      <t>トウ</t>
    </rPh>
    <rPh sb="7" eb="9">
      <t>バアイ</t>
    </rPh>
    <phoneticPr fontId="4"/>
  </si>
  <si>
    <t>E-mail</t>
    <phoneticPr fontId="4"/>
  </si>
  <si>
    <t>記</t>
    <rPh sb="0" eb="1">
      <t>キ</t>
    </rPh>
    <phoneticPr fontId="4"/>
  </si>
  <si>
    <t>１　補助事業の内容</t>
    <rPh sb="2" eb="4">
      <t>ホジョ</t>
    </rPh>
    <rPh sb="4" eb="6">
      <t>ジギョウ</t>
    </rPh>
    <rPh sb="7" eb="9">
      <t>ナイヨウ</t>
    </rPh>
    <phoneticPr fontId="4"/>
  </si>
  <si>
    <t>２　実施計画名および事業区分</t>
    <rPh sb="2" eb="4">
      <t>ジッシ</t>
    </rPh>
    <rPh sb="4" eb="6">
      <t>ケイカク</t>
    </rPh>
    <rPh sb="6" eb="7">
      <t>メイ</t>
    </rPh>
    <rPh sb="10" eb="12">
      <t>ジギョウ</t>
    </rPh>
    <rPh sb="12" eb="14">
      <t>クブン</t>
    </rPh>
    <phoneticPr fontId="4"/>
  </si>
  <si>
    <t>４　損益計算書および貸借対照表（直近期末分・販売費および一般管理費の明細、製造原価報告書を含む）</t>
  </si>
  <si>
    <t>６　役員名簿（法人の場合）</t>
  </si>
  <si>
    <t>７　暴力団等に該当しない旨の誓約書（別紙１－５）</t>
  </si>
  <si>
    <t>：</t>
    <phoneticPr fontId="4"/>
  </si>
  <si>
    <t>別紙１補助事業計画書のとおり</t>
    <phoneticPr fontId="4"/>
  </si>
  <si>
    <t>販路開拓事業</t>
    <rPh sb="0" eb="2">
      <t>ハンロ</t>
    </rPh>
    <rPh sb="2" eb="4">
      <t>カイタク</t>
    </rPh>
    <rPh sb="4" eb="6">
      <t>ジギョウ</t>
    </rPh>
    <phoneticPr fontId="4"/>
  </si>
  <si>
    <t>円</t>
    <rPh sb="0" eb="1">
      <t>エン</t>
    </rPh>
    <phoneticPr fontId="4"/>
  </si>
  <si>
    <t>添付書類</t>
    <phoneticPr fontId="4"/>
  </si>
  <si>
    <t>１　新事業および補助事業内容に関する補足説明資料（計２ページ以内）</t>
    <phoneticPr fontId="4"/>
  </si>
  <si>
    <t>別紙１－２</t>
    <rPh sb="0" eb="2">
      <t>ベッシ</t>
    </rPh>
    <phoneticPr fontId="4"/>
  </si>
  <si>
    <t>別紙１－３</t>
    <rPh sb="0" eb="2">
      <t>ベッシ</t>
    </rPh>
    <phoneticPr fontId="4"/>
  </si>
  <si>
    <t>経費配分</t>
    <rPh sb="0" eb="2">
      <t>ケイヒ</t>
    </rPh>
    <rPh sb="2" eb="4">
      <t>ハイブン</t>
    </rPh>
    <phoneticPr fontId="4"/>
  </si>
  <si>
    <t>備考
(専門家、展示会名、委託先等)</t>
    <rPh sb="0" eb="2">
      <t>ビコウ</t>
    </rPh>
    <rPh sb="4" eb="7">
      <t>センモンカ</t>
    </rPh>
    <rPh sb="8" eb="11">
      <t>テンジカイ</t>
    </rPh>
    <rPh sb="11" eb="12">
      <t>メイ</t>
    </rPh>
    <rPh sb="13" eb="16">
      <t>イタクサキ</t>
    </rPh>
    <rPh sb="16" eb="17">
      <t>トウ</t>
    </rPh>
    <phoneticPr fontId="4"/>
  </si>
  <si>
    <t>販路開拓事業</t>
    <rPh sb="0" eb="2">
      <t>ハンロ</t>
    </rPh>
    <rPh sb="2" eb="4">
      <t>カイタク</t>
    </rPh>
    <rPh sb="4" eb="6">
      <t>ジギョウ</t>
    </rPh>
    <phoneticPr fontId="4"/>
  </si>
  <si>
    <t>事業
区分</t>
    <rPh sb="0" eb="2">
      <t>ジギョウ</t>
    </rPh>
    <rPh sb="3" eb="5">
      <t>クブン</t>
    </rPh>
    <phoneticPr fontId="4"/>
  </si>
  <si>
    <t>別紙１－４－１</t>
    <rPh sb="0" eb="2">
      <t>ベッシ</t>
    </rPh>
    <phoneticPr fontId="4"/>
  </si>
  <si>
    <t>実施計画名</t>
    <rPh sb="0" eb="2">
      <t>ジッシ</t>
    </rPh>
    <rPh sb="2" eb="4">
      <t>ケイカク</t>
    </rPh>
    <rPh sb="4" eb="5">
      <t>メイ</t>
    </rPh>
    <phoneticPr fontId="4"/>
  </si>
  <si>
    <t>経費区分</t>
    <rPh sb="0" eb="2">
      <t>ケイヒ</t>
    </rPh>
    <rPh sb="2" eb="4">
      <t>クブン</t>
    </rPh>
    <phoneticPr fontId="4"/>
  </si>
  <si>
    <t>内容</t>
    <rPh sb="0" eb="2">
      <t>ナイヨウ</t>
    </rPh>
    <phoneticPr fontId="4"/>
  </si>
  <si>
    <t>数量</t>
    <rPh sb="0" eb="2">
      <t>スウリョウ</t>
    </rPh>
    <phoneticPr fontId="4"/>
  </si>
  <si>
    <t>単価</t>
    <rPh sb="0" eb="2">
      <t>タンカ</t>
    </rPh>
    <phoneticPr fontId="4"/>
  </si>
  <si>
    <t>補助事業に</t>
    <rPh sb="0" eb="2">
      <t>ホジョ</t>
    </rPh>
    <rPh sb="2" eb="4">
      <t>ジギョウ</t>
    </rPh>
    <phoneticPr fontId="4"/>
  </si>
  <si>
    <t>要する経費</t>
    <rPh sb="0" eb="1">
      <t>ヨウ</t>
    </rPh>
    <rPh sb="3" eb="5">
      <t>ケイヒ</t>
    </rPh>
    <phoneticPr fontId="4"/>
  </si>
  <si>
    <t>補助対象</t>
    <rPh sb="0" eb="2">
      <t>ホジョ</t>
    </rPh>
    <rPh sb="2" eb="4">
      <t>タイショウ</t>
    </rPh>
    <phoneticPr fontId="4"/>
  </si>
  <si>
    <t>経費</t>
    <rPh sb="0" eb="2">
      <t>ケイヒ</t>
    </rPh>
    <phoneticPr fontId="4"/>
  </si>
  <si>
    <t>補助金</t>
    <rPh sb="0" eb="3">
      <t>ホジョキン</t>
    </rPh>
    <phoneticPr fontId="4"/>
  </si>
  <si>
    <t>申請額</t>
    <rPh sb="0" eb="2">
      <t>シンセイ</t>
    </rPh>
    <rPh sb="2" eb="3">
      <t>ガク</t>
    </rPh>
    <phoneticPr fontId="4"/>
  </si>
  <si>
    <t>数</t>
    <rPh sb="0" eb="1">
      <t>カズ</t>
    </rPh>
    <phoneticPr fontId="4"/>
  </si>
  <si>
    <t>単位</t>
    <rPh sb="0" eb="2">
      <t>タンイ</t>
    </rPh>
    <phoneticPr fontId="4"/>
  </si>
  <si>
    <t>産業財産権等取得委託費</t>
    <rPh sb="0" eb="2">
      <t>サンギョウ</t>
    </rPh>
    <rPh sb="2" eb="5">
      <t>ザイサンケン</t>
    </rPh>
    <rPh sb="5" eb="6">
      <t>トウ</t>
    </rPh>
    <rPh sb="6" eb="8">
      <t>シュトク</t>
    </rPh>
    <rPh sb="8" eb="11">
      <t>イタクヒ</t>
    </rPh>
    <phoneticPr fontId="3"/>
  </si>
  <si>
    <t>経費積算明細書（単位：円）</t>
    <rPh sb="0" eb="2">
      <t>ケイヒ</t>
    </rPh>
    <rPh sb="2" eb="4">
      <t>セキサン</t>
    </rPh>
    <rPh sb="4" eb="7">
      <t>メイサイショ</t>
    </rPh>
    <rPh sb="8" eb="10">
      <t>タンイ</t>
    </rPh>
    <rPh sb="11" eb="12">
      <t>エン</t>
    </rPh>
    <phoneticPr fontId="4"/>
  </si>
  <si>
    <t>合計</t>
    <phoneticPr fontId="4"/>
  </si>
  <si>
    <t>別紙１－４－２</t>
    <rPh sb="0" eb="2">
      <t>ベッシ</t>
    </rPh>
    <phoneticPr fontId="4"/>
  </si>
  <si>
    <t>印刷製本費</t>
    <rPh sb="0" eb="2">
      <t>インサツ</t>
    </rPh>
    <rPh sb="2" eb="4">
      <t>セイホン</t>
    </rPh>
    <rPh sb="4" eb="5">
      <t>ヒ</t>
    </rPh>
    <phoneticPr fontId="4"/>
  </si>
  <si>
    <t>資料購入費</t>
    <rPh sb="0" eb="2">
      <t>シリョウ</t>
    </rPh>
    <rPh sb="2" eb="5">
      <t>コウニュウヒ</t>
    </rPh>
    <phoneticPr fontId="4"/>
  </si>
  <si>
    <t>通信運搬費</t>
    <rPh sb="0" eb="2">
      <t>ツウシン</t>
    </rPh>
    <rPh sb="2" eb="4">
      <t>ウンパン</t>
    </rPh>
    <rPh sb="4" eb="5">
      <t>ヒ</t>
    </rPh>
    <phoneticPr fontId="4"/>
  </si>
  <si>
    <t>借損料</t>
    <rPh sb="0" eb="3">
      <t>シャクソンリョウ</t>
    </rPh>
    <phoneticPr fontId="4"/>
  </si>
  <si>
    <t>広告宣伝費</t>
    <rPh sb="0" eb="2">
      <t>コウコク</t>
    </rPh>
    <rPh sb="2" eb="5">
      <t>センデンヒ</t>
    </rPh>
    <phoneticPr fontId="4"/>
  </si>
  <si>
    <t>通訳・翻訳料</t>
    <rPh sb="0" eb="2">
      <t>ツウヤク</t>
    </rPh>
    <rPh sb="3" eb="5">
      <t>ホンヤク</t>
    </rPh>
    <rPh sb="5" eb="6">
      <t>リョウ</t>
    </rPh>
    <phoneticPr fontId="4"/>
  </si>
  <si>
    <t>受講料</t>
    <rPh sb="0" eb="3">
      <t>ジュコウリョウ</t>
    </rPh>
    <phoneticPr fontId="4"/>
  </si>
  <si>
    <t>保険料</t>
    <rPh sb="0" eb="3">
      <t>ホケンリョウ</t>
    </rPh>
    <phoneticPr fontId="4"/>
  </si>
  <si>
    <t>コンサルタント費</t>
    <rPh sb="7" eb="8">
      <t>ヒ</t>
    </rPh>
    <phoneticPr fontId="4"/>
  </si>
  <si>
    <t>市場調査費</t>
    <rPh sb="0" eb="2">
      <t>シジョウ</t>
    </rPh>
    <rPh sb="2" eb="4">
      <t>チョウサ</t>
    </rPh>
    <phoneticPr fontId="4"/>
  </si>
  <si>
    <t>品質検査費</t>
    <rPh sb="0" eb="2">
      <t>ヒンシツ</t>
    </rPh>
    <rPh sb="2" eb="4">
      <t>ケンサ</t>
    </rPh>
    <rPh sb="4" eb="5">
      <t>ヒ</t>
    </rPh>
    <phoneticPr fontId="4"/>
  </si>
  <si>
    <t>事業区分：販路開拓事業</t>
    <rPh sb="0" eb="2">
      <t>ジギョウ</t>
    </rPh>
    <rPh sb="2" eb="4">
      <t>クブン</t>
    </rPh>
    <rPh sb="5" eb="7">
      <t>ハンロ</t>
    </rPh>
    <rPh sb="7" eb="9">
      <t>カイタク</t>
    </rPh>
    <rPh sb="9" eb="11">
      <t>ジギョウ</t>
    </rPh>
    <phoneticPr fontId="4"/>
  </si>
  <si>
    <t>補助対象経費内容</t>
    <rPh sb="0" eb="2">
      <t>ホジョ</t>
    </rPh>
    <rPh sb="2" eb="4">
      <t>タイショウ</t>
    </rPh>
    <rPh sb="4" eb="6">
      <t>ケイヒ</t>
    </rPh>
    <rPh sb="6" eb="8">
      <t>ナイヨウ</t>
    </rPh>
    <phoneticPr fontId="4"/>
  </si>
  <si>
    <t>新事業（Ｂ）</t>
    <rPh sb="0" eb="1">
      <t>シン</t>
    </rPh>
    <rPh sb="1" eb="3">
      <t>ジギョウ</t>
    </rPh>
    <phoneticPr fontId="4"/>
  </si>
  <si>
    <t>３　新事業に係る売上高の積算根拠</t>
    <rPh sb="2" eb="3">
      <t>シン</t>
    </rPh>
    <rPh sb="3" eb="5">
      <t>ジギョウ</t>
    </rPh>
    <rPh sb="6" eb="7">
      <t>カカ</t>
    </rPh>
    <rPh sb="8" eb="10">
      <t>ウリアゲ</t>
    </rPh>
    <rPh sb="10" eb="11">
      <t>ダカ</t>
    </rPh>
    <rPh sb="12" eb="14">
      <t>セキサン</t>
    </rPh>
    <rPh sb="14" eb="16">
      <t>コンキョ</t>
    </rPh>
    <phoneticPr fontId="4"/>
  </si>
  <si>
    <t>２　新事業に係る設備投資計画</t>
    <rPh sb="2" eb="3">
      <t>シン</t>
    </rPh>
    <rPh sb="3" eb="5">
      <t>ジギョウ</t>
    </rPh>
    <rPh sb="6" eb="7">
      <t>カカ</t>
    </rPh>
    <rPh sb="8" eb="10">
      <t>セツビ</t>
    </rPh>
    <rPh sb="10" eb="12">
      <t>トウシ</t>
    </rPh>
    <rPh sb="12" eb="14">
      <t>ケイカク</t>
    </rPh>
    <phoneticPr fontId="4"/>
  </si>
  <si>
    <t>※新事業および補助事業内容に関する補足説明資料は、計２ページ以内にまとめてください。</t>
    <rPh sb="1" eb="4">
      <t>シンジギョウ</t>
    </rPh>
    <rPh sb="7" eb="9">
      <t>ホジョ</t>
    </rPh>
    <rPh sb="9" eb="11">
      <t>ジギョウ</t>
    </rPh>
    <rPh sb="11" eb="13">
      <t>ナイヨウ</t>
    </rPh>
    <rPh sb="14" eb="15">
      <t>カン</t>
    </rPh>
    <rPh sb="17" eb="19">
      <t>ホソク</t>
    </rPh>
    <rPh sb="19" eb="21">
      <t>セツメイ</t>
    </rPh>
    <rPh sb="21" eb="23">
      <t>シリョウ</t>
    </rPh>
    <rPh sb="25" eb="26">
      <t>ケイ</t>
    </rPh>
    <rPh sb="30" eb="32">
      <t>イナイ</t>
    </rPh>
    <phoneticPr fontId="4"/>
  </si>
  <si>
    <t>※「３　新事業の内容」「４　補助事業の内容」については、必要に応じて、新事業のフロー図や試作品等の写真やイメージ図をセルの中に挿入してください。</t>
    <rPh sb="14" eb="16">
      <t>ホジョ</t>
    </rPh>
    <rPh sb="16" eb="18">
      <t>ジギョウ</t>
    </rPh>
    <rPh sb="19" eb="21">
      <t>ナイヨウ</t>
    </rPh>
    <rPh sb="35" eb="38">
      <t>シンジギョウ</t>
    </rPh>
    <rPh sb="42" eb="43">
      <t>ズ</t>
    </rPh>
    <rPh sb="44" eb="47">
      <t>シサクヒン</t>
    </rPh>
    <rPh sb="47" eb="48">
      <t>トウ</t>
    </rPh>
    <rPh sb="49" eb="51">
      <t>シャシン</t>
    </rPh>
    <rPh sb="56" eb="57">
      <t>ズ</t>
    </rPh>
    <rPh sb="61" eb="62">
      <t>ナカ</t>
    </rPh>
    <rPh sb="63" eb="65">
      <t>ソウニュウ</t>
    </rPh>
    <phoneticPr fontId="4"/>
  </si>
  <si>
    <t>創業・設立時期</t>
    <rPh sb="0" eb="2">
      <t>ソウギョウ</t>
    </rPh>
    <rPh sb="3" eb="5">
      <t>セツリツ</t>
    </rPh>
    <rPh sb="5" eb="7">
      <t>ジキ</t>
    </rPh>
    <phoneticPr fontId="4"/>
  </si>
  <si>
    <t>１　経営計画および資金計画</t>
    <phoneticPr fontId="4"/>
  </si>
  <si>
    <t>設備投資の内容</t>
    <rPh sb="0" eb="2">
      <t>セツビ</t>
    </rPh>
    <rPh sb="2" eb="4">
      <t>トウシ</t>
    </rPh>
    <rPh sb="5" eb="7">
      <t>ナイヨウ</t>
    </rPh>
    <phoneticPr fontId="4"/>
  </si>
  <si>
    <t>（あて先）</t>
    <phoneticPr fontId="4"/>
  </si>
  <si>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4"/>
  </si>
  <si>
    <t>１ 私または自社もしくは自社の役員等が、次のいずれにも該当する者ではありません。</t>
    <phoneticPr fontId="4"/>
  </si>
  <si>
    <t xml:space="preserve">（1） 暴力団（暴力団員による不当な行為の防止等に関する法律（平成３年法律第77号。以下「法」 </t>
    <phoneticPr fontId="4"/>
  </si>
  <si>
    <t xml:space="preserve">  　という。) 第２条第２号に規定する暴力団をいう。以下同じ。）</t>
    <phoneticPr fontId="4"/>
  </si>
  <si>
    <t>（2） 暴力団員（法第２条第６号に規定する暴力団員をいう。以下同じ。）</t>
    <phoneticPr fontId="4"/>
  </si>
  <si>
    <t>（3） 自己、自社もしくは第三者の不正の利益を図る目的または第三者に損害を与える目的をもって、</t>
    <phoneticPr fontId="4"/>
  </si>
  <si>
    <t xml:space="preserve">    暴力団または暴力団員を利用している者</t>
    <phoneticPr fontId="4"/>
  </si>
  <si>
    <t>（4） 暴力団または暴力団員に対して資金等を供給し、または便宜を供与するなど、直接的もしくは積</t>
    <phoneticPr fontId="4"/>
  </si>
  <si>
    <t xml:space="preserve">    極的に暴力団の維持、運営に協力し、または関与している者</t>
    <phoneticPr fontId="4"/>
  </si>
  <si>
    <t>（5） 暴力団または暴力団員と社会的に非難されるべき関係を有している者</t>
    <phoneticPr fontId="4"/>
  </si>
  <si>
    <t>（6） 上記（1）から（5）までのいずれかに該当する者であることを知りながら、これを不当に利用す</t>
    <phoneticPr fontId="4"/>
  </si>
  <si>
    <t xml:space="preserve">    るなどしている者</t>
    <phoneticPr fontId="4"/>
  </si>
  <si>
    <t>２ １の（2）から（6）に掲げる者が、その経営に実質的に関与している法人その他の団体または個人</t>
    <phoneticPr fontId="4"/>
  </si>
  <si>
    <t xml:space="preserve">        </t>
    <phoneticPr fontId="4"/>
  </si>
  <si>
    <t>〔法人、団体にあっては事務所所在地〕</t>
    <phoneticPr fontId="4"/>
  </si>
  <si>
    <t>住　　　所</t>
    <rPh sb="0" eb="1">
      <t>スミ</t>
    </rPh>
    <rPh sb="4" eb="5">
      <t>ショ</t>
    </rPh>
    <phoneticPr fontId="4"/>
  </si>
  <si>
    <t>〔法人、団体にあっては法人・団体名、代表者名〕</t>
    <phoneticPr fontId="4"/>
  </si>
  <si>
    <t xml:space="preserve"> (ふりがな)</t>
    <phoneticPr fontId="4"/>
  </si>
  <si>
    <t xml:space="preserve">           </t>
    <phoneticPr fontId="4"/>
  </si>
  <si>
    <t>氏　　　名</t>
    <rPh sb="0" eb="1">
      <t>シ</t>
    </rPh>
    <rPh sb="4" eb="5">
      <t>メイ</t>
    </rPh>
    <phoneticPr fontId="4"/>
  </si>
  <si>
    <t>（４）新事業の新規性、実現可能性（他社での導入状況や競合、既存事業との相違点、予定価格、想定する顧客等）</t>
    <rPh sb="3" eb="6">
      <t>シンジギョウ</t>
    </rPh>
    <rPh sb="7" eb="10">
      <t>シンキセイ</t>
    </rPh>
    <rPh sb="11" eb="13">
      <t>ジツゲン</t>
    </rPh>
    <rPh sb="13" eb="16">
      <t>カノウセイ</t>
    </rPh>
    <rPh sb="17" eb="19">
      <t>タシャ</t>
    </rPh>
    <rPh sb="21" eb="23">
      <t>ドウニュウ</t>
    </rPh>
    <rPh sb="23" eb="25">
      <t>ジョウキョウ</t>
    </rPh>
    <rPh sb="26" eb="28">
      <t>キョウゴウ</t>
    </rPh>
    <rPh sb="29" eb="31">
      <t>キゾン</t>
    </rPh>
    <rPh sb="31" eb="33">
      <t>ジギョウ</t>
    </rPh>
    <rPh sb="35" eb="38">
      <t>ソウイテン</t>
    </rPh>
    <rPh sb="39" eb="41">
      <t>ヨテイ</t>
    </rPh>
    <rPh sb="41" eb="43">
      <t>カカク</t>
    </rPh>
    <rPh sb="44" eb="46">
      <t>ソウテイ</t>
    </rPh>
    <rPh sb="48" eb="50">
      <t>コキャク</t>
    </rPh>
    <rPh sb="50" eb="51">
      <t>トウ</t>
    </rPh>
    <phoneticPr fontId="4"/>
  </si>
  <si>
    <t>令和　　　年　　　月　　　日</t>
    <rPh sb="0" eb="2">
      <t>レイワ</t>
    </rPh>
    <rPh sb="5" eb="6">
      <t>ネン</t>
    </rPh>
    <rPh sb="9" eb="10">
      <t>ガツ</t>
    </rPh>
    <rPh sb="13" eb="14">
      <t>ニチ</t>
    </rPh>
    <phoneticPr fontId="4"/>
  </si>
  <si>
    <t>(　　年　月～</t>
    <phoneticPr fontId="4"/>
  </si>
  <si>
    <t>　　年　月期)</t>
    <phoneticPr fontId="4"/>
  </si>
  <si>
    <t>令和 　　年　　月　　日</t>
    <rPh sb="0" eb="2">
      <t>レイワ</t>
    </rPh>
    <phoneticPr fontId="4"/>
  </si>
  <si>
    <t>（１）企業概要、主な顧客、自社の提供する商品・サービスの強み　等</t>
    <rPh sb="3" eb="5">
      <t>キギョウ</t>
    </rPh>
    <rPh sb="5" eb="7">
      <t>ガイヨウ</t>
    </rPh>
    <rPh sb="8" eb="9">
      <t>オモ</t>
    </rPh>
    <rPh sb="10" eb="12">
      <t>コキャク</t>
    </rPh>
    <rPh sb="13" eb="15">
      <t>ジシャ</t>
    </rPh>
    <rPh sb="16" eb="18">
      <t>テイキョウ</t>
    </rPh>
    <rPh sb="20" eb="22">
      <t>ショウヒン</t>
    </rPh>
    <rPh sb="28" eb="29">
      <t>ツヨ</t>
    </rPh>
    <rPh sb="31" eb="32">
      <t>トウ</t>
    </rPh>
    <phoneticPr fontId="4"/>
  </si>
  <si>
    <t>(　　年　月～</t>
    <phoneticPr fontId="4"/>
  </si>
  <si>
    <t>　年　月期)</t>
    <phoneticPr fontId="4"/>
  </si>
  <si>
    <t>（２）直近期末の財務内容と今後の目標・計画</t>
    <rPh sb="3" eb="5">
      <t>チョッキン</t>
    </rPh>
    <rPh sb="5" eb="7">
      <t>キマツ</t>
    </rPh>
    <rPh sb="8" eb="10">
      <t>ザイム</t>
    </rPh>
    <rPh sb="10" eb="12">
      <t>ナイヨウ</t>
    </rPh>
    <rPh sb="13" eb="15">
      <t>コンゴ</t>
    </rPh>
    <rPh sb="16" eb="18">
      <t>モクヒョウ</t>
    </rPh>
    <rPh sb="19" eb="21">
      <t>ケイカク</t>
    </rPh>
    <phoneticPr fontId="4"/>
  </si>
  <si>
    <t>（元号）</t>
    <rPh sb="1" eb="3">
      <t>ゲンゴウ</t>
    </rPh>
    <phoneticPr fontId="4"/>
  </si>
  <si>
    <t>２　企業概要の分かる書類（パンフレット、ホームページを印刷したもの等・２ページ以内）</t>
    <phoneticPr fontId="4"/>
  </si>
  <si>
    <t>展示会等
出展料</t>
    <rPh sb="0" eb="3">
      <t>テンジカイ</t>
    </rPh>
    <rPh sb="3" eb="4">
      <t>トウ</t>
    </rPh>
    <rPh sb="5" eb="8">
      <t>シュッテンリョウ</t>
    </rPh>
    <phoneticPr fontId="3"/>
  </si>
  <si>
    <t>機械装置等
購入費</t>
    <rPh sb="0" eb="2">
      <t>キカイ</t>
    </rPh>
    <rPh sb="2" eb="4">
      <t>ソウチ</t>
    </rPh>
    <rPh sb="4" eb="5">
      <t>トウ</t>
    </rPh>
    <rPh sb="6" eb="9">
      <t>コウニュウヒ</t>
    </rPh>
    <phoneticPr fontId="3"/>
  </si>
  <si>
    <t>補助事業に
要する経費</t>
    <rPh sb="0" eb="2">
      <t>ホジョ</t>
    </rPh>
    <rPh sb="2" eb="4">
      <t>ジギョウ</t>
    </rPh>
    <rPh sb="6" eb="7">
      <t>ヨウ</t>
    </rPh>
    <rPh sb="9" eb="11">
      <t>ケイヒ</t>
    </rPh>
    <phoneticPr fontId="4"/>
  </si>
  <si>
    <t>別紙１－5</t>
    <phoneticPr fontId="4"/>
  </si>
  <si>
    <t>同意書（様式第12号）</t>
    <rPh sb="0" eb="3">
      <t>ドウイショ</t>
    </rPh>
    <rPh sb="4" eb="6">
      <t>ヨウシキ</t>
    </rPh>
    <rPh sb="6" eb="7">
      <t>ダイ</t>
    </rPh>
    <rPh sb="9" eb="10">
      <t>ゴウ</t>
    </rPh>
    <phoneticPr fontId="4"/>
  </si>
  <si>
    <t>※合算において、２年後の①売上高、⑦経常利益、⑫付加価値額、⑭一人当たりの付加価値額のいずれかが、直近期末を上回るように計画を立ててください。</t>
    <rPh sb="1" eb="3">
      <t>ガッサン</t>
    </rPh>
    <rPh sb="9" eb="11">
      <t>ネンゴ</t>
    </rPh>
    <rPh sb="13" eb="15">
      <t>ウリアゲ</t>
    </rPh>
    <rPh sb="15" eb="16">
      <t>ダカ</t>
    </rPh>
    <rPh sb="18" eb="20">
      <t>ケイジョウ</t>
    </rPh>
    <rPh sb="20" eb="22">
      <t>リエキ</t>
    </rPh>
    <rPh sb="24" eb="26">
      <t>フカ</t>
    </rPh>
    <rPh sb="26" eb="28">
      <t>カチ</t>
    </rPh>
    <rPh sb="28" eb="29">
      <t>ガク</t>
    </rPh>
    <rPh sb="31" eb="33">
      <t>ヒトリ</t>
    </rPh>
    <rPh sb="33" eb="34">
      <t>ア</t>
    </rPh>
    <rPh sb="37" eb="39">
      <t>フカ</t>
    </rPh>
    <rPh sb="39" eb="41">
      <t>カチ</t>
    </rPh>
    <rPh sb="41" eb="42">
      <t>ガク</t>
    </rPh>
    <rPh sb="49" eb="51">
      <t>チョッキン</t>
    </rPh>
    <rPh sb="51" eb="53">
      <t>キマツ</t>
    </rPh>
    <rPh sb="54" eb="56">
      <t>ウワマワ</t>
    </rPh>
    <rPh sb="60" eb="62">
      <t>ケイカク</t>
    </rPh>
    <rPh sb="63" eb="64">
      <t>タ</t>
    </rPh>
    <phoneticPr fontId="4"/>
  </si>
  <si>
    <t>発行責任者・担当者</t>
    <rPh sb="0" eb="5">
      <t>ハッコウセキニンシャ</t>
    </rPh>
    <rPh sb="6" eb="9">
      <t>タントウシャ</t>
    </rPh>
    <phoneticPr fontId="4"/>
  </si>
  <si>
    <t>　地域社会の課題解決を目指すちいさな企業新事業応援補助金の交付を受けたいので、同交付要綱第５条の規定により下記のとおり提出します。</t>
  </si>
  <si>
    <t xml:space="preserve">  滋賀県知事</t>
    <phoneticPr fontId="4"/>
  </si>
  <si>
    <t xml:space="preserve">（１）補助事業の具体的内容 </t>
    <rPh sb="3" eb="5">
      <t>ホジョ</t>
    </rPh>
    <rPh sb="5" eb="7">
      <t>ジギョウ</t>
    </rPh>
    <rPh sb="8" eb="11">
      <t>グタイテキ</t>
    </rPh>
    <rPh sb="11" eb="13">
      <t>ナイヨウ</t>
    </rPh>
    <phoneticPr fontId="4"/>
  </si>
  <si>
    <t>３　補助金申請額</t>
    <rPh sb="2" eb="5">
      <t>ホジョキン</t>
    </rPh>
    <rPh sb="5" eb="7">
      <t>シンセイ</t>
    </rPh>
    <rPh sb="7" eb="8">
      <t>ガク</t>
    </rPh>
    <phoneticPr fontId="4"/>
  </si>
  <si>
    <t>（３）新事業を計画した背景や業界の動向、自社の現状と課題</t>
    <phoneticPr fontId="4"/>
  </si>
  <si>
    <t>（２）新事業の概要</t>
    <rPh sb="3" eb="6">
      <t>シンジギョウ</t>
    </rPh>
    <rPh sb="7" eb="9">
      <t>ガイヨウ</t>
    </rPh>
    <phoneticPr fontId="4"/>
  </si>
  <si>
    <t>SDGｓ</t>
    <phoneticPr fontId="4"/>
  </si>
  <si>
    <t>MLGｓ</t>
    <phoneticPr fontId="4"/>
  </si>
  <si>
    <t>（３-２）事業を通じてどのように目標達成に貢献するか。（「なぜ社会課題の解決に取り組むのか」といった観点からもご記載ください。）</t>
    <rPh sb="5" eb="7">
      <t>ジギョウ</t>
    </rPh>
    <rPh sb="8" eb="9">
      <t>ツウ</t>
    </rPh>
    <rPh sb="16" eb="18">
      <t>モクヒョウ</t>
    </rPh>
    <rPh sb="18" eb="20">
      <t>タッセイ</t>
    </rPh>
    <rPh sb="21" eb="23">
      <t>コウケン</t>
    </rPh>
    <rPh sb="31" eb="33">
      <t>シャカイ</t>
    </rPh>
    <rPh sb="33" eb="35">
      <t>カダイ</t>
    </rPh>
    <rPh sb="36" eb="38">
      <t>カイケツ</t>
    </rPh>
    <rPh sb="39" eb="40">
      <t>ト</t>
    </rPh>
    <rPh sb="41" eb="42">
      <t>ク</t>
    </rPh>
    <rPh sb="50" eb="52">
      <t>カンテン</t>
    </rPh>
    <rPh sb="56" eb="58">
      <t>キサイ</t>
    </rPh>
    <phoneticPr fontId="4"/>
  </si>
  <si>
    <t>〇</t>
    <phoneticPr fontId="4"/>
  </si>
  <si>
    <t>×</t>
    <phoneticPr fontId="4"/>
  </si>
  <si>
    <t>１月</t>
  </si>
  <si>
    <t>８月</t>
    <rPh sb="1" eb="2">
      <t>ガツ</t>
    </rPh>
    <phoneticPr fontId="4"/>
  </si>
  <si>
    <t>９月</t>
  </si>
  <si>
    <t>１０月</t>
  </si>
  <si>
    <t>１１月</t>
  </si>
  <si>
    <t>１２月</t>
  </si>
  <si>
    <t>２月</t>
  </si>
  <si>
    <t>５　地域社会の課題解決を目指すちいさな企業新事業応援補助金申請に係る滋賀県税に関する契約書　兼　調査に関する</t>
    <rPh sb="19" eb="21">
      <t>キギョウ</t>
    </rPh>
    <rPh sb="21" eb="24">
      <t>シンジギョウ</t>
    </rPh>
    <rPh sb="24" eb="26">
      <t>オウエン</t>
    </rPh>
    <rPh sb="26" eb="29">
      <t>ホジョキン</t>
    </rPh>
    <rPh sb="29" eb="31">
      <t>シンセイ</t>
    </rPh>
    <rPh sb="32" eb="33">
      <t>カカ</t>
    </rPh>
    <rPh sb="34" eb="37">
      <t>シガケン</t>
    </rPh>
    <rPh sb="37" eb="38">
      <t>ゼイ</t>
    </rPh>
    <rPh sb="39" eb="40">
      <t>カン</t>
    </rPh>
    <rPh sb="42" eb="45">
      <t>ケイヤクショ</t>
    </rPh>
    <rPh sb="46" eb="47">
      <t>ケン</t>
    </rPh>
    <rPh sb="48" eb="50">
      <t>チョウサ</t>
    </rPh>
    <rPh sb="51" eb="52">
      <t>カン</t>
    </rPh>
    <phoneticPr fontId="4"/>
  </si>
  <si>
    <t>（４）補助事業期間内と補助事業終了後の数値的な目標をご記入ください。</t>
    <rPh sb="7" eb="9">
      <t>キカン</t>
    </rPh>
    <rPh sb="9" eb="10">
      <t>ナイ</t>
    </rPh>
    <rPh sb="11" eb="13">
      <t>ホジョ</t>
    </rPh>
    <rPh sb="13" eb="15">
      <t>ジギョウ</t>
    </rPh>
    <rPh sb="15" eb="17">
      <t>シュウリョウ</t>
    </rPh>
    <rPh sb="17" eb="18">
      <t>ゴ</t>
    </rPh>
    <rPh sb="19" eb="21">
      <t>スウチ</t>
    </rPh>
    <rPh sb="27" eb="29">
      <t>キニュウ</t>
    </rPh>
    <phoneticPr fontId="4"/>
  </si>
  <si>
    <t>（５）事業の完了
予定</t>
    <rPh sb="3" eb="5">
      <t>ジギョウ</t>
    </rPh>
    <rPh sb="6" eb="8">
      <t>カンリョウ</t>
    </rPh>
    <rPh sb="9" eb="11">
      <t>ヨテイ</t>
    </rPh>
    <phoneticPr fontId="4"/>
  </si>
  <si>
    <t>（６）外部への委託</t>
    <rPh sb="3" eb="5">
      <t>ガイブ</t>
    </rPh>
    <rPh sb="7" eb="9">
      <t>イタク</t>
    </rPh>
    <phoneticPr fontId="4"/>
  </si>
  <si>
    <t>（７）委嘱する技術者または専門家の氏名・職業</t>
    <rPh sb="3" eb="5">
      <t>イショク</t>
    </rPh>
    <rPh sb="7" eb="10">
      <t>ギジュツシャ</t>
    </rPh>
    <rPh sb="13" eb="16">
      <t>センモンカ</t>
    </rPh>
    <rPh sb="17" eb="19">
      <t>シメイ</t>
    </rPh>
    <rPh sb="20" eb="22">
      <t>ショクギョウ</t>
    </rPh>
    <phoneticPr fontId="4"/>
  </si>
  <si>
    <t>（８）主要な事業
の実施時期</t>
    <rPh sb="3" eb="5">
      <t>シュヨウ</t>
    </rPh>
    <rPh sb="6" eb="8">
      <t>ジギョウ</t>
    </rPh>
    <rPh sb="10" eb="12">
      <t>ジッシ</t>
    </rPh>
    <rPh sb="12" eb="14">
      <t>ジキ</t>
    </rPh>
    <phoneticPr fontId="4"/>
  </si>
  <si>
    <t>（９）補助金の交付・事業計画の承認を受けた実績(申請中を含む)</t>
    <rPh sb="3" eb="6">
      <t>ホジョキン</t>
    </rPh>
    <rPh sb="7" eb="9">
      <t>コウフ</t>
    </rPh>
    <rPh sb="10" eb="12">
      <t>ジギョウ</t>
    </rPh>
    <rPh sb="12" eb="14">
      <t>ケイカク</t>
    </rPh>
    <rPh sb="15" eb="17">
      <t>ショウニン</t>
    </rPh>
    <rPh sb="18" eb="19">
      <t>ウ</t>
    </rPh>
    <rPh sb="21" eb="23">
      <t>ジッセキ</t>
    </rPh>
    <rPh sb="24" eb="27">
      <t>シンセイチュウ</t>
    </rPh>
    <rPh sb="28" eb="29">
      <t>フク</t>
    </rPh>
    <phoneticPr fontId="4"/>
  </si>
  <si>
    <t>（１０）認定支援機関の支援の有無</t>
    <rPh sb="4" eb="6">
      <t>ニンテイ</t>
    </rPh>
    <rPh sb="6" eb="8">
      <t>シエン</t>
    </rPh>
    <rPh sb="8" eb="10">
      <t>キカン</t>
    </rPh>
    <rPh sb="11" eb="13">
      <t>シエン</t>
    </rPh>
    <rPh sb="14" eb="16">
      <t>ウム</t>
    </rPh>
    <phoneticPr fontId="4"/>
  </si>
  <si>
    <t>令和　年   月   日</t>
    <rPh sb="0" eb="2">
      <t>レイワ</t>
    </rPh>
    <rPh sb="3" eb="4">
      <t>ネン</t>
    </rPh>
    <rPh sb="7" eb="8">
      <t>ガツ</t>
    </rPh>
    <rPh sb="11" eb="12">
      <t>ニチ</t>
    </rPh>
    <phoneticPr fontId="4"/>
  </si>
  <si>
    <r>
      <t xml:space="preserve">名称
</t>
    </r>
    <r>
      <rPr>
        <sz val="8"/>
        <rFont val="BIZ UDゴシック"/>
        <family val="3"/>
        <charset val="128"/>
      </rPr>
      <t>（商号または屋号）</t>
    </r>
    <rPh sb="0" eb="2">
      <t>メイショウ</t>
    </rPh>
    <rPh sb="4" eb="6">
      <t>ショウゴウ</t>
    </rPh>
    <rPh sb="9" eb="11">
      <t>ヤゴウ</t>
    </rPh>
    <phoneticPr fontId="4"/>
  </si>
  <si>
    <r>
      <t>住所</t>
    </r>
    <r>
      <rPr>
        <sz val="8"/>
        <rFont val="BIZ UDゴシック"/>
        <family val="3"/>
        <charset val="128"/>
      </rPr>
      <t xml:space="preserve">
(支社等の場合)</t>
    </r>
    <rPh sb="0" eb="2">
      <t>ジュウショ</t>
    </rPh>
    <rPh sb="4" eb="6">
      <t>シシャ</t>
    </rPh>
    <rPh sb="6" eb="7">
      <t>トウ</t>
    </rPh>
    <rPh sb="8" eb="10">
      <t>バアイ</t>
    </rPh>
    <phoneticPr fontId="4"/>
  </si>
  <si>
    <t>補助金額は、各経費区分ごとに1,000円未満を切り捨てます。</t>
    <rPh sb="0" eb="2">
      <t>ホジョ</t>
    </rPh>
    <rPh sb="2" eb="4">
      <t>キンガク</t>
    </rPh>
    <rPh sb="6" eb="9">
      <t>カクケイヒ</t>
    </rPh>
    <rPh sb="9" eb="11">
      <t>クブン</t>
    </rPh>
    <rPh sb="19" eb="20">
      <t>エン</t>
    </rPh>
    <rPh sb="20" eb="22">
      <t>ミマン</t>
    </rPh>
    <rPh sb="23" eb="24">
      <t>キ</t>
    </rPh>
    <rPh sb="25" eb="26">
      <t>ス</t>
    </rPh>
    <phoneticPr fontId="4"/>
  </si>
  <si>
    <t>補助金額は、各経費区分ごとに1,000円未満を切り捨てます。</t>
    <phoneticPr fontId="4"/>
  </si>
  <si>
    <t>別紙１－１ー１</t>
    <rPh sb="0" eb="2">
      <t>ベッシ</t>
    </rPh>
    <phoneticPr fontId="4"/>
  </si>
  <si>
    <t>令和　年度地域社会の課題解決を目指すちいさな企業新事業応援補助金事業計画書</t>
    <rPh sb="32" eb="34">
      <t>ジギョウ</t>
    </rPh>
    <rPh sb="34" eb="37">
      <t>ケイカクショ</t>
    </rPh>
    <phoneticPr fontId="4"/>
  </si>
  <si>
    <t>８．パートナーシップ構築宣言文の写し（該当する場合のみ）</t>
    <phoneticPr fontId="4"/>
  </si>
  <si>
    <t>（一般枠用）</t>
    <rPh sb="1" eb="3">
      <t>イッパン</t>
    </rPh>
    <rPh sb="3" eb="4">
      <t>ワク</t>
    </rPh>
    <rPh sb="4" eb="5">
      <t>ヨウ</t>
    </rPh>
    <phoneticPr fontId="4"/>
  </si>
  <si>
    <t>新商品等開発事業</t>
    <rPh sb="0" eb="3">
      <t>シンショウヒン</t>
    </rPh>
    <rPh sb="3" eb="4">
      <t>トウ</t>
    </rPh>
    <rPh sb="6" eb="8">
      <t>ジギョウ</t>
    </rPh>
    <phoneticPr fontId="4"/>
  </si>
  <si>
    <t>※販路開拓事業は、新商品等開発事業に取り組む場合のみ申請できます。</t>
    <rPh sb="1" eb="3">
      <t>ハンロ</t>
    </rPh>
    <rPh sb="3" eb="5">
      <t>カイタク</t>
    </rPh>
    <rPh sb="5" eb="7">
      <t>ジギョウ</t>
    </rPh>
    <rPh sb="9" eb="12">
      <t>シンショウヒン</t>
    </rPh>
    <rPh sb="12" eb="13">
      <t>トウ</t>
    </rPh>
    <rPh sb="15" eb="17">
      <t>ジギョウ</t>
    </rPh>
    <rPh sb="18" eb="19">
      <t>ト</t>
    </rPh>
    <rPh sb="20" eb="21">
      <t>ク</t>
    </rPh>
    <rPh sb="22" eb="24">
      <t>バアイ</t>
    </rPh>
    <rPh sb="26" eb="28">
      <t>シンセイ</t>
    </rPh>
    <phoneticPr fontId="4"/>
  </si>
  <si>
    <t>新商品等開発事業</t>
    <rPh sb="0" eb="3">
      <t>シンショウヒン</t>
    </rPh>
    <rPh sb="3" eb="4">
      <t>トウ</t>
    </rPh>
    <rPh sb="4" eb="6">
      <t>カイハツ</t>
    </rPh>
    <rPh sb="6" eb="8">
      <t>ジギョウ</t>
    </rPh>
    <phoneticPr fontId="4"/>
  </si>
  <si>
    <t>事業区分：新商品等開発事業</t>
    <rPh sb="0" eb="2">
      <t>ジギョウ</t>
    </rPh>
    <rPh sb="2" eb="4">
      <t>クブン</t>
    </rPh>
    <rPh sb="5" eb="8">
      <t>シンショウヒン</t>
    </rPh>
    <rPh sb="8" eb="9">
      <t>トウ</t>
    </rPh>
    <rPh sb="9" eb="11">
      <t>カイハツ</t>
    </rPh>
    <rPh sb="11" eb="13">
      <t>ジギョウ</t>
    </rPh>
    <phoneticPr fontId="4"/>
  </si>
  <si>
    <t>　　ア　新商品等開発事業</t>
    <rPh sb="4" eb="7">
      <t>シンショウヒン</t>
    </rPh>
    <rPh sb="7" eb="8">
      <t>トウ</t>
    </rPh>
    <rPh sb="8" eb="10">
      <t>カイハツ</t>
    </rPh>
    <rPh sb="10" eb="12">
      <t>ジギョウ</t>
    </rPh>
    <phoneticPr fontId="4"/>
  </si>
  <si>
    <r>
      <t>業種</t>
    </r>
    <r>
      <rPr>
        <sz val="9"/>
        <color theme="1"/>
        <rFont val="BIZ UDゴシック"/>
        <family val="3"/>
        <charset val="128"/>
      </rPr>
      <t>（中分類）</t>
    </r>
    <rPh sb="0" eb="2">
      <t>ギョウシュ</t>
    </rPh>
    <rPh sb="3" eb="6">
      <t>チュウブンルイ</t>
    </rPh>
    <phoneticPr fontId="4"/>
  </si>
  <si>
    <t>（２）補助事業の効果・発展可能性</t>
    <rPh sb="3" eb="5">
      <t>ホジョ</t>
    </rPh>
    <rPh sb="5" eb="7">
      <t>ジギョウ</t>
    </rPh>
    <rPh sb="8" eb="10">
      <t>コウカ</t>
    </rPh>
    <rPh sb="11" eb="13">
      <t>ハッテン</t>
    </rPh>
    <rPh sb="13" eb="16">
      <t>カノウセイ</t>
    </rPh>
    <phoneticPr fontId="4"/>
  </si>
  <si>
    <t>（３-１）本事業において達成に貢献するSDGs・MLGの目標　　　　（例）SDGｓ12番,MLGｓGoal 3番</t>
    <rPh sb="5" eb="6">
      <t>ホン</t>
    </rPh>
    <rPh sb="6" eb="8">
      <t>ジギョウ</t>
    </rPh>
    <rPh sb="12" eb="14">
      <t>タッセイ</t>
    </rPh>
    <rPh sb="15" eb="17">
      <t>コウケン</t>
    </rPh>
    <rPh sb="28" eb="30">
      <t>モクヒョウ</t>
    </rPh>
    <rPh sb="35" eb="36">
      <t>レイ</t>
    </rPh>
    <rPh sb="43" eb="44">
      <t>バン</t>
    </rPh>
    <rPh sb="55" eb="56">
      <t>バン</t>
    </rPh>
    <phoneticPr fontId="4"/>
  </si>
  <si>
    <r>
      <t>３　登記事項証明書</t>
    </r>
    <r>
      <rPr>
        <sz val="7"/>
        <color theme="1"/>
        <rFont val="BIZ UD明朝 Medium"/>
        <family val="1"/>
        <charset val="128"/>
      </rPr>
      <t xml:space="preserve">（法人の場合・写し可・現在事項全部証明書・上記提出日から遡って３か月以内に取得したもの）
    </t>
    </r>
    <r>
      <rPr>
        <sz val="8"/>
        <color theme="1"/>
        <rFont val="BIZ UD明朝 Medium"/>
        <family val="1"/>
        <charset val="128"/>
      </rPr>
      <t>※個人事業主は確定申告書の写し(最新のものに限る）</t>
    </r>
    <rPh sb="59" eb="64">
      <t>コジンジギョウヌシ</t>
    </rPh>
    <rPh sb="65" eb="69">
      <t>カクテイシンコク</t>
    </rPh>
    <rPh sb="69" eb="70">
      <t>ショ</t>
    </rPh>
    <rPh sb="71" eb="72">
      <t>ウツ</t>
    </rPh>
    <rPh sb="74" eb="76">
      <t>サイシン</t>
    </rPh>
    <rPh sb="80" eb="81">
      <t>カギ</t>
    </rPh>
    <phoneticPr fontId="4"/>
  </si>
  <si>
    <t>※「４　補助事業の内容（９）補助金の交付・事業計画の承認を受けた実績」については、本補助金申請日時点で申請中のものを含めて記載してください。</t>
    <rPh sb="4" eb="6">
      <t>ホジョ</t>
    </rPh>
    <rPh sb="6" eb="8">
      <t>ジギョウ</t>
    </rPh>
    <rPh sb="9" eb="11">
      <t>ナイヨウ</t>
    </rPh>
    <rPh sb="14" eb="17">
      <t>ホジョキン</t>
    </rPh>
    <rPh sb="18" eb="20">
      <t>コウフ</t>
    </rPh>
    <rPh sb="21" eb="23">
      <t>ジギョウ</t>
    </rPh>
    <rPh sb="23" eb="25">
      <t>ケイカク</t>
    </rPh>
    <rPh sb="26" eb="28">
      <t>ショウニン</t>
    </rPh>
    <rPh sb="29" eb="30">
      <t>ウ</t>
    </rPh>
    <rPh sb="32" eb="34">
      <t>ジッセキ</t>
    </rPh>
    <rPh sb="41" eb="42">
      <t>ホン</t>
    </rPh>
    <rPh sb="42" eb="45">
      <t>ホジョキン</t>
    </rPh>
    <rPh sb="45" eb="47">
      <t>シンセイ</t>
    </rPh>
    <rPh sb="47" eb="48">
      <t>ビ</t>
    </rPh>
    <rPh sb="48" eb="50">
      <t>ジテン</t>
    </rPh>
    <rPh sb="51" eb="54">
      <t>シンセイチュウ</t>
    </rPh>
    <rPh sb="58" eb="59">
      <t>フク</t>
    </rPh>
    <rPh sb="61" eb="63">
      <t>キサイ</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</si>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</sst>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62">
    <font>
      <sz val="9"/>
      <name val="ＭＳ ゴシック"/>
      <family val="3"/>
      <charset val="128"/>
    </font>
    <font>
      <sz val="9"/>
      <name val="ＭＳ 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color indexed="81"/>
      <name val="ＭＳ Ｐゴシック"/>
      <family val="3"/>
      <charset val="128"/>
    </font>
    <font>
      <sz val="10"/>
      <name val="ＭＳ 明朝"/>
      <family val="1"/>
      <charset val="128"/>
    </font>
    <font>
      <u/>
      <sz val="10"/>
      <name val="ＭＳ 明朝"/>
      <family val="1"/>
      <charset val="128"/>
    </font>
    <font>
      <sz val="10.5"/>
      <name val="ＭＳ 明朝"/>
      <family val="1"/>
      <charset val="128"/>
    </font>
    <font>
      <sz val="6"/>
      <name val="ＭＳ 明朝"/>
      <family val="1"/>
      <charset val="128"/>
    </font>
    <font>
      <sz val="6"/>
      <name val="ＭＳ Ｐ明朝"/>
      <family val="1"/>
      <charset val="128"/>
    </font>
    <font>
      <sz val="9"/>
      <color indexed="81"/>
      <name val="ＭＳ ゴシック"/>
      <family val="3"/>
      <charset val="128"/>
    </font>
    <font>
      <sz val="9"/>
      <name val="ＭＳ 明朝"/>
      <family val="1"/>
      <charset val="128"/>
    </font>
    <font>
      <u/>
      <sz val="9"/>
      <color theme="10"/>
      <name val="ＭＳ ゴシック"/>
      <family val="3"/>
      <charset val="128"/>
    </font>
    <font>
      <b/>
      <sz val="9"/>
      <color indexed="81"/>
      <name val="ＭＳ Ｐゴシック"/>
      <family val="3"/>
      <charset val="128"/>
    </font>
    <font>
      <sz val="9"/>
      <name val="BIZ UD明朝 Medium"/>
      <family val="1"/>
      <charset val="128"/>
    </font>
    <font>
      <sz val="10"/>
      <name val="BIZ UD明朝 Medium"/>
      <family val="1"/>
      <charset val="128"/>
    </font>
    <font>
      <sz val="9"/>
      <color indexed="81"/>
      <name val="BIZ UDゴシック"/>
      <family val="3"/>
      <charset val="128"/>
    </font>
    <font>
      <sz val="10.5"/>
      <name val="BIZ UD明朝 Medium"/>
      <family val="1"/>
      <charset val="128"/>
    </font>
    <font>
      <sz val="11"/>
      <name val="BIZ UD明朝 Medium"/>
      <family val="1"/>
      <charset val="128"/>
    </font>
    <font>
      <sz val="12"/>
      <color indexed="81"/>
      <name val="BIZ UDゴシック"/>
      <family val="3"/>
      <charset val="128"/>
    </font>
    <font>
      <sz val="11"/>
      <color indexed="81"/>
      <name val="BIZ UDゴシック"/>
      <family val="3"/>
      <charset val="128"/>
    </font>
    <font>
      <sz val="10"/>
      <color indexed="81"/>
      <name val="BIZ UDゴシック"/>
      <family val="3"/>
      <charset val="128"/>
    </font>
    <font>
      <sz val="12"/>
      <color indexed="10"/>
      <name val="BIZ UDゴシック"/>
      <family val="3"/>
      <charset val="128"/>
    </font>
    <font>
      <sz val="11"/>
      <color indexed="10"/>
      <name val="BIZ UDゴシック"/>
      <family val="3"/>
      <charset val="128"/>
    </font>
    <font>
      <b/>
      <sz val="10"/>
      <color indexed="81"/>
      <name val="BIZ UDゴシック"/>
      <family val="3"/>
      <charset val="128"/>
    </font>
    <font>
      <b/>
      <u/>
      <sz val="10"/>
      <color indexed="81"/>
      <name val="BIZ UDゴシック"/>
      <family val="3"/>
      <charset val="128"/>
    </font>
    <font>
      <sz val="14"/>
      <name val="BIZ UD明朝 Medium"/>
      <family val="1"/>
      <charset val="128"/>
    </font>
    <font>
      <sz val="11"/>
      <color rgb="FF0000CC"/>
      <name val="BIZ UD明朝 Medium"/>
      <family val="1"/>
      <charset val="128"/>
    </font>
    <font>
      <sz val="10"/>
      <color rgb="FF0000CC"/>
      <name val="BIZ UD明朝 Medium"/>
      <family val="1"/>
      <charset val="128"/>
    </font>
    <font>
      <sz val="12"/>
      <name val="BIZ UD明朝 Medium"/>
      <family val="1"/>
      <charset val="128"/>
    </font>
    <font>
      <b/>
      <u/>
      <sz val="10"/>
      <color indexed="81"/>
      <name val="BIZ UDPゴシック"/>
      <family val="3"/>
      <charset val="128"/>
    </font>
    <font>
      <sz val="9"/>
      <color indexed="81"/>
      <name val="MS P ゴシック"/>
      <family val="3"/>
      <charset val="128"/>
    </font>
    <font>
      <b/>
      <sz val="9"/>
      <color indexed="81"/>
      <name val="MS P ゴシック"/>
      <family val="3"/>
      <charset val="128"/>
    </font>
    <font>
      <sz val="10"/>
      <name val="BIZ UDゴシック"/>
      <family val="3"/>
      <charset val="128"/>
    </font>
    <font>
      <sz val="9"/>
      <name val="BIZ UDゴシック"/>
      <family val="3"/>
      <charset val="128"/>
    </font>
    <font>
      <sz val="8"/>
      <name val="BIZ UDゴシック"/>
      <family val="3"/>
      <charset val="128"/>
    </font>
    <font>
      <sz val="9"/>
      <color rgb="FFFF0000"/>
      <name val="BIZ UDゴシック"/>
      <family val="3"/>
      <charset val="128"/>
    </font>
    <font>
      <sz val="10"/>
      <color theme="1"/>
      <name val="BIZ UDゴシック"/>
      <family val="3"/>
      <charset val="128"/>
    </font>
    <font>
      <sz val="10.5"/>
      <name val="BIZ UDゴシック"/>
      <family val="3"/>
      <charset val="128"/>
    </font>
    <font>
      <sz val="10.5"/>
      <color rgb="FFFF0000"/>
      <name val="BIZ UDゴシック"/>
      <family val="3"/>
      <charset val="128"/>
    </font>
    <font>
      <u/>
      <sz val="11"/>
      <name val="BIZ UDゴシック"/>
      <family val="3"/>
      <charset val="128"/>
    </font>
    <font>
      <sz val="11"/>
      <name val="BIZ UDゴシック"/>
      <family val="3"/>
      <charset val="128"/>
    </font>
    <font>
      <u/>
      <sz val="10.5"/>
      <name val="BIZ UDゴシック"/>
      <family val="3"/>
      <charset val="128"/>
    </font>
    <font>
      <sz val="8"/>
      <color theme="1"/>
      <name val="BIZ UDゴシック"/>
      <family val="3"/>
      <charset val="128"/>
    </font>
    <font>
      <sz val="7.5"/>
      <name val="BIZ UDゴシック"/>
      <family val="3"/>
      <charset val="128"/>
    </font>
    <font>
      <b/>
      <sz val="11"/>
      <color indexed="10"/>
      <name val="BIZ UDゴシック"/>
      <family val="3"/>
      <charset val="128"/>
    </font>
    <font>
      <b/>
      <sz val="11"/>
      <color rgb="FFFF0000"/>
      <name val="BIZ UDゴシック"/>
      <family val="3"/>
      <charset val="128"/>
    </font>
    <font>
      <sz val="10.5"/>
      <color indexed="12"/>
      <name val="BIZ UDゴシック"/>
      <family val="3"/>
      <charset val="128"/>
    </font>
    <font>
      <sz val="9"/>
      <color theme="1"/>
      <name val="BIZ UDゴシック"/>
      <family val="3"/>
      <charset val="128"/>
    </font>
    <font>
      <sz val="9"/>
      <name val="BIZ UDP明朝 Medium"/>
      <family val="1"/>
      <charset val="128"/>
    </font>
    <font>
      <sz val="9"/>
      <color rgb="FFFF0000"/>
      <name val="BIZ UDP明朝 Medium"/>
      <family val="1"/>
      <charset val="128"/>
    </font>
    <font>
      <sz val="6"/>
      <name val="BIZ UDゴシック"/>
      <family val="3"/>
      <charset val="128"/>
    </font>
    <font>
      <b/>
      <sz val="16"/>
      <name val="BIZ UDゴシック"/>
      <family val="3"/>
      <charset val="128"/>
    </font>
    <font>
      <sz val="12"/>
      <name val="BIZ UDゴシック"/>
      <family val="3"/>
      <charset val="128"/>
    </font>
    <font>
      <sz val="9"/>
      <color theme="1"/>
      <name val="BIZ UD明朝 Medium"/>
      <family val="1"/>
      <charset val="128"/>
    </font>
    <font>
      <sz val="9"/>
      <color theme="1"/>
      <name val="ＭＳ 明朝"/>
      <family val="1"/>
      <charset val="128"/>
    </font>
    <font>
      <sz val="8"/>
      <color theme="1"/>
      <name val="BIZ UD明朝 Medium"/>
      <family val="1"/>
      <charset val="128"/>
    </font>
    <font>
      <sz val="8"/>
      <color theme="1"/>
      <name val="ＭＳ 明朝"/>
      <family val="1"/>
      <charset val="128"/>
    </font>
    <font>
      <sz val="10"/>
      <color theme="1"/>
      <name val="BIZ UD明朝 Medium"/>
      <family val="1"/>
      <charset val="128"/>
    </font>
    <font>
      <sz val="10"/>
      <color theme="1"/>
      <name val="ＭＳ 明朝"/>
      <family val="1"/>
      <charset val="128"/>
    </font>
    <font>
      <sz val="7"/>
      <color theme="1"/>
      <name val="BIZ UD明朝 Medium"/>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0">
    <border>
      <left/>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diagonal/>
    </border>
    <border>
      <left/>
      <right style="dash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6">
    <xf numFmtId="0" fontId="0" fillId="0" borderId="0"/>
    <xf numFmtId="38" fontId="2" fillId="0" borderId="0" applyFont="0" applyFill="0" applyBorder="0" applyAlignment="0" applyProtection="0"/>
    <xf numFmtId="0" fontId="8"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27">
    <xf numFmtId="0" fontId="0" fillId="0" borderId="0" xfId="0"/>
    <xf numFmtId="0" fontId="0" fillId="0" borderId="0" xfId="0" applyBorder="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0" xfId="0" applyBorder="1" applyAlignment="1">
      <alignment horizontal="center"/>
    </xf>
    <xf numFmtId="0" fontId="12" fillId="0" borderId="0" xfId="0" applyFont="1" applyAlignment="1">
      <alignment vertical="center"/>
    </xf>
    <xf numFmtId="0" fontId="0" fillId="3" borderId="0" xfId="0" applyFill="1"/>
    <xf numFmtId="0" fontId="1" fillId="0" borderId="0" xfId="0" applyFont="1" applyBorder="1" applyAlignment="1">
      <alignment horizontal="center" vertical="center"/>
    </xf>
    <xf numFmtId="0" fontId="1" fillId="0" borderId="0" xfId="0" applyFont="1" applyAlignment="1">
      <alignment horizontal="center" vertical="center"/>
    </xf>
    <xf numFmtId="0" fontId="7" fillId="3" borderId="0" xfId="0" applyFont="1" applyFill="1" applyBorder="1" applyAlignment="1">
      <alignment horizontal="justify" vertical="center"/>
    </xf>
    <xf numFmtId="0" fontId="6" fillId="0" borderId="0" xfId="0" applyFont="1" applyAlignment="1">
      <alignment vertical="center"/>
    </xf>
    <xf numFmtId="0" fontId="19" fillId="3" borderId="0" xfId="0" applyFont="1" applyFill="1" applyBorder="1" applyAlignment="1">
      <alignment horizontal="left" vertical="center"/>
    </xf>
    <xf numFmtId="0" fontId="15" fillId="3" borderId="0" xfId="0" applyFont="1" applyFill="1"/>
    <xf numFmtId="0" fontId="16" fillId="3" borderId="0" xfId="0" applyFont="1" applyFill="1" applyBorder="1" applyAlignment="1">
      <alignment horizontal="justify" vertical="center"/>
    </xf>
    <xf numFmtId="0" fontId="18" fillId="3" borderId="0" xfId="0" applyFont="1" applyFill="1" applyBorder="1" applyAlignment="1">
      <alignment horizontal="justify" vertical="center"/>
    </xf>
    <xf numFmtId="0" fontId="28" fillId="3" borderId="0" xfId="0" applyFont="1" applyFill="1" applyBorder="1" applyAlignment="1">
      <alignment horizontal="right" vertical="center"/>
    </xf>
    <xf numFmtId="0" fontId="29" fillId="3" borderId="0" xfId="0" applyFont="1" applyFill="1" applyBorder="1" applyAlignment="1">
      <alignment vertical="center"/>
    </xf>
    <xf numFmtId="0" fontId="15" fillId="3" borderId="0" xfId="0" applyFont="1" applyFill="1" applyBorder="1" applyAlignment="1">
      <alignment horizontal="center"/>
    </xf>
    <xf numFmtId="0" fontId="16" fillId="3" borderId="0" xfId="0" applyFont="1" applyFill="1" applyBorder="1" applyAlignment="1">
      <alignment horizontal="center"/>
    </xf>
    <xf numFmtId="0" fontId="30" fillId="3" borderId="23" xfId="0" applyFont="1" applyFill="1" applyBorder="1" applyAlignment="1">
      <alignment horizontal="center"/>
    </xf>
    <xf numFmtId="0" fontId="16" fillId="3" borderId="0" xfId="0" applyFont="1" applyFill="1"/>
    <xf numFmtId="0" fontId="29" fillId="3" borderId="0" xfId="0" applyFont="1" applyFill="1" applyBorder="1" applyAlignment="1">
      <alignment horizontal="left" vertical="center"/>
    </xf>
    <xf numFmtId="0" fontId="15" fillId="3" borderId="0" xfId="0" applyFont="1" applyFill="1" applyBorder="1" applyAlignment="1">
      <alignment horizontal="justify" vertical="center"/>
    </xf>
    <xf numFmtId="0" fontId="15" fillId="3" borderId="0" xfId="0" applyFont="1" applyFill="1" applyAlignment="1">
      <alignment horizontal="center" vertical="center"/>
    </xf>
    <xf numFmtId="0" fontId="16" fillId="3" borderId="0" xfId="0" applyFont="1" applyFill="1" applyAlignment="1">
      <alignment horizontal="center" vertical="center"/>
    </xf>
    <xf numFmtId="0" fontId="35" fillId="0" borderId="0" xfId="0" applyFont="1" applyAlignment="1">
      <alignment vertical="center"/>
    </xf>
    <xf numFmtId="0" fontId="34" fillId="0" borderId="0" xfId="0" applyFont="1" applyAlignment="1">
      <alignment vertical="center"/>
    </xf>
    <xf numFmtId="0" fontId="35" fillId="0" borderId="18" xfId="0" applyNumberFormat="1" applyFont="1" applyBorder="1" applyAlignment="1">
      <alignment horizontal="center" vertical="center"/>
    </xf>
    <xf numFmtId="0" fontId="35" fillId="0" borderId="20" xfId="0" applyNumberFormat="1" applyFont="1" applyBorder="1" applyAlignment="1">
      <alignment horizontal="center" vertical="center"/>
    </xf>
    <xf numFmtId="0" fontId="35" fillId="0" borderId="9" xfId="0" applyNumberFormat="1" applyFont="1" applyBorder="1" applyAlignment="1">
      <alignment horizontal="center" vertical="center"/>
    </xf>
    <xf numFmtId="0" fontId="35" fillId="0" borderId="0" xfId="0" applyFont="1" applyAlignment="1">
      <alignment vertical="center" wrapText="1"/>
    </xf>
    <xf numFmtId="0" fontId="34" fillId="0" borderId="0" xfId="0" applyFont="1" applyAlignment="1">
      <alignment vertical="center" wrapText="1"/>
    </xf>
    <xf numFmtId="0" fontId="35" fillId="0" borderId="22" xfId="0" applyFont="1" applyBorder="1" applyAlignment="1">
      <alignment horizontal="left" vertical="center" wrapText="1"/>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Border="1" applyAlignment="1">
      <alignment horizontal="left" vertical="top" wrapText="1"/>
    </xf>
    <xf numFmtId="0" fontId="36" fillId="0" borderId="0" xfId="0" applyFont="1" applyFill="1" applyAlignment="1">
      <alignment vertical="center"/>
    </xf>
    <xf numFmtId="0" fontId="36" fillId="0" borderId="0" xfId="0" applyFont="1" applyAlignment="1">
      <alignment vertical="center"/>
    </xf>
    <xf numFmtId="0" fontId="39" fillId="0" borderId="0" xfId="2" applyFont="1" applyFill="1">
      <alignment vertical="center"/>
    </xf>
    <xf numFmtId="0" fontId="39" fillId="0" borderId="0" xfId="2" applyFont="1" applyFill="1" applyAlignment="1">
      <alignment horizontal="right" vertical="center"/>
    </xf>
    <xf numFmtId="0" fontId="40" fillId="0" borderId="0" xfId="2" applyFont="1" applyFill="1" applyAlignment="1">
      <alignment horizontal="right" vertical="center"/>
    </xf>
    <xf numFmtId="0" fontId="39" fillId="0" borderId="0" xfId="2" applyFont="1" applyFill="1" applyAlignment="1">
      <alignment vertical="center"/>
    </xf>
    <xf numFmtId="0" fontId="35" fillId="0" borderId="0" xfId="0" applyFont="1" applyFill="1" applyBorder="1" applyAlignment="1">
      <alignment vertical="center"/>
    </xf>
    <xf numFmtId="0" fontId="41" fillId="0" borderId="0" xfId="0" applyFont="1" applyFill="1" applyBorder="1" applyAlignment="1" applyProtection="1">
      <alignment vertical="center"/>
    </xf>
    <xf numFmtId="0" fontId="41" fillId="0" borderId="0" xfId="0" applyFont="1" applyBorder="1" applyAlignment="1" applyProtection="1">
      <alignment vertical="center"/>
      <protection locked="0"/>
    </xf>
    <xf numFmtId="0" fontId="42" fillId="0" borderId="0" xfId="0" applyFont="1" applyBorder="1" applyAlignment="1" applyProtection="1">
      <alignment vertical="center"/>
      <protection locked="0"/>
    </xf>
    <xf numFmtId="0" fontId="39" fillId="0" borderId="17" xfId="2" applyFont="1" applyFill="1" applyBorder="1" applyAlignment="1" applyProtection="1">
      <alignment horizontal="center" vertical="center" wrapText="1"/>
    </xf>
    <xf numFmtId="0" fontId="39" fillId="0" borderId="18" xfId="2" applyFont="1" applyFill="1" applyBorder="1" applyAlignment="1" applyProtection="1">
      <alignment horizontal="center" vertical="center" wrapText="1"/>
    </xf>
    <xf numFmtId="0" fontId="39" fillId="0" borderId="0" xfId="2" applyFont="1" applyFill="1" applyBorder="1">
      <alignment vertical="center"/>
    </xf>
    <xf numFmtId="0" fontId="36" fillId="2" borderId="1" xfId="2" applyFont="1" applyFill="1" applyBorder="1" applyAlignment="1" applyProtection="1">
      <alignment horizontal="center" vertical="center" wrapText="1"/>
      <protection locked="0"/>
    </xf>
    <xf numFmtId="0" fontId="44" fillId="0" borderId="1" xfId="2" applyFont="1" applyFill="1" applyBorder="1" applyAlignment="1" applyProtection="1">
      <alignment horizontal="center" vertical="center" wrapText="1"/>
      <protection locked="0"/>
    </xf>
    <xf numFmtId="0" fontId="44" fillId="0" borderId="22" xfId="2" applyFont="1" applyFill="1" applyBorder="1" applyAlignment="1" applyProtection="1">
      <alignment horizontal="center" vertical="center" wrapText="1"/>
      <protection locked="0"/>
    </xf>
    <xf numFmtId="0" fontId="36" fillId="2" borderId="15" xfId="2" applyFont="1" applyFill="1" applyBorder="1" applyAlignment="1" applyProtection="1">
      <alignment horizontal="center" vertical="center" wrapText="1"/>
      <protection locked="0"/>
    </xf>
    <xf numFmtId="41" fontId="34" fillId="0" borderId="13" xfId="2" quotePrefix="1" applyNumberFormat="1" applyFont="1" applyFill="1" applyBorder="1" applyAlignment="1" applyProtection="1">
      <alignment horizontal="right" vertical="center" shrinkToFit="1"/>
      <protection locked="0"/>
    </xf>
    <xf numFmtId="41" fontId="34" fillId="2" borderId="13" xfId="2" quotePrefix="1" applyNumberFormat="1" applyFont="1" applyFill="1" applyBorder="1" applyAlignment="1" applyProtection="1">
      <alignment horizontal="right" vertical="center" shrinkToFit="1"/>
      <protection locked="0"/>
    </xf>
    <xf numFmtId="41" fontId="34" fillId="2" borderId="9" xfId="2" quotePrefix="1" applyNumberFormat="1" applyFont="1" applyFill="1" applyBorder="1" applyAlignment="1" applyProtection="1">
      <alignment horizontal="right" vertical="center" shrinkToFit="1"/>
      <protection locked="0"/>
    </xf>
    <xf numFmtId="41" fontId="34" fillId="2" borderId="17" xfId="2" quotePrefix="1" applyNumberFormat="1" applyFont="1" applyFill="1" applyBorder="1" applyAlignment="1" applyProtection="1">
      <alignment horizontal="right" vertical="center" shrinkToFit="1"/>
      <protection locked="0"/>
    </xf>
    <xf numFmtId="41" fontId="34" fillId="2" borderId="18" xfId="2" quotePrefix="1" applyNumberFormat="1" applyFont="1" applyFill="1" applyBorder="1" applyAlignment="1" applyProtection="1">
      <alignment horizontal="right" vertical="center" shrinkToFit="1"/>
      <protection locked="0"/>
    </xf>
    <xf numFmtId="41" fontId="34" fillId="0" borderId="13" xfId="2" quotePrefix="1" applyNumberFormat="1" applyFont="1" applyFill="1" applyBorder="1" applyAlignment="1" applyProtection="1">
      <alignment vertical="center" shrinkToFit="1"/>
    </xf>
    <xf numFmtId="41" fontId="34" fillId="0" borderId="9" xfId="2" quotePrefix="1" applyNumberFormat="1" applyFont="1" applyFill="1" applyBorder="1" applyAlignment="1" applyProtection="1">
      <alignment vertical="center" shrinkToFit="1"/>
    </xf>
    <xf numFmtId="41" fontId="34" fillId="0" borderId="13" xfId="2" applyNumberFormat="1" applyFont="1" applyFill="1" applyBorder="1" applyAlignment="1" applyProtection="1">
      <alignment vertical="center" shrinkToFit="1"/>
    </xf>
    <xf numFmtId="41" fontId="34" fillId="2" borderId="13" xfId="2" quotePrefix="1" applyNumberFormat="1" applyFont="1" applyFill="1" applyBorder="1" applyAlignment="1" applyProtection="1">
      <alignment vertical="center" shrinkToFit="1"/>
      <protection locked="0"/>
    </xf>
    <xf numFmtId="41" fontId="34" fillId="2" borderId="9" xfId="2" quotePrefix="1" applyNumberFormat="1" applyFont="1" applyFill="1" applyBorder="1" applyAlignment="1" applyProtection="1">
      <alignment vertical="center" shrinkToFit="1"/>
      <protection locked="0"/>
    </xf>
    <xf numFmtId="41" fontId="34" fillId="0" borderId="17" xfId="2" quotePrefix="1" applyNumberFormat="1" applyFont="1" applyFill="1" applyBorder="1" applyAlignment="1" applyProtection="1">
      <alignment vertical="center" shrinkToFit="1"/>
    </xf>
    <xf numFmtId="41" fontId="34" fillId="0" borderId="18" xfId="2" quotePrefix="1" applyNumberFormat="1" applyFont="1" applyFill="1" applyBorder="1" applyAlignment="1" applyProtection="1">
      <alignment vertical="center" shrinkToFit="1"/>
    </xf>
    <xf numFmtId="41" fontId="34" fillId="0" borderId="17" xfId="2" applyNumberFormat="1" applyFont="1" applyFill="1" applyBorder="1" applyAlignment="1" applyProtection="1">
      <alignment vertical="center" shrinkToFit="1"/>
    </xf>
    <xf numFmtId="41" fontId="34" fillId="0" borderId="17" xfId="2" quotePrefix="1" applyNumberFormat="1" applyFont="1" applyFill="1" applyBorder="1" applyAlignment="1" applyProtection="1">
      <alignment horizontal="right" vertical="center" shrinkToFit="1"/>
      <protection locked="0"/>
    </xf>
    <xf numFmtId="41" fontId="34" fillId="2" borderId="17" xfId="2" quotePrefix="1" applyNumberFormat="1" applyFont="1" applyFill="1" applyBorder="1" applyAlignment="1" applyProtection="1">
      <alignment vertical="center" shrinkToFit="1"/>
      <protection locked="0"/>
    </xf>
    <xf numFmtId="41" fontId="34" fillId="2" borderId="18" xfId="2" quotePrefix="1" applyNumberFormat="1" applyFont="1" applyFill="1" applyBorder="1" applyAlignment="1" applyProtection="1">
      <alignment vertical="center" shrinkToFit="1"/>
      <protection locked="0"/>
    </xf>
    <xf numFmtId="41" fontId="34" fillId="0" borderId="15" xfId="2" quotePrefix="1" applyNumberFormat="1" applyFont="1" applyFill="1" applyBorder="1" applyAlignment="1" applyProtection="1">
      <alignment horizontal="right" vertical="center" shrinkToFit="1"/>
      <protection locked="0"/>
    </xf>
    <xf numFmtId="41" fontId="34" fillId="2" borderId="15" xfId="2" quotePrefix="1" applyNumberFormat="1" applyFont="1" applyFill="1" applyBorder="1" applyAlignment="1" applyProtection="1">
      <alignment vertical="center" shrinkToFit="1"/>
      <protection locked="0"/>
    </xf>
    <xf numFmtId="41" fontId="34" fillId="2" borderId="24" xfId="2" quotePrefix="1" applyNumberFormat="1" applyFont="1" applyFill="1" applyBorder="1" applyAlignment="1" applyProtection="1">
      <alignment vertical="center" shrinkToFit="1"/>
      <protection locked="0"/>
    </xf>
    <xf numFmtId="41" fontId="34" fillId="2" borderId="17" xfId="2" quotePrefix="1" applyNumberFormat="1" applyFont="1" applyFill="1" applyBorder="1" applyAlignment="1" applyProtection="1">
      <alignment vertical="center" shrinkToFit="1"/>
    </xf>
    <xf numFmtId="41" fontId="34" fillId="2" borderId="18" xfId="2" quotePrefix="1" applyNumberFormat="1" applyFont="1" applyFill="1" applyBorder="1" applyAlignment="1" applyProtection="1">
      <alignment vertical="center" shrinkToFit="1"/>
    </xf>
    <xf numFmtId="41" fontId="34" fillId="0" borderId="15" xfId="2" quotePrefix="1" applyNumberFormat="1" applyFont="1" applyFill="1" applyBorder="1" applyAlignment="1" applyProtection="1">
      <alignment vertical="center" shrinkToFit="1"/>
    </xf>
    <xf numFmtId="41" fontId="34" fillId="0" borderId="24" xfId="2" quotePrefix="1" applyNumberFormat="1" applyFont="1" applyFill="1" applyBorder="1" applyAlignment="1" applyProtection="1">
      <alignment vertical="center" shrinkToFit="1"/>
    </xf>
    <xf numFmtId="41" fontId="34" fillId="0" borderId="15" xfId="2" applyNumberFormat="1" applyFont="1" applyFill="1" applyBorder="1" applyAlignment="1" applyProtection="1">
      <alignment vertical="center" shrinkToFit="1"/>
    </xf>
    <xf numFmtId="0" fontId="34" fillId="0" borderId="1" xfId="2" applyFont="1" applyFill="1" applyBorder="1" applyAlignment="1">
      <alignment vertical="center" wrapText="1"/>
    </xf>
    <xf numFmtId="41" fontId="34" fillId="2" borderId="1" xfId="2" quotePrefix="1" applyNumberFormat="1" applyFont="1" applyFill="1" applyBorder="1" applyAlignment="1" applyProtection="1">
      <alignment vertical="center" shrinkToFit="1"/>
      <protection locked="0"/>
    </xf>
    <xf numFmtId="41" fontId="34" fillId="2" borderId="22" xfId="2" quotePrefix="1" applyNumberFormat="1" applyFont="1" applyFill="1" applyBorder="1" applyAlignment="1" applyProtection="1">
      <alignment vertical="center" shrinkToFit="1"/>
      <protection locked="0"/>
    </xf>
    <xf numFmtId="0" fontId="34" fillId="0" borderId="13" xfId="2" applyFont="1" applyFill="1" applyBorder="1">
      <alignment vertical="center"/>
    </xf>
    <xf numFmtId="0" fontId="34" fillId="0" borderId="13" xfId="2" applyFont="1" applyFill="1" applyBorder="1" applyAlignment="1">
      <alignment vertical="center" wrapText="1"/>
    </xf>
    <xf numFmtId="0" fontId="34" fillId="0" borderId="10" xfId="2" applyFont="1" applyFill="1" applyBorder="1" applyAlignment="1" applyProtection="1">
      <alignment horizontal="center" vertical="center"/>
    </xf>
    <xf numFmtId="0" fontId="46" fillId="0" borderId="0" xfId="2" applyFont="1" applyFill="1" applyBorder="1">
      <alignment vertical="center"/>
    </xf>
    <xf numFmtId="0" fontId="39" fillId="0" borderId="0" xfId="2" applyFont="1" applyFill="1" applyAlignment="1" applyProtection="1">
      <alignment vertical="center"/>
      <protection locked="0"/>
    </xf>
    <xf numFmtId="0" fontId="34" fillId="0" borderId="13" xfId="0" applyFont="1" applyFill="1" applyBorder="1" applyAlignment="1">
      <alignment vertical="center"/>
    </xf>
    <xf numFmtId="0" fontId="42" fillId="0" borderId="0" xfId="0" applyFont="1" applyFill="1"/>
    <xf numFmtId="0" fontId="34" fillId="0" borderId="13" xfId="0" applyFont="1" applyFill="1" applyBorder="1" applyAlignment="1">
      <alignment horizontal="center" vertical="center"/>
    </xf>
    <xf numFmtId="0" fontId="47" fillId="0" borderId="0" xfId="2" applyFont="1" applyFill="1">
      <alignment vertical="center"/>
    </xf>
    <xf numFmtId="0" fontId="48" fillId="0" borderId="0" xfId="2" applyFont="1" applyFill="1" applyAlignment="1" applyProtection="1">
      <alignment vertical="center"/>
      <protection locked="0"/>
    </xf>
    <xf numFmtId="0" fontId="35" fillId="0" borderId="0" xfId="0" applyFont="1"/>
    <xf numFmtId="0" fontId="35" fillId="0" borderId="0" xfId="0" applyFont="1" applyAlignment="1">
      <alignment horizontal="right"/>
    </xf>
    <xf numFmtId="0" fontId="35" fillId="0" borderId="35" xfId="0" applyFont="1" applyBorder="1" applyAlignment="1">
      <alignment horizontal="center" vertical="center" wrapText="1"/>
    </xf>
    <xf numFmtId="0" fontId="35" fillId="0" borderId="14" xfId="0" applyFont="1" applyBorder="1" applyAlignment="1">
      <alignment horizontal="center" vertical="center"/>
    </xf>
    <xf numFmtId="0" fontId="35" fillId="0" borderId="14" xfId="0" applyFont="1" applyBorder="1" applyAlignment="1">
      <alignment horizontal="center" vertical="center" wrapText="1"/>
    </xf>
    <xf numFmtId="0" fontId="49" fillId="0" borderId="2" xfId="0" applyFont="1" applyBorder="1" applyAlignment="1">
      <alignment horizontal="center" vertical="center" wrapText="1"/>
    </xf>
    <xf numFmtId="176" fontId="35" fillId="0" borderId="14" xfId="0" applyNumberFormat="1" applyFont="1" applyBorder="1" applyAlignment="1">
      <alignment horizontal="center" vertical="center" justifyLastLine="1"/>
    </xf>
    <xf numFmtId="38" fontId="35" fillId="0" borderId="14" xfId="0" applyNumberFormat="1" applyFont="1" applyBorder="1" applyAlignment="1">
      <alignment horizontal="right" vertical="center"/>
    </xf>
    <xf numFmtId="0" fontId="35" fillId="2" borderId="39" xfId="0" applyFont="1" applyFill="1" applyBorder="1" applyAlignment="1">
      <alignment horizontal="left" vertical="center" wrapText="1"/>
    </xf>
    <xf numFmtId="176" fontId="35" fillId="0" borderId="1" xfId="0" applyNumberFormat="1" applyFont="1" applyBorder="1" applyAlignment="1">
      <alignment horizontal="center" vertical="center" justifyLastLine="1"/>
    </xf>
    <xf numFmtId="38" fontId="35" fillId="0" borderId="1" xfId="0" applyNumberFormat="1" applyFont="1" applyBorder="1" applyAlignment="1">
      <alignment horizontal="right" vertical="center"/>
    </xf>
    <xf numFmtId="0" fontId="35" fillId="2" borderId="30" xfId="0" applyFont="1" applyFill="1" applyBorder="1" applyAlignment="1">
      <alignment horizontal="left" vertical="center" wrapText="1"/>
    </xf>
    <xf numFmtId="38" fontId="35" fillId="0" borderId="26" xfId="0" applyNumberFormat="1" applyFont="1" applyBorder="1" applyAlignment="1">
      <alignment horizontal="right" vertical="center"/>
    </xf>
    <xf numFmtId="0" fontId="35" fillId="2" borderId="40" xfId="0" applyFont="1" applyFill="1" applyBorder="1" applyAlignment="1">
      <alignment horizontal="left" vertical="center" wrapText="1"/>
    </xf>
    <xf numFmtId="0" fontId="35" fillId="0" borderId="6" xfId="0" applyFont="1" applyBorder="1" applyAlignment="1">
      <alignment horizontal="center" vertical="center"/>
    </xf>
    <xf numFmtId="38" fontId="34" fillId="0" borderId="26" xfId="1" applyFont="1" applyBorder="1" applyAlignment="1">
      <alignment horizontal="right" vertical="center"/>
    </xf>
    <xf numFmtId="0" fontId="35" fillId="0" borderId="41" xfId="0" applyFont="1" applyBorder="1" applyAlignment="1">
      <alignment horizontal="left" vertical="center" wrapText="1"/>
    </xf>
    <xf numFmtId="38" fontId="34" fillId="0" borderId="26" xfId="0" applyNumberFormat="1" applyFont="1" applyBorder="1" applyAlignment="1">
      <alignment horizontal="right" vertical="center"/>
    </xf>
    <xf numFmtId="0" fontId="35" fillId="0" borderId="7" xfId="0" applyFont="1" applyBorder="1" applyAlignment="1">
      <alignment horizontal="center" vertical="center"/>
    </xf>
    <xf numFmtId="0" fontId="35" fillId="0" borderId="6" xfId="0" applyFont="1" applyBorder="1" applyAlignment="1">
      <alignment horizontal="center" vertical="center" justifyLastLine="1"/>
    </xf>
    <xf numFmtId="38" fontId="34" fillId="0" borderId="6" xfId="1" applyFont="1" applyBorder="1" applyAlignment="1">
      <alignment horizontal="right" vertical="center"/>
    </xf>
    <xf numFmtId="0" fontId="35" fillId="0" borderId="0" xfId="0" applyFont="1" applyBorder="1" applyAlignment="1">
      <alignment vertical="center" wrapText="1"/>
    </xf>
    <xf numFmtId="0" fontId="37"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5" fillId="0" borderId="1" xfId="0" applyFont="1" applyBorder="1" applyAlignment="1">
      <alignment horizontal="center" vertical="center"/>
    </xf>
    <xf numFmtId="0" fontId="35" fillId="0" borderId="14" xfId="0" applyFont="1" applyBorder="1" applyAlignment="1">
      <alignment vertical="center" wrapText="1"/>
    </xf>
    <xf numFmtId="0" fontId="35" fillId="2" borderId="3" xfId="0" applyFont="1" applyFill="1" applyBorder="1" applyAlignment="1">
      <alignment vertical="center" wrapText="1"/>
    </xf>
    <xf numFmtId="38" fontId="35" fillId="2" borderId="14" xfId="1" applyFont="1" applyFill="1" applyBorder="1" applyAlignment="1">
      <alignment horizontal="center" vertical="center"/>
    </xf>
    <xf numFmtId="38" fontId="35" fillId="2" borderId="38" xfId="1" applyFont="1" applyFill="1" applyBorder="1" applyAlignment="1">
      <alignment horizontal="center" vertical="center"/>
    </xf>
    <xf numFmtId="38" fontId="35" fillId="2" borderId="14" xfId="1" applyFont="1" applyFill="1" applyBorder="1" applyAlignment="1">
      <alignment vertical="center"/>
    </xf>
    <xf numFmtId="38" fontId="35" fillId="0" borderId="14" xfId="1" applyFont="1" applyFill="1" applyBorder="1" applyAlignment="1">
      <alignment horizontal="right" vertical="center"/>
    </xf>
    <xf numFmtId="38" fontId="35" fillId="0" borderId="14" xfId="1" applyFont="1" applyFill="1" applyBorder="1" applyAlignment="1" applyProtection="1">
      <alignment horizontal="right" vertical="center"/>
      <protection locked="0"/>
    </xf>
    <xf numFmtId="38" fontId="35" fillId="2" borderId="39" xfId="1" applyFont="1" applyFill="1" applyBorder="1" applyAlignment="1">
      <alignment vertical="center"/>
    </xf>
    <xf numFmtId="0" fontId="35" fillId="0" borderId="1" xfId="0" applyFont="1" applyBorder="1" applyAlignment="1">
      <alignment vertical="center" wrapText="1"/>
    </xf>
    <xf numFmtId="0" fontId="35" fillId="2" borderId="4" xfId="0" applyFont="1" applyFill="1" applyBorder="1" applyAlignment="1">
      <alignment vertical="center" wrapText="1"/>
    </xf>
    <xf numFmtId="38" fontId="35" fillId="2" borderId="1" xfId="1" applyFont="1" applyFill="1" applyBorder="1" applyAlignment="1">
      <alignment horizontal="center" vertical="center"/>
    </xf>
    <xf numFmtId="38" fontId="35" fillId="2" borderId="0" xfId="1" applyFont="1" applyFill="1" applyBorder="1" applyAlignment="1">
      <alignment horizontal="center" vertical="center"/>
    </xf>
    <xf numFmtId="38" fontId="35" fillId="2" borderId="1" xfId="1" applyFont="1" applyFill="1" applyBorder="1" applyAlignment="1">
      <alignment vertical="center"/>
    </xf>
    <xf numFmtId="38" fontId="35" fillId="0" borderId="22" xfId="1" applyFont="1" applyBorder="1" applyAlignment="1">
      <alignment vertical="center"/>
    </xf>
    <xf numFmtId="38" fontId="35" fillId="0" borderId="1" xfId="1" applyFont="1" applyBorder="1" applyAlignment="1">
      <alignment vertical="center"/>
    </xf>
    <xf numFmtId="38" fontId="35" fillId="2" borderId="30" xfId="1" applyFont="1" applyFill="1" applyBorder="1" applyAlignment="1">
      <alignment vertical="center"/>
    </xf>
    <xf numFmtId="38" fontId="34" fillId="0" borderId="19" xfId="1" applyFont="1" applyBorder="1" applyAlignment="1">
      <alignment vertical="center"/>
    </xf>
    <xf numFmtId="38" fontId="34" fillId="0" borderId="6" xfId="1" applyFont="1" applyBorder="1" applyAlignment="1">
      <alignment vertical="center"/>
    </xf>
    <xf numFmtId="38" fontId="34" fillId="0" borderId="16" xfId="1" applyFont="1" applyBorder="1" applyAlignment="1">
      <alignment vertical="center"/>
    </xf>
    <xf numFmtId="38" fontId="35" fillId="0" borderId="21" xfId="1" applyFont="1" applyBorder="1" applyAlignment="1">
      <alignment vertical="center"/>
    </xf>
    <xf numFmtId="38" fontId="35" fillId="0" borderId="14" xfId="1" applyFont="1" applyBorder="1" applyAlignment="1">
      <alignment vertical="center"/>
    </xf>
    <xf numFmtId="0" fontId="35" fillId="0" borderId="15" xfId="0" applyFont="1" applyBorder="1" applyAlignment="1">
      <alignment vertical="center" wrapText="1"/>
    </xf>
    <xf numFmtId="0" fontId="35" fillId="2" borderId="15" xfId="0" applyFont="1" applyFill="1" applyBorder="1" applyAlignment="1">
      <alignment vertical="center" wrapText="1"/>
    </xf>
    <xf numFmtId="38" fontId="35" fillId="2" borderId="15" xfId="1" applyFont="1" applyFill="1" applyBorder="1" applyAlignment="1">
      <alignment horizontal="center" vertical="center"/>
    </xf>
    <xf numFmtId="38" fontId="35" fillId="2" borderId="5" xfId="1" applyFont="1" applyFill="1" applyBorder="1" applyAlignment="1">
      <alignment horizontal="center" vertical="center"/>
    </xf>
    <xf numFmtId="38" fontId="35" fillId="2" borderId="15" xfId="1" applyFont="1" applyFill="1" applyBorder="1" applyAlignment="1">
      <alignment vertical="center"/>
    </xf>
    <xf numFmtId="38" fontId="35" fillId="0" borderId="15" xfId="1" applyFont="1" applyBorder="1" applyAlignment="1">
      <alignment vertical="center"/>
    </xf>
    <xf numFmtId="38" fontId="35" fillId="2" borderId="29" xfId="1" applyFont="1" applyFill="1" applyBorder="1" applyAlignment="1">
      <alignment vertical="center"/>
    </xf>
    <xf numFmtId="0" fontId="35" fillId="0" borderId="17" xfId="0" applyFont="1" applyBorder="1" applyAlignment="1">
      <alignment vertical="center" wrapText="1"/>
    </xf>
    <xf numFmtId="0" fontId="35" fillId="0" borderId="3" xfId="0" applyFont="1" applyBorder="1" applyAlignment="1">
      <alignment vertical="center" wrapText="1"/>
    </xf>
    <xf numFmtId="0" fontId="35" fillId="0" borderId="5" xfId="0" applyFont="1" applyBorder="1" applyAlignment="1">
      <alignment vertical="center" wrapText="1"/>
    </xf>
    <xf numFmtId="0" fontId="35" fillId="2" borderId="5" xfId="0" applyFont="1" applyFill="1" applyBorder="1" applyAlignment="1">
      <alignment vertical="center" wrapText="1"/>
    </xf>
    <xf numFmtId="38" fontId="35" fillId="2" borderId="23" xfId="1" applyFont="1" applyFill="1" applyBorder="1" applyAlignment="1">
      <alignment horizontal="center" vertical="center"/>
    </xf>
    <xf numFmtId="38" fontId="35" fillId="0" borderId="24" xfId="1" applyFont="1" applyBorder="1" applyAlignment="1">
      <alignment vertical="center"/>
    </xf>
    <xf numFmtId="0" fontId="35" fillId="0" borderId="20" xfId="0" applyFont="1" applyBorder="1" applyAlignment="1">
      <alignment vertical="center" wrapText="1"/>
    </xf>
    <xf numFmtId="0" fontId="35" fillId="0" borderId="4" xfId="0" applyFont="1" applyBorder="1" applyAlignment="1">
      <alignment vertical="center" wrapText="1"/>
    </xf>
    <xf numFmtId="40" fontId="35" fillId="2" borderId="1" xfId="1" applyNumberFormat="1" applyFont="1" applyFill="1" applyBorder="1" applyAlignment="1">
      <alignment vertical="center"/>
    </xf>
    <xf numFmtId="40" fontId="35" fillId="2" borderId="15" xfId="1" applyNumberFormat="1" applyFont="1" applyFill="1" applyBorder="1" applyAlignment="1">
      <alignment vertical="center"/>
    </xf>
    <xf numFmtId="0" fontId="35" fillId="0" borderId="13" xfId="0" applyFont="1" applyBorder="1" applyAlignment="1">
      <alignment vertical="center" wrapText="1"/>
    </xf>
    <xf numFmtId="0" fontId="35" fillId="2" borderId="10" xfId="0" applyFont="1" applyFill="1" applyBorder="1" applyAlignment="1">
      <alignment vertical="center" wrapText="1"/>
    </xf>
    <xf numFmtId="38" fontId="35" fillId="2" borderId="13" xfId="1" applyFont="1" applyFill="1" applyBorder="1" applyAlignment="1">
      <alignment horizontal="center" vertical="center"/>
    </xf>
    <xf numFmtId="38" fontId="35" fillId="2" borderId="11" xfId="1" applyFont="1" applyFill="1" applyBorder="1" applyAlignment="1">
      <alignment horizontal="center" vertical="center"/>
    </xf>
    <xf numFmtId="38" fontId="35" fillId="2" borderId="13" xfId="1" applyFont="1" applyFill="1" applyBorder="1" applyAlignment="1">
      <alignment vertical="center"/>
    </xf>
    <xf numFmtId="38" fontId="35" fillId="0" borderId="9" xfId="1" applyFont="1" applyBorder="1" applyAlignment="1">
      <alignment vertical="center"/>
    </xf>
    <xf numFmtId="38" fontId="35" fillId="0" borderId="13" xfId="1" applyFont="1" applyBorder="1" applyAlignment="1">
      <alignment vertical="center"/>
    </xf>
    <xf numFmtId="38" fontId="35" fillId="2" borderId="32" xfId="1" applyFont="1" applyFill="1" applyBorder="1" applyAlignment="1">
      <alignment vertical="center"/>
    </xf>
    <xf numFmtId="40" fontId="35" fillId="2" borderId="13" xfId="1" applyNumberFormat="1" applyFont="1" applyFill="1" applyBorder="1" applyAlignment="1">
      <alignment vertical="center"/>
    </xf>
    <xf numFmtId="38" fontId="35" fillId="0" borderId="17" xfId="1" applyFont="1" applyBorder="1" applyAlignment="1">
      <alignment vertical="center"/>
    </xf>
    <xf numFmtId="38" fontId="35" fillId="2" borderId="31" xfId="1" applyFont="1" applyFill="1" applyBorder="1" applyAlignment="1">
      <alignment vertical="center"/>
    </xf>
    <xf numFmtId="0" fontId="35" fillId="0" borderId="28" xfId="0" applyFont="1" applyBorder="1" applyAlignment="1">
      <alignment vertical="center" wrapText="1"/>
    </xf>
    <xf numFmtId="0" fontId="53" fillId="0" borderId="0" xfId="0" applyFont="1" applyAlignment="1">
      <alignment horizontal="center" vertical="center"/>
    </xf>
    <xf numFmtId="0" fontId="54" fillId="0" borderId="0" xfId="0" applyFont="1" applyAlignment="1">
      <alignment horizontal="center" vertical="center"/>
    </xf>
    <xf numFmtId="58" fontId="54" fillId="0" borderId="0" xfId="0" applyNumberFormat="1" applyFont="1" applyAlignment="1">
      <alignment horizontal="center" vertical="center"/>
    </xf>
    <xf numFmtId="0" fontId="54" fillId="0" borderId="13" xfId="0" applyFont="1" applyBorder="1" applyAlignment="1">
      <alignment horizontal="center" vertical="center"/>
    </xf>
    <xf numFmtId="0" fontId="54" fillId="0" borderId="22" xfId="0" applyFont="1" applyBorder="1" applyAlignment="1">
      <alignment horizontal="center" vertical="center"/>
    </xf>
    <xf numFmtId="0" fontId="35" fillId="0" borderId="38" xfId="0" applyFont="1" applyBorder="1"/>
    <xf numFmtId="0" fontId="49" fillId="0" borderId="38" xfId="0" applyFont="1" applyBorder="1" applyAlignment="1">
      <alignment horizontal="center" vertical="center" wrapText="1"/>
    </xf>
    <xf numFmtId="0" fontId="35" fillId="0" borderId="38" xfId="0" applyFont="1" applyBorder="1" applyAlignment="1">
      <alignment vertical="center" wrapText="1"/>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35" fillId="0" borderId="1" xfId="0" applyFont="1" applyBorder="1" applyAlignment="1">
      <alignment horizontal="center" vertical="center"/>
    </xf>
    <xf numFmtId="0" fontId="55" fillId="0" borderId="0" xfId="0" applyFont="1" applyAlignment="1">
      <alignment vertical="center"/>
    </xf>
    <xf numFmtId="0" fontId="55" fillId="0" borderId="0" xfId="0" applyFont="1" applyAlignment="1">
      <alignment horizontal="center" vertical="center"/>
    </xf>
    <xf numFmtId="0" fontId="55" fillId="2" borderId="0" xfId="0" applyFont="1" applyFill="1" applyAlignment="1">
      <alignment vertical="center"/>
    </xf>
    <xf numFmtId="0" fontId="57" fillId="0" borderId="0" xfId="0" applyFont="1" applyAlignment="1">
      <alignment horizontal="left" vertical="center" wrapText="1"/>
    </xf>
    <xf numFmtId="0" fontId="55" fillId="0" borderId="0" xfId="0" applyFont="1" applyAlignment="1">
      <alignment horizontal="left" vertical="center" wrapText="1"/>
    </xf>
    <xf numFmtId="0" fontId="55" fillId="0" borderId="0" xfId="0" applyFont="1" applyAlignment="1">
      <alignment vertical="center" wrapText="1"/>
    </xf>
    <xf numFmtId="0" fontId="55" fillId="2" borderId="13" xfId="0" applyFont="1" applyFill="1" applyBorder="1" applyAlignment="1">
      <alignment horizontal="center" vertical="center" wrapText="1"/>
    </xf>
    <xf numFmtId="0" fontId="55" fillId="0" borderId="25" xfId="0" applyFont="1" applyFill="1" applyBorder="1" applyAlignment="1">
      <alignment horizontal="center" vertical="center" wrapText="1"/>
    </xf>
    <xf numFmtId="0" fontId="59" fillId="0" borderId="25"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5" fillId="0" borderId="0" xfId="0" applyFont="1" applyFill="1" applyBorder="1" applyAlignment="1">
      <alignment horizontal="center" vertical="center" wrapText="1"/>
    </xf>
    <xf numFmtId="0" fontId="59" fillId="0" borderId="0" xfId="0" applyFont="1" applyBorder="1" applyAlignment="1">
      <alignment horizontal="left" vertical="center" wrapText="1"/>
    </xf>
    <xf numFmtId="38" fontId="59" fillId="0" borderId="0" xfId="0" applyNumberFormat="1" applyFont="1" applyFill="1" applyBorder="1" applyAlignment="1">
      <alignment horizontal="right" vertical="center"/>
    </xf>
    <xf numFmtId="0" fontId="59" fillId="0" borderId="0" xfId="0" applyFont="1" applyFill="1" applyBorder="1" applyAlignment="1">
      <alignment horizontal="right" vertical="center"/>
    </xf>
    <xf numFmtId="0" fontId="57" fillId="0" borderId="0" xfId="0" applyFont="1" applyAlignment="1">
      <alignment horizontal="left" vertical="center"/>
    </xf>
    <xf numFmtId="0" fontId="57" fillId="0" borderId="0" xfId="0" applyFont="1" applyAlignment="1">
      <alignment vertical="center"/>
    </xf>
    <xf numFmtId="38" fontId="35" fillId="2" borderId="14" xfId="1" applyFont="1" applyFill="1" applyBorder="1" applyAlignment="1" applyProtection="1">
      <alignment horizontal="right" vertical="center"/>
      <protection locked="0"/>
    </xf>
    <xf numFmtId="38" fontId="35" fillId="2" borderId="1" xfId="1" applyFont="1" applyFill="1" applyBorder="1" applyAlignment="1" applyProtection="1">
      <alignment horizontal="right" vertical="center"/>
      <protection locked="0"/>
    </xf>
    <xf numFmtId="0" fontId="37" fillId="0" borderId="22" xfId="0" applyFont="1" applyBorder="1" applyAlignment="1">
      <alignment vertical="center"/>
    </xf>
    <xf numFmtId="38" fontId="35" fillId="2" borderId="15" xfId="1" applyFont="1" applyFill="1" applyBorder="1" applyAlignment="1" applyProtection="1">
      <alignment horizontal="right" vertical="center"/>
      <protection locked="0"/>
    </xf>
    <xf numFmtId="0" fontId="35" fillId="0" borderId="0" xfId="0" applyFont="1" applyBorder="1" applyAlignment="1">
      <alignment vertical="center"/>
    </xf>
    <xf numFmtId="38" fontId="35" fillId="2" borderId="17" xfId="1" applyFont="1" applyFill="1" applyBorder="1" applyAlignment="1" applyProtection="1">
      <alignment horizontal="right" vertical="center"/>
      <protection locked="0"/>
    </xf>
    <xf numFmtId="38" fontId="35" fillId="2" borderId="26" xfId="1" applyFont="1" applyFill="1" applyBorder="1" applyAlignment="1" applyProtection="1">
      <alignment horizontal="right" vertical="center"/>
      <protection locked="0"/>
    </xf>
    <xf numFmtId="38" fontId="35" fillId="0" borderId="18" xfId="1" applyFont="1" applyBorder="1" applyAlignment="1">
      <alignment vertical="center"/>
    </xf>
    <xf numFmtId="0" fontId="37" fillId="0" borderId="36" xfId="0" applyFont="1" applyBorder="1" applyAlignment="1">
      <alignment vertical="center"/>
    </xf>
    <xf numFmtId="0" fontId="55" fillId="2" borderId="0" xfId="0" applyFont="1" applyFill="1" applyAlignment="1">
      <alignment horizontal="left" vertical="center"/>
    </xf>
    <xf numFmtId="0" fontId="56" fillId="2" borderId="0" xfId="0" applyFont="1" applyFill="1" applyAlignment="1">
      <alignment horizontal="left" vertical="center"/>
    </xf>
    <xf numFmtId="0" fontId="55" fillId="0" borderId="0" xfId="0" applyFont="1" applyAlignment="1">
      <alignment horizontal="left" vertical="center"/>
    </xf>
    <xf numFmtId="0" fontId="56" fillId="0" borderId="0" xfId="0" applyFont="1" applyAlignment="1">
      <alignment horizontal="left" vertical="center"/>
    </xf>
    <xf numFmtId="0" fontId="55" fillId="2" borderId="0" xfId="0" applyFont="1" applyFill="1" applyAlignment="1">
      <alignment horizontal="center" vertical="center"/>
    </xf>
    <xf numFmtId="0" fontId="56" fillId="2" borderId="0" xfId="0" applyFont="1" applyFill="1" applyAlignment="1">
      <alignment horizontal="center" vertical="center"/>
    </xf>
    <xf numFmtId="0" fontId="59" fillId="0" borderId="0" xfId="0" applyFont="1" applyAlignment="1">
      <alignment horizontal="center" vertical="center"/>
    </xf>
    <xf numFmtId="0" fontId="60" fillId="0" borderId="0" xfId="0" applyFont="1" applyAlignment="1">
      <alignment horizontal="center" vertical="center"/>
    </xf>
    <xf numFmtId="0" fontId="57" fillId="0" borderId="0" xfId="0" applyFont="1" applyAlignment="1">
      <alignment horizontal="left" vertical="center" wrapText="1"/>
    </xf>
    <xf numFmtId="0" fontId="58" fillId="0" borderId="0" xfId="0" applyFont="1" applyAlignment="1">
      <alignment horizontal="left" vertical="center" wrapText="1"/>
    </xf>
    <xf numFmtId="0" fontId="55" fillId="0" borderId="0" xfId="0" applyFont="1" applyAlignment="1">
      <alignment horizontal="left" vertical="center" wrapText="1"/>
    </xf>
    <xf numFmtId="0" fontId="56" fillId="0" borderId="0" xfId="0" applyFont="1" applyAlignment="1">
      <alignment horizontal="left" vertical="center" wrapText="1"/>
    </xf>
    <xf numFmtId="0" fontId="55" fillId="2" borderId="0" xfId="5" applyFont="1" applyFill="1" applyAlignment="1">
      <alignment horizontal="left" vertical="center"/>
    </xf>
    <xf numFmtId="0" fontId="55" fillId="2" borderId="0" xfId="0" applyFont="1" applyFill="1" applyAlignment="1">
      <alignment horizontal="left" vertical="center" wrapText="1"/>
    </xf>
    <xf numFmtId="0" fontId="56" fillId="2" borderId="0" xfId="0" applyFont="1" applyFill="1" applyAlignment="1">
      <alignment horizontal="left" vertical="center" wrapText="1"/>
    </xf>
    <xf numFmtId="0" fontId="57" fillId="0" borderId="0" xfId="0" applyFont="1" applyAlignment="1">
      <alignment horizontal="left" vertical="center"/>
    </xf>
    <xf numFmtId="0" fontId="58" fillId="0" borderId="0" xfId="0" applyFont="1" applyAlignment="1">
      <alignment horizontal="left" vertical="center"/>
    </xf>
    <xf numFmtId="38" fontId="59" fillId="0" borderId="0" xfId="0" applyNumberFormat="1" applyFont="1" applyFill="1" applyBorder="1" applyAlignment="1">
      <alignment horizontal="right" vertical="center"/>
    </xf>
    <xf numFmtId="0" fontId="60" fillId="0" borderId="0" xfId="0" applyFont="1" applyFill="1" applyBorder="1" applyAlignment="1">
      <alignment horizontal="right" vertical="center"/>
    </xf>
    <xf numFmtId="0" fontId="59" fillId="2" borderId="0" xfId="0" applyFont="1" applyFill="1" applyAlignment="1">
      <alignment horizontal="left" vertical="center" wrapText="1"/>
    </xf>
    <xf numFmtId="0" fontId="60" fillId="2" borderId="0" xfId="0" applyFont="1" applyFill="1" applyAlignment="1">
      <alignment horizontal="left" vertical="center" wrapText="1"/>
    </xf>
    <xf numFmtId="0" fontId="60" fillId="2" borderId="23" xfId="0" applyFont="1" applyFill="1" applyBorder="1" applyAlignment="1">
      <alignment horizontal="left" vertical="center" wrapText="1"/>
    </xf>
    <xf numFmtId="0" fontId="59" fillId="0" borderId="0" xfId="0" applyFont="1" applyAlignment="1">
      <alignment horizontal="left" vertical="center" wrapText="1"/>
    </xf>
    <xf numFmtId="0" fontId="60" fillId="0" borderId="0" xfId="0" applyFont="1" applyAlignment="1">
      <alignment horizontal="left" vertical="center" wrapText="1"/>
    </xf>
    <xf numFmtId="0" fontId="55" fillId="0" borderId="0" xfId="0" applyFont="1" applyAlignment="1">
      <alignment horizontal="center" vertical="center"/>
    </xf>
    <xf numFmtId="0" fontId="56" fillId="0" borderId="0" xfId="0" applyFont="1" applyAlignment="1">
      <alignment horizontal="center" vertical="center"/>
    </xf>
    <xf numFmtId="0" fontId="59" fillId="0" borderId="13" xfId="0" applyFont="1" applyBorder="1" applyAlignment="1">
      <alignment horizontal="left" vertical="center" wrapText="1"/>
    </xf>
    <xf numFmtId="0" fontId="60" fillId="0" borderId="13" xfId="0" applyFont="1" applyBorder="1" applyAlignment="1">
      <alignment horizontal="left" vertical="center" wrapText="1"/>
    </xf>
    <xf numFmtId="0" fontId="36" fillId="0" borderId="0" xfId="0" applyFont="1" applyAlignment="1">
      <alignment horizontal="left" vertical="center" wrapText="1"/>
    </xf>
    <xf numFmtId="0" fontId="34" fillId="2" borderId="9" xfId="0" applyNumberFormat="1" applyFont="1" applyFill="1" applyBorder="1" applyAlignment="1">
      <alignment horizontal="center" vertical="center"/>
    </xf>
    <xf numFmtId="0" fontId="34" fillId="2" borderId="11" xfId="0" applyNumberFormat="1" applyFont="1" applyFill="1" applyBorder="1" applyAlignment="1">
      <alignment horizontal="center" vertical="center"/>
    </xf>
    <xf numFmtId="0" fontId="35" fillId="0" borderId="25" xfId="0" applyNumberFormat="1" applyFont="1" applyBorder="1" applyAlignment="1">
      <alignment horizontal="center" vertical="center"/>
    </xf>
    <xf numFmtId="0" fontId="35" fillId="0" borderId="20" xfId="0" applyNumberFormat="1" applyFont="1" applyBorder="1" applyAlignment="1">
      <alignment horizontal="center" vertical="center"/>
    </xf>
    <xf numFmtId="0" fontId="34" fillId="2" borderId="18" xfId="1" applyNumberFormat="1" applyFont="1" applyFill="1" applyBorder="1" applyAlignment="1">
      <alignment horizontal="right" vertical="center"/>
    </xf>
    <xf numFmtId="0" fontId="34" fillId="2" borderId="25" xfId="1" applyNumberFormat="1" applyFont="1" applyFill="1" applyBorder="1" applyAlignment="1">
      <alignment horizontal="right" vertical="center"/>
    </xf>
    <xf numFmtId="0" fontId="34" fillId="2" borderId="18" xfId="0" applyNumberFormat="1" applyFont="1" applyFill="1" applyBorder="1" applyAlignment="1">
      <alignment horizontal="center" vertical="center"/>
    </xf>
    <xf numFmtId="0" fontId="34" fillId="2" borderId="25" xfId="0" applyNumberFormat="1" applyFont="1" applyFill="1" applyBorder="1" applyAlignment="1">
      <alignment horizontal="center" vertical="center"/>
    </xf>
    <xf numFmtId="0" fontId="35" fillId="0" borderId="18" xfId="0" applyFont="1" applyBorder="1" applyAlignment="1">
      <alignment horizontal="left" vertical="center" wrapText="1"/>
    </xf>
    <xf numFmtId="0" fontId="35" fillId="0" borderId="25" xfId="0" applyFont="1" applyBorder="1" applyAlignment="1">
      <alignment horizontal="left" vertical="center" wrapText="1"/>
    </xf>
    <xf numFmtId="0" fontId="35" fillId="0" borderId="20" xfId="0" applyFont="1" applyBorder="1" applyAlignment="1">
      <alignment horizontal="left" vertical="center" wrapText="1"/>
    </xf>
    <xf numFmtId="0" fontId="35" fillId="0" borderId="24" xfId="0" applyFont="1" applyBorder="1" applyAlignment="1">
      <alignment horizontal="left" vertical="center" wrapText="1"/>
    </xf>
    <xf numFmtId="0" fontId="35" fillId="0" borderId="23" xfId="0" applyFont="1" applyBorder="1" applyAlignment="1">
      <alignment horizontal="left" vertical="center" wrapText="1"/>
    </xf>
    <xf numFmtId="0" fontId="35" fillId="0" borderId="5" xfId="0" applyFont="1" applyBorder="1" applyAlignment="1">
      <alignment horizontal="left" vertical="center" wrapText="1"/>
    </xf>
    <xf numFmtId="0" fontId="38" fillId="2" borderId="18" xfId="0" applyFont="1" applyFill="1" applyBorder="1" applyAlignment="1">
      <alignment horizontal="center" vertical="center" wrapText="1"/>
    </xf>
    <xf numFmtId="0" fontId="38" fillId="2" borderId="25"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23"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5" fillId="0" borderId="18"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0" xfId="0" applyFont="1" applyBorder="1" applyAlignment="1">
      <alignment horizontal="center" vertical="center" wrapText="1"/>
    </xf>
    <xf numFmtId="0" fontId="35" fillId="2" borderId="9"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4" fillId="2" borderId="22"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4" xfId="0" applyFont="1" applyFill="1" applyBorder="1" applyAlignment="1">
      <alignment horizontal="left" vertical="top" wrapText="1"/>
    </xf>
    <xf numFmtId="0" fontId="34" fillId="2" borderId="24" xfId="0" applyFont="1" applyFill="1" applyBorder="1" applyAlignment="1">
      <alignment horizontal="left" vertical="top" wrapText="1"/>
    </xf>
    <xf numFmtId="0" fontId="34" fillId="2" borderId="23" xfId="0" applyFont="1" applyFill="1" applyBorder="1" applyAlignment="1">
      <alignment horizontal="left" vertical="top" wrapText="1"/>
    </xf>
    <xf numFmtId="0" fontId="34" fillId="2" borderId="5" xfId="0" applyFont="1" applyFill="1" applyBorder="1" applyAlignment="1">
      <alignment horizontal="left" vertical="top" wrapText="1"/>
    </xf>
    <xf numFmtId="0" fontId="35" fillId="0" borderId="22" xfId="0" applyFont="1" applyBorder="1" applyAlignment="1">
      <alignment horizontal="left" vertical="center" wrapText="1"/>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0" fontId="34" fillId="0" borderId="11" xfId="0" applyNumberFormat="1" applyFont="1" applyBorder="1" applyAlignment="1">
      <alignment horizontal="left" vertical="center" wrapText="1"/>
    </xf>
    <xf numFmtId="0" fontId="34" fillId="0" borderId="10" xfId="0" applyNumberFormat="1" applyFont="1" applyBorder="1" applyAlignment="1">
      <alignment horizontal="left" vertical="center" wrapText="1"/>
    </xf>
    <xf numFmtId="0" fontId="34" fillId="0" borderId="22" xfId="0" applyFont="1" applyBorder="1" applyAlignment="1">
      <alignment horizontal="left" vertical="top" wrapText="1"/>
    </xf>
    <xf numFmtId="0" fontId="34" fillId="0" borderId="0" xfId="0" applyFont="1" applyBorder="1" applyAlignment="1">
      <alignment horizontal="left" vertical="top" wrapText="1"/>
    </xf>
    <xf numFmtId="0" fontId="34" fillId="0" borderId="4" xfId="0" applyFont="1" applyBorder="1" applyAlignment="1">
      <alignment horizontal="left" vertical="top" wrapText="1"/>
    </xf>
    <xf numFmtId="0" fontId="49" fillId="0" borderId="18" xfId="0" applyFont="1" applyBorder="1" applyAlignment="1">
      <alignment horizontal="left" vertical="center" wrapText="1"/>
    </xf>
    <xf numFmtId="0" fontId="49" fillId="0" borderId="25" xfId="0" applyFont="1" applyBorder="1" applyAlignment="1">
      <alignment horizontal="left" vertical="center" wrapText="1"/>
    </xf>
    <xf numFmtId="0" fontId="49" fillId="0" borderId="20" xfId="0" applyFont="1" applyBorder="1" applyAlignment="1">
      <alignment horizontal="left" vertical="center" wrapText="1"/>
    </xf>
    <xf numFmtId="0" fontId="35" fillId="0" borderId="13" xfId="0" applyFont="1" applyBorder="1" applyAlignment="1">
      <alignment horizontal="center" vertical="center"/>
    </xf>
    <xf numFmtId="0" fontId="34" fillId="0" borderId="9" xfId="0" applyNumberFormat="1" applyFont="1" applyBorder="1" applyAlignment="1">
      <alignment horizontal="center" vertical="center"/>
    </xf>
    <xf numFmtId="0" fontId="34" fillId="0" borderId="11" xfId="0" applyNumberFormat="1" applyFont="1" applyBorder="1" applyAlignment="1">
      <alignment horizontal="center" vertical="center"/>
    </xf>
    <xf numFmtId="0" fontId="34" fillId="0" borderId="10" xfId="0" applyNumberFormat="1"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textRotation="255" wrapText="1"/>
    </xf>
    <xf numFmtId="0" fontId="35" fillId="0" borderId="1" xfId="0" applyFont="1" applyBorder="1" applyAlignment="1">
      <alignment horizontal="center" vertical="center" textRotation="255" wrapText="1"/>
    </xf>
    <xf numFmtId="0" fontId="35" fillId="0" borderId="15" xfId="0" applyFont="1" applyBorder="1" applyAlignment="1">
      <alignment horizontal="center" vertical="center" textRotation="255" wrapText="1"/>
    </xf>
    <xf numFmtId="0" fontId="35" fillId="0" borderId="13" xfId="0" applyNumberFormat="1" applyFont="1" applyBorder="1" applyAlignment="1">
      <alignment horizontal="center" vertical="center"/>
    </xf>
    <xf numFmtId="0" fontId="34" fillId="0" borderId="9" xfId="0" applyNumberFormat="1" applyFont="1" applyBorder="1" applyAlignment="1">
      <alignment horizontal="center" vertical="center" wrapText="1"/>
    </xf>
    <xf numFmtId="0" fontId="34" fillId="0" borderId="11" xfId="0" applyNumberFormat="1" applyFont="1" applyBorder="1" applyAlignment="1">
      <alignment horizontal="center" vertical="center" wrapText="1"/>
    </xf>
    <xf numFmtId="0" fontId="34" fillId="0" borderId="10" xfId="0" applyNumberFormat="1" applyFont="1" applyBorder="1" applyAlignment="1">
      <alignment horizontal="center" vertical="center" wrapText="1"/>
    </xf>
    <xf numFmtId="0" fontId="35" fillId="0" borderId="13" xfId="0" applyNumberFormat="1" applyFont="1" applyBorder="1" applyAlignment="1">
      <alignment horizontal="center" vertical="center" wrapText="1"/>
    </xf>
    <xf numFmtId="0" fontId="35" fillId="0" borderId="11" xfId="0" applyNumberFormat="1" applyFont="1" applyBorder="1" applyAlignment="1">
      <alignment horizontal="center" vertical="center" shrinkToFit="1"/>
    </xf>
    <xf numFmtId="0" fontId="35" fillId="0" borderId="18" xfId="0" applyFont="1" applyBorder="1" applyAlignment="1">
      <alignment horizontal="left" vertical="top" wrapText="1"/>
    </xf>
    <xf numFmtId="0" fontId="35" fillId="0" borderId="25" xfId="0" applyFont="1" applyBorder="1" applyAlignment="1">
      <alignment horizontal="left" vertical="top" wrapText="1"/>
    </xf>
    <xf numFmtId="0" fontId="35" fillId="0" borderId="20" xfId="0" applyFont="1" applyBorder="1" applyAlignment="1">
      <alignment horizontal="left" vertical="top" wrapText="1"/>
    </xf>
    <xf numFmtId="0" fontId="34" fillId="2" borderId="9" xfId="0" applyNumberFormat="1" applyFont="1" applyFill="1" applyBorder="1" applyAlignment="1">
      <alignment horizontal="left" vertical="center" wrapText="1"/>
    </xf>
    <xf numFmtId="0" fontId="34" fillId="2" borderId="11" xfId="0" applyNumberFormat="1" applyFont="1" applyFill="1" applyBorder="1" applyAlignment="1">
      <alignment horizontal="left" vertical="center" wrapText="1"/>
    </xf>
    <xf numFmtId="0" fontId="34" fillId="2" borderId="10" xfId="0" applyNumberFormat="1" applyFont="1" applyFill="1" applyBorder="1" applyAlignment="1">
      <alignment horizontal="left" vertical="center" wrapText="1"/>
    </xf>
    <xf numFmtId="0" fontId="38" fillId="2" borderId="22" xfId="0" applyFont="1" applyFill="1" applyBorder="1" applyAlignment="1">
      <alignment horizontal="left" vertical="top" wrapText="1"/>
    </xf>
    <xf numFmtId="0" fontId="38" fillId="2" borderId="0" xfId="0" applyFont="1" applyFill="1" applyBorder="1" applyAlignment="1">
      <alignment horizontal="left" vertical="top" wrapText="1"/>
    </xf>
    <xf numFmtId="0" fontId="38" fillId="2" borderId="4" xfId="0" applyFont="1" applyFill="1" applyBorder="1" applyAlignment="1">
      <alignment horizontal="left" vertical="top" wrapText="1"/>
    </xf>
    <xf numFmtId="0" fontId="38" fillId="2" borderId="24" xfId="0" applyFont="1" applyFill="1" applyBorder="1" applyAlignment="1">
      <alignment horizontal="left" vertical="top" wrapText="1"/>
    </xf>
    <xf numFmtId="0" fontId="38" fillId="2" borderId="23" xfId="0" applyFont="1" applyFill="1" applyBorder="1" applyAlignment="1">
      <alignment horizontal="left" vertical="top" wrapText="1"/>
    </xf>
    <xf numFmtId="0" fontId="38" fillId="2" borderId="5" xfId="0" applyFont="1" applyFill="1" applyBorder="1" applyAlignment="1">
      <alignment horizontal="left" vertical="top" wrapText="1"/>
    </xf>
    <xf numFmtId="0" fontId="35" fillId="0" borderId="13" xfId="0" applyFont="1" applyBorder="1" applyAlignment="1">
      <alignment horizontal="left" vertical="center" wrapText="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2" borderId="10" xfId="0" applyFont="1" applyFill="1" applyBorder="1" applyAlignment="1">
      <alignment horizontal="center" vertical="center"/>
    </xf>
    <xf numFmtId="0" fontId="35" fillId="2" borderId="13" xfId="0" applyFont="1" applyFill="1" applyBorder="1" applyAlignment="1">
      <alignment horizontal="center" vertical="center"/>
    </xf>
    <xf numFmtId="0" fontId="38" fillId="3" borderId="47" xfId="0" applyFont="1" applyFill="1" applyBorder="1" applyAlignment="1">
      <alignment horizontal="left" vertical="top" wrapText="1"/>
    </xf>
    <xf numFmtId="0" fontId="38" fillId="3" borderId="48" xfId="0" applyFont="1" applyFill="1" applyBorder="1" applyAlignment="1">
      <alignment horizontal="left" vertical="top" wrapText="1"/>
    </xf>
    <xf numFmtId="0" fontId="38" fillId="3" borderId="49" xfId="0" applyFont="1" applyFill="1" applyBorder="1" applyAlignment="1">
      <alignment horizontal="left" vertical="top" wrapText="1"/>
    </xf>
    <xf numFmtId="0" fontId="38" fillId="3" borderId="22"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38" fillId="3" borderId="23" xfId="0" applyFont="1" applyFill="1" applyBorder="1" applyAlignment="1">
      <alignment horizontal="center" vertical="center" wrapText="1"/>
    </xf>
    <xf numFmtId="0" fontId="38" fillId="2" borderId="45" xfId="0" applyFont="1" applyFill="1" applyBorder="1" applyAlignment="1">
      <alignment horizontal="center" vertical="top" wrapText="1"/>
    </xf>
    <xf numFmtId="0" fontId="38" fillId="2" borderId="0" xfId="0" applyFont="1" applyFill="1" applyBorder="1" applyAlignment="1">
      <alignment horizontal="center" vertical="top" wrapText="1"/>
    </xf>
    <xf numFmtId="0" fontId="38" fillId="2" borderId="42" xfId="0" applyFont="1" applyFill="1" applyBorder="1" applyAlignment="1">
      <alignment horizontal="center" vertical="top" wrapText="1"/>
    </xf>
    <xf numFmtId="0" fontId="38" fillId="2" borderId="23" xfId="0" applyFont="1" applyFill="1" applyBorder="1" applyAlignment="1">
      <alignment horizontal="center" vertical="top" wrapText="1"/>
    </xf>
    <xf numFmtId="0" fontId="38" fillId="3" borderId="46" xfId="0" applyFont="1" applyFill="1" applyBorder="1" applyAlignment="1">
      <alignment horizontal="center" vertical="center" wrapText="1"/>
    </xf>
    <xf numFmtId="0" fontId="38" fillId="3" borderId="44" xfId="0" applyFont="1" applyFill="1" applyBorder="1" applyAlignment="1">
      <alignment horizontal="center" vertical="center" wrapText="1"/>
    </xf>
    <xf numFmtId="0" fontId="38" fillId="2" borderId="4" xfId="0" applyFont="1" applyFill="1" applyBorder="1" applyAlignment="1">
      <alignment horizontal="center" vertical="top" wrapText="1"/>
    </xf>
    <xf numFmtId="0" fontId="38" fillId="2" borderId="5" xfId="0" applyFont="1" applyFill="1" applyBorder="1" applyAlignment="1">
      <alignment horizontal="center" vertical="top" wrapText="1"/>
    </xf>
    <xf numFmtId="0" fontId="35" fillId="2" borderId="18"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35" fillId="2" borderId="20" xfId="0" applyFont="1" applyFill="1" applyBorder="1" applyAlignment="1">
      <alignment horizontal="left" vertical="center" wrapText="1"/>
    </xf>
    <xf numFmtId="0" fontId="35" fillId="2" borderId="24" xfId="0" applyFont="1" applyFill="1" applyBorder="1" applyAlignment="1">
      <alignment horizontal="left" vertical="center" wrapText="1"/>
    </xf>
    <xf numFmtId="0" fontId="35" fillId="2" borderId="23"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13" xfId="0" applyFont="1" applyFill="1" applyBorder="1" applyAlignment="1">
      <alignment horizontal="left" vertical="center"/>
    </xf>
    <xf numFmtId="0" fontId="35" fillId="2" borderId="43" xfId="0" applyFont="1" applyFill="1" applyBorder="1" applyAlignment="1">
      <alignment horizontal="center" vertical="center"/>
    </xf>
    <xf numFmtId="0" fontId="35" fillId="2" borderId="10" xfId="0" applyFont="1" applyFill="1" applyBorder="1" applyAlignment="1">
      <alignment horizontal="left" vertical="center"/>
    </xf>
    <xf numFmtId="0" fontId="35" fillId="0" borderId="18" xfId="0" applyFont="1" applyBorder="1" applyAlignment="1">
      <alignment horizontal="left" vertical="center"/>
    </xf>
    <xf numFmtId="0" fontId="35" fillId="0" borderId="25" xfId="0" applyFont="1" applyBorder="1" applyAlignment="1">
      <alignment horizontal="left" vertical="center"/>
    </xf>
    <xf numFmtId="0" fontId="35" fillId="0" borderId="20" xfId="0" applyFont="1" applyBorder="1" applyAlignment="1">
      <alignment horizontal="left" vertical="center"/>
    </xf>
    <xf numFmtId="0" fontId="35" fillId="0" borderId="22" xfId="0" applyFont="1" applyBorder="1" applyAlignment="1">
      <alignment horizontal="left" vertical="center"/>
    </xf>
    <xf numFmtId="0" fontId="35" fillId="0" borderId="0" xfId="0" applyFont="1" applyBorder="1" applyAlignment="1">
      <alignment horizontal="left" vertical="center"/>
    </xf>
    <xf numFmtId="0" fontId="35" fillId="0" borderId="4" xfId="0" applyFont="1" applyBorder="1" applyAlignment="1">
      <alignment horizontal="left" vertical="center"/>
    </xf>
    <xf numFmtId="0" fontId="35" fillId="0" borderId="24" xfId="0" applyFont="1" applyBorder="1" applyAlignment="1">
      <alignment horizontal="left" vertical="center"/>
    </xf>
    <xf numFmtId="0" fontId="35" fillId="0" borderId="23" xfId="0" applyFont="1" applyBorder="1" applyAlignment="1">
      <alignment horizontal="left" vertical="center"/>
    </xf>
    <xf numFmtId="0" fontId="35" fillId="0" borderId="5" xfId="0" applyFont="1" applyBorder="1" applyAlignment="1">
      <alignment horizontal="left" vertical="center"/>
    </xf>
    <xf numFmtId="0" fontId="36" fillId="0" borderId="0" xfId="0" applyFont="1" applyFill="1" applyAlignment="1">
      <alignment horizontal="left" vertical="center" wrapText="1"/>
    </xf>
    <xf numFmtId="0" fontId="35" fillId="2" borderId="18"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35" fillId="2" borderId="2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35" fillId="2" borderId="5" xfId="0" applyFont="1" applyFill="1" applyBorder="1" applyAlignment="1">
      <alignment horizontal="center" vertical="center" wrapText="1"/>
    </xf>
    <xf numFmtId="41" fontId="34" fillId="0" borderId="13" xfId="0" applyNumberFormat="1" applyFont="1" applyFill="1" applyBorder="1" applyAlignment="1">
      <alignment horizontal="center" vertical="center"/>
    </xf>
    <xf numFmtId="0" fontId="34" fillId="0" borderId="13" xfId="0" applyFont="1" applyFill="1" applyBorder="1" applyAlignment="1">
      <alignment horizontal="center" vertical="center"/>
    </xf>
    <xf numFmtId="0" fontId="34" fillId="2" borderId="13" xfId="2" applyFont="1" applyFill="1" applyBorder="1" applyAlignment="1">
      <alignment horizontal="left" vertical="center" wrapText="1"/>
    </xf>
    <xf numFmtId="0" fontId="40" fillId="0" borderId="0" xfId="2" applyFont="1" applyFill="1" applyAlignment="1">
      <alignment horizontal="left" vertical="center" wrapText="1"/>
    </xf>
    <xf numFmtId="41" fontId="34" fillId="0" borderId="13" xfId="3" applyNumberFormat="1"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9" xfId="0" applyFont="1" applyFill="1" applyBorder="1" applyAlignment="1">
      <alignment horizontal="center" vertical="center"/>
    </xf>
    <xf numFmtId="0" fontId="34" fillId="0" borderId="10" xfId="0" applyFont="1" applyFill="1" applyBorder="1" applyAlignment="1">
      <alignment horizontal="center" vertical="center"/>
    </xf>
    <xf numFmtId="0" fontId="34" fillId="2" borderId="9" xfId="0" applyFont="1" applyFill="1" applyBorder="1" applyAlignment="1" applyProtection="1">
      <alignment horizontal="left" vertical="center" wrapText="1"/>
      <protection locked="0"/>
    </xf>
    <xf numFmtId="0" fontId="34" fillId="2" borderId="11" xfId="0" applyFont="1" applyFill="1" applyBorder="1" applyAlignment="1" applyProtection="1">
      <alignment horizontal="left" vertical="center" wrapText="1"/>
      <protection locked="0"/>
    </xf>
    <xf numFmtId="0" fontId="34" fillId="2" borderId="10" xfId="0" applyFont="1" applyFill="1" applyBorder="1" applyAlignment="1" applyProtection="1">
      <alignment horizontal="left" vertical="center" wrapText="1"/>
      <protection locked="0"/>
    </xf>
    <xf numFmtId="41" fontId="34" fillId="2" borderId="13" xfId="3" applyNumberFormat="1" applyFont="1" applyFill="1" applyBorder="1" applyAlignment="1" applyProtection="1">
      <alignment horizontal="center" vertical="center" wrapText="1"/>
      <protection locked="0"/>
    </xf>
    <xf numFmtId="41" fontId="34" fillId="0" borderId="13" xfId="0" applyNumberFormat="1" applyFont="1" applyFill="1" applyBorder="1" applyAlignment="1">
      <alignment horizontal="center" vertical="center" wrapText="1"/>
    </xf>
    <xf numFmtId="0" fontId="34" fillId="0" borderId="24" xfId="2" applyFont="1" applyFill="1" applyBorder="1" applyAlignment="1">
      <alignment vertical="center"/>
    </xf>
    <xf numFmtId="0" fontId="34" fillId="0" borderId="5" xfId="2" applyFont="1" applyFill="1" applyBorder="1" applyAlignment="1">
      <alignment vertical="center"/>
    </xf>
    <xf numFmtId="0" fontId="34" fillId="0" borderId="9" xfId="2" applyFont="1" applyFill="1" applyBorder="1" applyAlignment="1">
      <alignment vertical="center" wrapText="1"/>
    </xf>
    <xf numFmtId="0" fontId="34" fillId="0" borderId="10" xfId="0" applyFont="1" applyBorder="1" applyAlignment="1">
      <alignment vertical="center" wrapText="1"/>
    </xf>
    <xf numFmtId="0" fontId="34" fillId="0" borderId="9" xfId="2" applyFont="1" applyFill="1" applyBorder="1" applyAlignment="1">
      <alignment vertical="center"/>
    </xf>
    <xf numFmtId="0" fontId="34" fillId="0" borderId="10" xfId="2" applyFont="1" applyFill="1" applyBorder="1" applyAlignment="1">
      <alignment vertical="center"/>
    </xf>
    <xf numFmtId="0" fontId="34" fillId="0" borderId="18" xfId="2" applyFont="1" applyFill="1" applyBorder="1" applyAlignment="1">
      <alignment vertical="center"/>
    </xf>
    <xf numFmtId="0" fontId="34" fillId="0" borderId="20" xfId="2" applyFont="1" applyFill="1" applyBorder="1" applyAlignment="1">
      <alignment vertical="center"/>
    </xf>
    <xf numFmtId="0" fontId="34" fillId="0" borderId="18" xfId="2" applyFont="1" applyFill="1" applyBorder="1" applyAlignment="1">
      <alignment vertical="center" wrapText="1"/>
    </xf>
    <xf numFmtId="0" fontId="34" fillId="0" borderId="20" xfId="0" applyFont="1" applyBorder="1" applyAlignment="1">
      <alignment vertical="center"/>
    </xf>
    <xf numFmtId="0" fontId="34" fillId="0" borderId="10" xfId="0" applyFont="1" applyBorder="1" applyAlignment="1">
      <alignment vertical="center"/>
    </xf>
    <xf numFmtId="0" fontId="45" fillId="0" borderId="24" xfId="2" applyFont="1" applyFill="1" applyBorder="1" applyAlignment="1">
      <alignment vertical="center" wrapText="1"/>
    </xf>
    <xf numFmtId="0" fontId="45" fillId="0" borderId="5" xfId="0" applyFont="1" applyBorder="1" applyAlignment="1">
      <alignment vertical="center"/>
    </xf>
    <xf numFmtId="0" fontId="34" fillId="0" borderId="22" xfId="2" applyFont="1" applyFill="1" applyBorder="1" applyAlignment="1">
      <alignment horizontal="center" vertical="center" textRotation="255" shrinkToFit="1"/>
    </xf>
    <xf numFmtId="0" fontId="34" fillId="0" borderId="24" xfId="2" applyFont="1" applyFill="1" applyBorder="1" applyAlignment="1">
      <alignment horizontal="center" vertical="center" textRotation="255" shrinkToFit="1"/>
    </xf>
    <xf numFmtId="0" fontId="34" fillId="0" borderId="9"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43" fillId="0" borderId="13" xfId="2" applyFont="1" applyFill="1" applyBorder="1" applyAlignment="1">
      <alignment horizontal="center" vertical="center"/>
    </xf>
    <xf numFmtId="0" fontId="35" fillId="0" borderId="13"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0" xfId="0" applyFont="1" applyFill="1" applyBorder="1" applyAlignment="1">
      <alignment horizontal="center" vertical="center"/>
    </xf>
    <xf numFmtId="0" fontId="39" fillId="0" borderId="18" xfId="2" quotePrefix="1" applyFont="1" applyFill="1" applyBorder="1" applyAlignment="1">
      <alignment horizontal="center" vertical="center"/>
    </xf>
    <xf numFmtId="0" fontId="35" fillId="0" borderId="20" xfId="0" applyFont="1" applyFill="1" applyBorder="1" applyAlignment="1">
      <alignment horizontal="center" vertical="center"/>
    </xf>
    <xf numFmtId="0" fontId="39" fillId="0" borderId="22" xfId="2" quotePrefix="1" applyFont="1" applyFill="1" applyBorder="1" applyAlignment="1">
      <alignment horizontal="center" vertical="center"/>
    </xf>
    <xf numFmtId="0" fontId="35" fillId="0" borderId="4"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5" xfId="0" applyFont="1" applyFill="1" applyBorder="1" applyAlignment="1">
      <alignment horizontal="center" vertical="center"/>
    </xf>
    <xf numFmtId="49" fontId="35" fillId="0" borderId="35" xfId="0" applyNumberFormat="1" applyFont="1" applyBorder="1" applyAlignment="1">
      <alignment horizontal="center" vertical="center" textRotation="255" wrapText="1"/>
    </xf>
    <xf numFmtId="49" fontId="35" fillId="0" borderId="36" xfId="0" applyNumberFormat="1" applyFont="1" applyBorder="1" applyAlignment="1">
      <alignment horizontal="center" vertical="center" textRotation="255" wrapText="1"/>
    </xf>
    <xf numFmtId="49" fontId="35" fillId="0" borderId="37" xfId="0" applyNumberFormat="1" applyFont="1" applyBorder="1" applyAlignment="1">
      <alignment horizontal="center" vertical="center" textRotation="255" wrapText="1"/>
    </xf>
    <xf numFmtId="0" fontId="35" fillId="0" borderId="7" xfId="0" applyFont="1" applyBorder="1" applyAlignment="1">
      <alignment horizontal="center" vertical="center"/>
    </xf>
    <xf numFmtId="0" fontId="35" fillId="0" borderId="12" xfId="0" applyFont="1" applyBorder="1" applyAlignment="1">
      <alignment horizontal="center" vertical="center"/>
    </xf>
    <xf numFmtId="0" fontId="35" fillId="0" borderId="8" xfId="0" applyFont="1" applyBorder="1" applyAlignment="1">
      <alignment horizontal="center" vertical="center"/>
    </xf>
    <xf numFmtId="0" fontId="35" fillId="0" borderId="33" xfId="0" applyFont="1" applyBorder="1" applyAlignment="1">
      <alignment horizontal="center" vertical="center" textRotation="255"/>
    </xf>
    <xf numFmtId="0" fontId="35" fillId="0" borderId="34" xfId="0" applyFont="1" applyBorder="1" applyAlignment="1">
      <alignment horizontal="center" vertical="center" textRotation="255"/>
    </xf>
    <xf numFmtId="0" fontId="35" fillId="0" borderId="37" xfId="0" applyFont="1" applyBorder="1" applyAlignment="1">
      <alignment horizontal="center" vertical="center" textRotation="255"/>
    </xf>
    <xf numFmtId="0" fontId="35" fillId="0" borderId="7"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0" xfId="0" applyFont="1" applyBorder="1" applyAlignment="1">
      <alignment horizontal="center" vertical="center" wrapText="1"/>
    </xf>
    <xf numFmtId="0" fontId="35" fillId="0" borderId="35" xfId="0" applyFont="1" applyBorder="1" applyAlignment="1">
      <alignment horizontal="center" vertical="center" textRotation="255"/>
    </xf>
    <xf numFmtId="0" fontId="35" fillId="0" borderId="36" xfId="0" applyFont="1" applyBorder="1" applyAlignment="1">
      <alignment horizontal="center" vertical="center" textRotation="255"/>
    </xf>
    <xf numFmtId="0" fontId="35" fillId="0" borderId="25" xfId="0" applyFont="1" applyBorder="1" applyAlignment="1">
      <alignment horizontal="center" vertical="center"/>
    </xf>
    <xf numFmtId="0" fontId="35" fillId="0" borderId="0" xfId="0" applyFont="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35" fillId="0" borderId="1" xfId="0" applyFont="1" applyBorder="1" applyAlignment="1">
      <alignment horizontal="center" vertical="center"/>
    </xf>
    <xf numFmtId="0" fontId="52" fillId="0" borderId="18" xfId="0" applyFont="1" applyBorder="1" applyAlignment="1">
      <alignment horizontal="center" vertical="center" wrapText="1"/>
    </xf>
    <xf numFmtId="0" fontId="52" fillId="0" borderId="2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26" xfId="0" applyFont="1" applyBorder="1" applyAlignment="1">
      <alignment horizontal="center" vertical="center" wrapText="1"/>
    </xf>
    <xf numFmtId="0" fontId="16" fillId="3" borderId="0" xfId="0" applyFont="1" applyFill="1" applyBorder="1" applyAlignment="1">
      <alignment horizontal="left" vertical="center"/>
    </xf>
    <xf numFmtId="0" fontId="27" fillId="3" borderId="0" xfId="0" applyFont="1" applyFill="1" applyBorder="1" applyAlignment="1">
      <alignment horizontal="center" vertical="center"/>
    </xf>
    <xf numFmtId="0" fontId="16" fillId="3" borderId="0" xfId="0" applyFont="1" applyFill="1" applyBorder="1" applyAlignment="1">
      <alignment horizontal="center" vertical="center"/>
    </xf>
    <xf numFmtId="0" fontId="19" fillId="3" borderId="0" xfId="0" applyFont="1" applyFill="1" applyBorder="1" applyAlignment="1">
      <alignment horizontal="left" vertical="top" wrapText="1"/>
    </xf>
    <xf numFmtId="0" fontId="16" fillId="3" borderId="0" xfId="0" applyFont="1" applyFill="1" applyBorder="1" applyAlignment="1">
      <alignment horizontal="left" vertical="center" wrapText="1"/>
    </xf>
  </cellXfs>
  <cellStyles count="6">
    <cellStyle name="パーセント 2" xfId="4" xr:uid="{00000000-0005-0000-0000-000000000000}"/>
    <cellStyle name="ハイパーリンク" xfId="5" builtinId="8"/>
    <cellStyle name="桁区切り" xfId="1" builtinId="6"/>
    <cellStyle name="桁区切り 2" xfId="3" xr:uid="{00000000-0005-0000-0000-000003000000}"/>
    <cellStyle name="標準" xfId="0" builtinId="0"/>
    <cellStyle name="標準_経営革新" xfId="2"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9525</xdr:colOff>
      <xdr:row>1</xdr:row>
      <xdr:rowOff>9525</xdr:rowOff>
    </xdr:from>
    <xdr:to>
      <xdr:col>37</xdr:col>
      <xdr:colOff>85726</xdr:colOff>
      <xdr:row>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96075" y="161925"/>
          <a:ext cx="2905126"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ゴシック" panose="020B0400000000000000" pitchFamily="49" charset="-128"/>
              <a:ea typeface="BIZ UDゴシック" panose="020B0400000000000000" pitchFamily="49" charset="-128"/>
            </a:rPr>
            <a:t>プリントアウトは全てモノクロでＯＫです。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水色セルの部分に入力ください。</a:t>
          </a:r>
        </a:p>
      </xdr:txBody>
    </xdr:sp>
    <xdr:clientData/>
  </xdr:twoCellAnchor>
  <xdr:twoCellAnchor>
    <xdr:from>
      <xdr:col>22</xdr:col>
      <xdr:colOff>209549</xdr:colOff>
      <xdr:row>9</xdr:row>
      <xdr:rowOff>28575</xdr:rowOff>
    </xdr:from>
    <xdr:to>
      <xdr:col>24</xdr:col>
      <xdr:colOff>28574</xdr:colOff>
      <xdr:row>9</xdr:row>
      <xdr:rowOff>276225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67399" y="1600200"/>
          <a:ext cx="3333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142875</xdr:colOff>
      <xdr:row>2</xdr:row>
      <xdr:rowOff>47624</xdr:rowOff>
    </xdr:from>
    <xdr:to>
      <xdr:col>34</xdr:col>
      <xdr:colOff>142875</xdr:colOff>
      <xdr:row>7</xdr:row>
      <xdr:rowOff>257174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77000" y="333374"/>
          <a:ext cx="2933700" cy="1381125"/>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○別紙１－１補助事業計画書について</a:t>
          </a:r>
        </a:p>
        <a:p>
          <a:r>
            <a:rPr kumimoji="1" lang="ja-JP" altLang="en-US" sz="1050">
              <a:latin typeface="BIZ UDゴシック" panose="020B0400000000000000" pitchFamily="49" charset="-128"/>
              <a:ea typeface="BIZ UDゴシック" panose="020B0400000000000000" pitchFamily="49" charset="-128"/>
            </a:rPr>
            <a:t>・文字数によって、セルの高さを変えていただいて構いません。</a:t>
          </a:r>
        </a:p>
        <a:p>
          <a:r>
            <a:rPr kumimoji="1" lang="ja-JP" altLang="en-US" sz="1050">
              <a:latin typeface="BIZ UDゴシック" panose="020B0400000000000000" pitchFamily="49" charset="-128"/>
              <a:ea typeface="BIZ UDゴシック" panose="020B0400000000000000" pitchFamily="49" charset="-128"/>
            </a:rPr>
            <a:t>・Ａ４サイズで２～３ページでまとめてください。</a:t>
          </a:r>
        </a:p>
        <a:p>
          <a:r>
            <a:rPr kumimoji="1" lang="ja-JP" altLang="en-US" sz="1050">
              <a:latin typeface="BIZ UDゴシック" panose="020B0400000000000000" pitchFamily="49" charset="-128"/>
              <a:ea typeface="BIZ UDゴシック" panose="020B0400000000000000" pitchFamily="49" charset="-128"/>
            </a:rPr>
            <a:t>・説明しきれない内容は補足資料で記載してください。</a:t>
          </a:r>
        </a:p>
      </xdr:txBody>
    </xdr:sp>
    <xdr:clientData/>
  </xdr:twoCellAnchor>
  <xdr:twoCellAnchor>
    <xdr:from>
      <xdr:col>23</xdr:col>
      <xdr:colOff>142875</xdr:colOff>
      <xdr:row>8</xdr:row>
      <xdr:rowOff>85725</xdr:rowOff>
    </xdr:from>
    <xdr:to>
      <xdr:col>34</xdr:col>
      <xdr:colOff>142875</xdr:colOff>
      <xdr:row>15</xdr:row>
      <xdr:rowOff>47625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86525" y="1800225"/>
          <a:ext cx="2933700" cy="1247775"/>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○補足資料について</a:t>
          </a:r>
        </a:p>
        <a:p>
          <a:r>
            <a:rPr kumimoji="1" lang="ja-JP" altLang="en-US" sz="1050">
              <a:latin typeface="BIZ UDゴシック" panose="020B0400000000000000" pitchFamily="49" charset="-128"/>
              <a:ea typeface="BIZ UDゴシック" panose="020B0400000000000000" pitchFamily="49" charset="-128"/>
            </a:rPr>
            <a:t>・新事業や補助事業の内容が分かる資料を、図や写真を用いて２ページ以内で作成し添付してください。（様式は任意です）</a:t>
          </a:r>
        </a:p>
        <a:p>
          <a:r>
            <a:rPr kumimoji="1" lang="ja-JP" altLang="en-US" sz="1050">
              <a:latin typeface="BIZ UDゴシック" panose="020B0400000000000000" pitchFamily="49" charset="-128"/>
              <a:ea typeface="BIZ UDゴシック" panose="020B0400000000000000" pitchFamily="49" charset="-128"/>
            </a:rPr>
            <a:t>・サイズはＡ４サイズとしてください。</a:t>
          </a:r>
          <a:endParaRPr kumimoji="1" lang="en-US" altLang="ja-JP" sz="1050">
            <a:latin typeface="BIZ UDゴシック" panose="020B0400000000000000" pitchFamily="49" charset="-128"/>
            <a:ea typeface="BIZ UDゴシック" panose="020B0400000000000000" pitchFamily="49" charset="-128"/>
          </a:endParaRPr>
        </a:p>
        <a:p>
          <a:r>
            <a:rPr kumimoji="1" lang="ja-JP" altLang="en-US" sz="1050">
              <a:latin typeface="BIZ UDゴシック" panose="020B0400000000000000" pitchFamily="49" charset="-128"/>
              <a:ea typeface="BIZ UDゴシック" panose="020B0400000000000000" pitchFamily="49" charset="-128"/>
            </a:rPr>
            <a:t>・製本やホッチキス留めは避けてください。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
  <sheetViews>
    <sheetView showGridLines="0" tabSelected="1" zoomScaleNormal="100" zoomScaleSheetLayoutView="100" workbookViewId="0">
      <selection activeCell="F4" sqref="F4"/>
    </sheetView>
  </sheetViews>
  <sheetFormatPr defaultColWidth="9.33203125" defaultRowHeight="10.5"/>
  <cols>
    <col min="1" max="52" width="4.44140625" style="181" customWidth="1"/>
    <col min="53" max="16384" width="9.33203125" style="181"/>
  </cols>
  <sheetData>
    <row r="1" spans="1:24">
      <c r="A1" s="181" t="s">
        <v>104</v>
      </c>
      <c r="V1" s="181" t="s">
        <v>240</v>
      </c>
    </row>
    <row r="2" spans="1:24">
      <c r="A2" s="181" t="s">
        <v>105</v>
      </c>
      <c r="E2" s="181" t="s">
        <v>251</v>
      </c>
    </row>
    <row r="3" spans="1:24" ht="11">
      <c r="F3" s="181" t="s">
        <v>251</v>
      </c>
      <c r="S3" s="210" t="s">
        <v>232</v>
      </c>
      <c r="T3" s="211"/>
      <c r="U3" s="211"/>
      <c r="V3" s="211"/>
      <c r="W3" s="211"/>
      <c r="X3" s="211"/>
    </row>
    <row r="4" spans="1:24">
      <c r="S4" s="182"/>
      <c r="T4" s="182"/>
      <c r="U4" s="182"/>
      <c r="V4" s="182"/>
      <c r="W4" s="182"/>
      <c r="X4" s="182"/>
    </row>
    <row r="5" spans="1:24">
      <c r="A5" s="181" t="s">
        <v>106</v>
      </c>
    </row>
    <row r="7" spans="1:24" ht="11">
      <c r="J7" s="208" t="s">
        <v>10</v>
      </c>
      <c r="K7" s="209"/>
      <c r="L7" s="209"/>
      <c r="M7" s="208" t="s">
        <v>107</v>
      </c>
      <c r="N7" s="209"/>
      <c r="O7" s="209"/>
      <c r="P7" s="181" t="s">
        <v>76</v>
      </c>
      <c r="Q7" s="206"/>
      <c r="R7" s="207"/>
      <c r="S7" s="207"/>
      <c r="T7" s="207"/>
      <c r="U7" s="207"/>
      <c r="V7" s="207"/>
      <c r="W7" s="207"/>
      <c r="X7" s="207"/>
    </row>
    <row r="8" spans="1:24" ht="22.5" customHeight="1">
      <c r="M8" s="209"/>
      <c r="N8" s="209"/>
      <c r="O8" s="209"/>
      <c r="P8" s="206"/>
      <c r="Q8" s="207"/>
      <c r="R8" s="207"/>
      <c r="S8" s="207"/>
      <c r="T8" s="207"/>
      <c r="U8" s="207"/>
      <c r="V8" s="207"/>
      <c r="W8" s="207"/>
      <c r="X8" s="207"/>
    </row>
    <row r="9" spans="1:24" ht="22.5" customHeight="1">
      <c r="M9" s="208" t="s">
        <v>34</v>
      </c>
      <c r="N9" s="209"/>
      <c r="O9" s="209"/>
      <c r="P9" s="206"/>
      <c r="Q9" s="207"/>
      <c r="R9" s="207"/>
      <c r="S9" s="207"/>
      <c r="T9" s="207"/>
      <c r="U9" s="207"/>
      <c r="V9" s="207"/>
      <c r="W9" s="207"/>
      <c r="X9" s="207"/>
    </row>
    <row r="10" spans="1:24" ht="22.5" customHeight="1">
      <c r="M10" s="209"/>
      <c r="N10" s="209"/>
      <c r="O10" s="209"/>
      <c r="P10" s="206"/>
      <c r="Q10" s="207"/>
      <c r="R10" s="207"/>
      <c r="S10" s="207"/>
      <c r="T10" s="207"/>
      <c r="U10" s="207"/>
      <c r="V10" s="207"/>
      <c r="W10" s="207"/>
      <c r="X10" s="207"/>
    </row>
    <row r="12" spans="1:24" ht="22.5" customHeight="1">
      <c r="J12" s="216" t="s">
        <v>205</v>
      </c>
      <c r="K12" s="217"/>
      <c r="L12" s="217"/>
      <c r="M12" s="208" t="s">
        <v>103</v>
      </c>
      <c r="N12" s="209"/>
      <c r="O12" s="209"/>
      <c r="P12" s="206"/>
      <c r="Q12" s="207"/>
      <c r="R12" s="207"/>
      <c r="S12" s="207"/>
      <c r="T12" s="207"/>
      <c r="U12" s="207"/>
      <c r="V12" s="207"/>
      <c r="W12" s="207"/>
      <c r="X12" s="207"/>
    </row>
    <row r="13" spans="1:24" ht="11.25" customHeight="1">
      <c r="M13" s="208" t="s">
        <v>77</v>
      </c>
      <c r="N13" s="209"/>
      <c r="O13" s="209"/>
      <c r="P13" s="206"/>
      <c r="Q13" s="207"/>
      <c r="R13" s="207"/>
      <c r="S13" s="207"/>
      <c r="T13" s="207"/>
      <c r="U13" s="207"/>
      <c r="V13" s="207"/>
      <c r="W13" s="207"/>
      <c r="X13" s="207"/>
    </row>
    <row r="14" spans="1:24" ht="11.25" hidden="1" customHeight="1">
      <c r="M14" s="208"/>
      <c r="N14" s="209"/>
      <c r="O14" s="209"/>
      <c r="P14" s="206"/>
      <c r="Q14" s="207"/>
      <c r="R14" s="207"/>
      <c r="S14" s="207"/>
      <c r="T14" s="207"/>
      <c r="U14" s="207"/>
      <c r="V14" s="207"/>
      <c r="W14" s="207"/>
      <c r="X14" s="207"/>
    </row>
    <row r="15" spans="1:24" ht="11.25" customHeight="1">
      <c r="M15" s="208" t="s">
        <v>109</v>
      </c>
      <c r="N15" s="209"/>
      <c r="O15" s="209"/>
      <c r="P15" s="218"/>
      <c r="Q15" s="207"/>
      <c r="R15" s="207"/>
      <c r="S15" s="207"/>
      <c r="T15" s="207"/>
      <c r="U15" s="207"/>
      <c r="V15" s="207"/>
      <c r="W15" s="207"/>
      <c r="X15" s="207"/>
    </row>
    <row r="16" spans="1:24">
      <c r="M16" s="209"/>
      <c r="N16" s="209"/>
      <c r="O16" s="209"/>
      <c r="P16" s="207"/>
      <c r="Q16" s="207"/>
      <c r="R16" s="207"/>
      <c r="S16" s="207"/>
      <c r="T16" s="207"/>
      <c r="U16" s="207"/>
      <c r="V16" s="207"/>
      <c r="W16" s="207"/>
      <c r="X16" s="207"/>
    </row>
    <row r="17" spans="1:24" ht="11">
      <c r="M17" s="214" t="s">
        <v>108</v>
      </c>
      <c r="N17" s="215"/>
      <c r="O17" s="215"/>
      <c r="P17" s="183" t="s">
        <v>76</v>
      </c>
      <c r="Q17" s="206"/>
      <c r="R17" s="207"/>
      <c r="S17" s="207"/>
      <c r="T17" s="207"/>
      <c r="U17" s="207"/>
      <c r="V17" s="207"/>
      <c r="W17" s="207"/>
      <c r="X17" s="207"/>
    </row>
    <row r="18" spans="1:24" ht="11.25" customHeight="1">
      <c r="M18" s="215"/>
      <c r="N18" s="215"/>
      <c r="O18" s="215"/>
      <c r="P18" s="219"/>
      <c r="Q18" s="220"/>
      <c r="R18" s="220"/>
      <c r="S18" s="220"/>
      <c r="T18" s="220"/>
      <c r="U18" s="220"/>
      <c r="V18" s="220"/>
      <c r="W18" s="220"/>
      <c r="X18" s="220"/>
    </row>
    <row r="19" spans="1:24">
      <c r="M19" s="215"/>
      <c r="N19" s="215"/>
      <c r="O19" s="215"/>
      <c r="P19" s="220"/>
      <c r="Q19" s="220"/>
      <c r="R19" s="220"/>
      <c r="S19" s="220"/>
      <c r="T19" s="220"/>
      <c r="U19" s="220"/>
      <c r="V19" s="220"/>
      <c r="W19" s="220"/>
      <c r="X19" s="220"/>
    </row>
    <row r="20" spans="1:24">
      <c r="M20" s="184"/>
      <c r="N20" s="184"/>
      <c r="O20" s="184"/>
      <c r="P20" s="185"/>
      <c r="Q20" s="185"/>
      <c r="R20" s="185"/>
      <c r="S20" s="185"/>
      <c r="T20" s="185"/>
      <c r="U20" s="185"/>
      <c r="V20" s="185"/>
      <c r="W20" s="185"/>
      <c r="X20" s="185"/>
    </row>
    <row r="21" spans="1:24">
      <c r="M21" s="184"/>
      <c r="N21" s="184"/>
      <c r="O21" s="184"/>
      <c r="P21" s="185"/>
      <c r="Q21" s="185"/>
      <c r="R21" s="185"/>
      <c r="S21" s="185"/>
      <c r="T21" s="185"/>
      <c r="U21" s="185"/>
      <c r="V21" s="185"/>
      <c r="W21" s="185"/>
      <c r="X21" s="185"/>
    </row>
    <row r="23" spans="1:24" ht="15.75" customHeight="1">
      <c r="A23" s="212" t="s">
        <v>238</v>
      </c>
      <c r="B23" s="213"/>
      <c r="C23" s="213"/>
      <c r="D23" s="213"/>
      <c r="E23" s="213"/>
      <c r="F23" s="213"/>
      <c r="G23" s="213"/>
      <c r="H23" s="213"/>
      <c r="I23" s="213"/>
      <c r="J23" s="213"/>
      <c r="K23" s="213"/>
      <c r="L23" s="213"/>
      <c r="M23" s="213"/>
      <c r="N23" s="213"/>
      <c r="O23" s="213"/>
      <c r="P23" s="213"/>
      <c r="Q23" s="213"/>
      <c r="R23" s="213"/>
      <c r="S23" s="213"/>
      <c r="T23" s="213"/>
      <c r="U23" s="213"/>
      <c r="V23" s="213"/>
      <c r="W23" s="213"/>
      <c r="X23" s="213"/>
    </row>
    <row r="24" spans="1:24">
      <c r="A24" s="182"/>
      <c r="B24" s="182"/>
      <c r="C24" s="182"/>
      <c r="D24" s="182"/>
      <c r="E24" s="182"/>
      <c r="F24" s="182"/>
      <c r="G24" s="182"/>
      <c r="H24" s="182"/>
      <c r="I24" s="182"/>
      <c r="J24" s="182"/>
      <c r="K24" s="182"/>
      <c r="L24" s="182"/>
      <c r="M24" s="182"/>
      <c r="N24" s="182"/>
      <c r="O24" s="182"/>
      <c r="P24" s="182"/>
      <c r="Q24" s="182"/>
      <c r="R24" s="182"/>
      <c r="S24" s="182"/>
      <c r="T24" s="182"/>
      <c r="U24" s="182"/>
      <c r="V24" s="182"/>
      <c r="W24" s="182"/>
      <c r="X24" s="182"/>
    </row>
    <row r="26" spans="1:24" ht="15.75" customHeight="1">
      <c r="A26" s="228" t="s">
        <v>206</v>
      </c>
      <c r="B26" s="229"/>
      <c r="C26" s="229"/>
      <c r="D26" s="229"/>
      <c r="E26" s="229"/>
      <c r="F26" s="229"/>
      <c r="G26" s="229"/>
      <c r="H26" s="229"/>
      <c r="I26" s="229"/>
      <c r="J26" s="229"/>
      <c r="K26" s="229"/>
      <c r="L26" s="229"/>
      <c r="M26" s="229"/>
      <c r="N26" s="229"/>
      <c r="O26" s="229"/>
      <c r="P26" s="229"/>
      <c r="Q26" s="229"/>
      <c r="R26" s="229"/>
      <c r="S26" s="229"/>
      <c r="T26" s="229"/>
      <c r="U26" s="229"/>
      <c r="V26" s="229"/>
      <c r="W26" s="229"/>
      <c r="X26" s="229"/>
    </row>
    <row r="27" spans="1:24" ht="15.75" customHeight="1">
      <c r="A27" s="229"/>
      <c r="B27" s="229"/>
      <c r="C27" s="229"/>
      <c r="D27" s="229"/>
      <c r="E27" s="229"/>
      <c r="F27" s="229"/>
      <c r="G27" s="229"/>
      <c r="H27" s="229"/>
      <c r="I27" s="229"/>
      <c r="J27" s="229"/>
      <c r="K27" s="229"/>
      <c r="L27" s="229"/>
      <c r="M27" s="229"/>
      <c r="N27" s="229"/>
      <c r="O27" s="229"/>
      <c r="P27" s="229"/>
      <c r="Q27" s="229"/>
      <c r="R27" s="229"/>
      <c r="S27" s="229"/>
      <c r="T27" s="229"/>
      <c r="U27" s="229"/>
      <c r="V27" s="229"/>
      <c r="W27" s="229"/>
      <c r="X27" s="229"/>
    </row>
    <row r="28" spans="1:24" ht="15.75" customHeight="1"/>
    <row r="29" spans="1:24" ht="15.75" customHeight="1">
      <c r="A29" s="230" t="s">
        <v>110</v>
      </c>
      <c r="B29" s="231"/>
      <c r="C29" s="231"/>
      <c r="D29" s="231"/>
      <c r="E29" s="231"/>
      <c r="F29" s="231"/>
      <c r="G29" s="231"/>
      <c r="H29" s="231"/>
      <c r="I29" s="231"/>
      <c r="J29" s="231"/>
      <c r="K29" s="231"/>
      <c r="L29" s="231"/>
      <c r="M29" s="231"/>
      <c r="N29" s="231"/>
      <c r="O29" s="231"/>
      <c r="P29" s="231"/>
      <c r="Q29" s="231"/>
      <c r="R29" s="231"/>
      <c r="S29" s="231"/>
      <c r="T29" s="231"/>
      <c r="U29" s="231"/>
      <c r="V29" s="231"/>
      <c r="W29" s="231"/>
      <c r="X29" s="231"/>
    </row>
    <row r="30" spans="1:24" ht="15.75" customHeight="1"/>
    <row r="31" spans="1:24" ht="17.25" customHeight="1">
      <c r="A31" s="181" t="s">
        <v>111</v>
      </c>
      <c r="I31" s="181" t="s">
        <v>116</v>
      </c>
      <c r="J31" s="181" t="s">
        <v>117</v>
      </c>
    </row>
    <row r="32" spans="1:24" ht="15.75" customHeight="1">
      <c r="A32" s="181" t="s">
        <v>112</v>
      </c>
      <c r="I32" s="181" t="s">
        <v>116</v>
      </c>
      <c r="J32" s="225"/>
      <c r="K32" s="226"/>
      <c r="L32" s="226"/>
      <c r="M32" s="226"/>
      <c r="N32" s="226"/>
      <c r="O32" s="226"/>
      <c r="P32" s="226"/>
      <c r="Q32" s="226"/>
      <c r="R32" s="226"/>
      <c r="S32" s="226"/>
      <c r="T32" s="226"/>
      <c r="U32" s="226"/>
      <c r="V32" s="226"/>
      <c r="W32" s="226"/>
      <c r="X32" s="186"/>
    </row>
    <row r="33" spans="1:24" ht="15.75" customHeight="1">
      <c r="J33" s="227"/>
      <c r="K33" s="227"/>
      <c r="L33" s="227"/>
      <c r="M33" s="227"/>
      <c r="N33" s="227"/>
      <c r="O33" s="227"/>
      <c r="P33" s="227"/>
      <c r="Q33" s="227"/>
      <c r="R33" s="227"/>
      <c r="S33" s="227"/>
      <c r="T33" s="227"/>
      <c r="U33" s="227"/>
      <c r="V33" s="227"/>
      <c r="W33" s="227"/>
      <c r="X33" s="186"/>
    </row>
    <row r="34" spans="1:24" ht="17.25" customHeight="1">
      <c r="J34" s="187"/>
      <c r="K34" s="232" t="s">
        <v>241</v>
      </c>
      <c r="L34" s="233"/>
      <c r="M34" s="233"/>
      <c r="N34" s="233"/>
      <c r="O34" s="233"/>
      <c r="P34" s="233"/>
      <c r="Q34" s="187"/>
      <c r="R34" s="232" t="s">
        <v>118</v>
      </c>
      <c r="S34" s="233"/>
      <c r="T34" s="233"/>
      <c r="U34" s="233"/>
      <c r="V34" s="233"/>
      <c r="W34" s="233"/>
      <c r="X34" s="185"/>
    </row>
    <row r="35" spans="1:24" ht="17.25" customHeight="1">
      <c r="B35" s="181" t="s">
        <v>242</v>
      </c>
      <c r="J35" s="188"/>
      <c r="K35" s="189"/>
      <c r="L35" s="189"/>
      <c r="M35" s="189"/>
      <c r="N35" s="189"/>
      <c r="O35" s="189"/>
      <c r="P35" s="190"/>
      <c r="Q35" s="191"/>
      <c r="R35" s="192"/>
      <c r="S35" s="192"/>
      <c r="T35" s="192"/>
      <c r="U35" s="192"/>
      <c r="V35" s="192"/>
      <c r="W35" s="192"/>
      <c r="X35" s="185"/>
    </row>
    <row r="36" spans="1:24" ht="17.25" customHeight="1">
      <c r="A36" s="181" t="s">
        <v>209</v>
      </c>
      <c r="I36" s="181" t="s">
        <v>116</v>
      </c>
      <c r="J36" s="223">
        <f>'別紙1-3'!E17</f>
        <v>0</v>
      </c>
      <c r="K36" s="224"/>
      <c r="L36" s="224"/>
      <c r="M36" s="224"/>
      <c r="N36" s="224"/>
      <c r="O36" s="224"/>
      <c r="P36" s="181" t="s">
        <v>119</v>
      </c>
    </row>
    <row r="37" spans="1:24" ht="17.25" customHeight="1">
      <c r="J37" s="193"/>
      <c r="K37" s="194"/>
      <c r="L37" s="194"/>
      <c r="M37" s="194"/>
      <c r="N37" s="194"/>
      <c r="O37" s="194"/>
    </row>
    <row r="38" spans="1:24" ht="17.25" customHeight="1">
      <c r="J38" s="193"/>
      <c r="K38" s="194"/>
      <c r="L38" s="194"/>
      <c r="M38" s="194"/>
      <c r="N38" s="194"/>
      <c r="O38" s="194"/>
    </row>
    <row r="40" spans="1:24">
      <c r="A40" s="181" t="s">
        <v>120</v>
      </c>
    </row>
    <row r="41" spans="1:24">
      <c r="B41" s="221" t="s">
        <v>121</v>
      </c>
      <c r="C41" s="222"/>
      <c r="D41" s="222"/>
      <c r="E41" s="222"/>
      <c r="F41" s="222"/>
      <c r="G41" s="222"/>
      <c r="H41" s="222"/>
      <c r="I41" s="222"/>
      <c r="J41" s="222"/>
      <c r="K41" s="222"/>
      <c r="L41" s="222"/>
      <c r="M41" s="222"/>
      <c r="N41" s="222"/>
      <c r="O41" s="222"/>
      <c r="P41" s="222"/>
      <c r="Q41" s="222"/>
      <c r="R41" s="222"/>
      <c r="S41" s="222"/>
      <c r="T41" s="222"/>
      <c r="U41" s="222"/>
      <c r="V41" s="222"/>
      <c r="W41" s="222"/>
      <c r="X41" s="222"/>
    </row>
    <row r="42" spans="1:24">
      <c r="B42" s="221" t="s">
        <v>198</v>
      </c>
      <c r="C42" s="222"/>
      <c r="D42" s="222"/>
      <c r="E42" s="222"/>
      <c r="F42" s="222"/>
      <c r="G42" s="222"/>
      <c r="H42" s="222"/>
      <c r="I42" s="222"/>
      <c r="J42" s="222"/>
      <c r="K42" s="222"/>
      <c r="L42" s="222"/>
      <c r="M42" s="222"/>
      <c r="N42" s="222"/>
      <c r="O42" s="222"/>
      <c r="P42" s="222"/>
      <c r="Q42" s="222"/>
      <c r="R42" s="222"/>
      <c r="S42" s="222"/>
      <c r="T42" s="222"/>
      <c r="U42" s="222"/>
      <c r="V42" s="222"/>
      <c r="W42" s="222"/>
      <c r="X42" s="222"/>
    </row>
    <row r="43" spans="1:24" ht="24" customHeight="1">
      <c r="B43" s="214" t="s">
        <v>249</v>
      </c>
      <c r="C43" s="222"/>
      <c r="D43" s="222"/>
      <c r="E43" s="222"/>
      <c r="F43" s="222"/>
      <c r="G43" s="222"/>
      <c r="H43" s="222"/>
      <c r="I43" s="222"/>
      <c r="J43" s="222"/>
      <c r="K43" s="222"/>
      <c r="L43" s="222"/>
      <c r="M43" s="222"/>
      <c r="N43" s="222"/>
      <c r="O43" s="222"/>
      <c r="P43" s="222"/>
      <c r="Q43" s="222"/>
      <c r="R43" s="222"/>
      <c r="S43" s="222"/>
      <c r="T43" s="222"/>
      <c r="U43" s="222"/>
      <c r="V43" s="222"/>
      <c r="W43" s="222"/>
      <c r="X43" s="222"/>
    </row>
    <row r="44" spans="1:24">
      <c r="B44" s="221" t="s">
        <v>113</v>
      </c>
      <c r="C44" s="222"/>
      <c r="D44" s="222"/>
      <c r="E44" s="222"/>
      <c r="F44" s="222"/>
      <c r="G44" s="222"/>
      <c r="H44" s="222"/>
      <c r="I44" s="222"/>
      <c r="J44" s="222"/>
      <c r="K44" s="222"/>
      <c r="L44" s="222"/>
      <c r="M44" s="222"/>
      <c r="N44" s="222"/>
      <c r="O44" s="222"/>
      <c r="P44" s="222"/>
      <c r="Q44" s="222"/>
      <c r="R44" s="222"/>
      <c r="S44" s="222"/>
      <c r="T44" s="222"/>
      <c r="U44" s="222"/>
      <c r="V44" s="222"/>
      <c r="W44" s="222"/>
      <c r="X44" s="222"/>
    </row>
    <row r="45" spans="1:24">
      <c r="B45" s="221" t="s">
        <v>224</v>
      </c>
      <c r="C45" s="222"/>
      <c r="D45" s="222"/>
      <c r="E45" s="222"/>
      <c r="F45" s="222"/>
      <c r="G45" s="222"/>
      <c r="H45" s="222"/>
      <c r="I45" s="222"/>
      <c r="J45" s="222"/>
      <c r="K45" s="222"/>
      <c r="L45" s="222"/>
      <c r="M45" s="222"/>
      <c r="N45" s="222"/>
      <c r="O45" s="222"/>
      <c r="P45" s="222"/>
      <c r="Q45" s="222"/>
      <c r="R45" s="222"/>
      <c r="S45" s="222"/>
      <c r="T45" s="222"/>
      <c r="U45" s="222"/>
      <c r="V45" s="222"/>
      <c r="W45" s="222"/>
      <c r="X45" s="222"/>
    </row>
    <row r="46" spans="1:24">
      <c r="B46" s="195"/>
      <c r="C46" s="196" t="s">
        <v>203</v>
      </c>
      <c r="D46" s="196"/>
      <c r="E46" s="196"/>
      <c r="F46" s="196"/>
      <c r="G46" s="195"/>
      <c r="H46" s="195"/>
      <c r="I46" s="195"/>
      <c r="J46" s="195"/>
      <c r="K46" s="195"/>
      <c r="L46" s="195"/>
      <c r="M46" s="195"/>
      <c r="N46" s="195"/>
      <c r="O46" s="195"/>
      <c r="P46" s="195"/>
      <c r="Q46" s="195"/>
      <c r="R46" s="195"/>
      <c r="S46" s="195"/>
      <c r="T46" s="195"/>
      <c r="U46" s="195"/>
      <c r="V46" s="195"/>
      <c r="W46" s="195"/>
      <c r="X46" s="195"/>
    </row>
    <row r="47" spans="1:24">
      <c r="B47" s="221" t="s">
        <v>114</v>
      </c>
      <c r="C47" s="222"/>
      <c r="D47" s="222"/>
      <c r="E47" s="222"/>
      <c r="F47" s="222"/>
      <c r="G47" s="222"/>
      <c r="H47" s="222"/>
      <c r="I47" s="222"/>
      <c r="J47" s="222"/>
      <c r="K47" s="222"/>
      <c r="L47" s="222"/>
      <c r="M47" s="222"/>
      <c r="N47" s="222"/>
      <c r="O47" s="222"/>
      <c r="P47" s="222"/>
      <c r="Q47" s="222"/>
      <c r="R47" s="222"/>
      <c r="S47" s="222"/>
      <c r="T47" s="222"/>
      <c r="U47" s="222"/>
      <c r="V47" s="222"/>
      <c r="W47" s="222"/>
      <c r="X47" s="222"/>
    </row>
    <row r="48" spans="1:24">
      <c r="B48" s="221" t="s">
        <v>115</v>
      </c>
      <c r="C48" s="222"/>
      <c r="D48" s="222"/>
      <c r="E48" s="222"/>
      <c r="F48" s="222"/>
      <c r="G48" s="222"/>
      <c r="H48" s="222"/>
      <c r="I48" s="222"/>
      <c r="J48" s="222"/>
      <c r="K48" s="222"/>
      <c r="L48" s="222"/>
      <c r="M48" s="222"/>
      <c r="N48" s="222"/>
      <c r="O48" s="222"/>
      <c r="P48" s="222"/>
      <c r="Q48" s="222"/>
      <c r="R48" s="222"/>
      <c r="S48" s="222"/>
      <c r="T48" s="222"/>
      <c r="U48" s="222"/>
      <c r="V48" s="222"/>
      <c r="W48" s="222"/>
      <c r="X48" s="222"/>
    </row>
    <row r="49" spans="2:24">
      <c r="B49" s="195" t="s">
        <v>239</v>
      </c>
      <c r="C49" s="195"/>
      <c r="D49" s="195"/>
      <c r="E49" s="195"/>
      <c r="F49" s="195"/>
      <c r="G49" s="195"/>
      <c r="H49" s="195"/>
      <c r="I49" s="195"/>
      <c r="J49" s="195"/>
      <c r="K49" s="195"/>
      <c r="L49" s="195"/>
      <c r="M49" s="195"/>
      <c r="N49" s="195"/>
      <c r="O49" s="195"/>
      <c r="P49" s="195"/>
      <c r="Q49" s="195"/>
      <c r="R49" s="195"/>
      <c r="S49" s="195"/>
      <c r="T49" s="195"/>
      <c r="U49" s="195"/>
      <c r="V49" s="195"/>
      <c r="W49" s="195"/>
      <c r="X49" s="195"/>
    </row>
    <row r="50" spans="2:24">
      <c r="B50" s="221"/>
      <c r="C50" s="222"/>
      <c r="D50" s="222"/>
      <c r="E50" s="222"/>
      <c r="F50" s="222"/>
      <c r="G50" s="222"/>
      <c r="H50" s="222"/>
      <c r="I50" s="222"/>
      <c r="J50" s="222"/>
      <c r="K50" s="222"/>
      <c r="L50" s="222"/>
      <c r="M50" s="222"/>
      <c r="N50" s="222"/>
      <c r="O50" s="222"/>
      <c r="P50" s="222"/>
      <c r="Q50" s="222"/>
      <c r="R50" s="222"/>
      <c r="S50" s="222"/>
      <c r="T50" s="222"/>
      <c r="U50" s="222"/>
      <c r="V50" s="222"/>
      <c r="W50" s="222"/>
      <c r="X50" s="222"/>
    </row>
  </sheetData>
  <mergeCells count="35">
    <mergeCell ref="B50:X50"/>
    <mergeCell ref="J36:O36"/>
    <mergeCell ref="J32:W33"/>
    <mergeCell ref="B41:X41"/>
    <mergeCell ref="A26:X27"/>
    <mergeCell ref="A29:X29"/>
    <mergeCell ref="K34:P34"/>
    <mergeCell ref="R34:W34"/>
    <mergeCell ref="B48:X48"/>
    <mergeCell ref="B42:X42"/>
    <mergeCell ref="B43:X43"/>
    <mergeCell ref="B44:X44"/>
    <mergeCell ref="B45:X45"/>
    <mergeCell ref="B47:X47"/>
    <mergeCell ref="S3:X3"/>
    <mergeCell ref="P8:X8"/>
    <mergeCell ref="P9:X9"/>
    <mergeCell ref="M7:O8"/>
    <mergeCell ref="A23:X23"/>
    <mergeCell ref="M17:O19"/>
    <mergeCell ref="Q7:X7"/>
    <mergeCell ref="Q17:X17"/>
    <mergeCell ref="J12:L12"/>
    <mergeCell ref="J7:L7"/>
    <mergeCell ref="P12:X12"/>
    <mergeCell ref="P13:X13"/>
    <mergeCell ref="P15:X16"/>
    <mergeCell ref="P18:X19"/>
    <mergeCell ref="M15:O16"/>
    <mergeCell ref="M12:O12"/>
    <mergeCell ref="P10:X10"/>
    <mergeCell ref="M13:O13"/>
    <mergeCell ref="M14:O14"/>
    <mergeCell ref="M9:O10"/>
    <mergeCell ref="P14:X14"/>
  </mergeCells>
  <phoneticPr fontId="4"/>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55"/>
  <sheetViews>
    <sheetView showGridLines="0" view="pageBreakPreview" topLeftCell="A100" zoomScaleNormal="100" zoomScaleSheetLayoutView="100" workbookViewId="0">
      <selection activeCell="W130" sqref="W130"/>
    </sheetView>
  </sheetViews>
  <sheetFormatPr defaultColWidth="9.33203125" defaultRowHeight="11"/>
  <cols>
    <col min="1" max="3" width="4.77734375" style="7" customWidth="1"/>
    <col min="4" max="4" width="5.77734375" style="7" customWidth="1"/>
    <col min="5" max="5" width="4.77734375" style="7" customWidth="1"/>
    <col min="6" max="6" width="3.6640625" style="7" customWidth="1"/>
    <col min="7" max="21" width="4.77734375" style="7" customWidth="1"/>
    <col min="22" max="22" width="9" style="7" customWidth="1"/>
    <col min="23" max="51" width="4.6640625" style="7" customWidth="1"/>
    <col min="52" max="16384" width="9.33203125" style="7"/>
  </cols>
  <sheetData>
    <row r="1" spans="1:22">
      <c r="A1" s="27" t="s">
        <v>237</v>
      </c>
      <c r="B1" s="27"/>
      <c r="C1" s="27"/>
      <c r="D1" s="27"/>
      <c r="E1" s="27"/>
      <c r="F1" s="27"/>
      <c r="G1" s="27"/>
      <c r="H1" s="27"/>
      <c r="I1" s="27"/>
      <c r="J1" s="27"/>
      <c r="K1" s="27"/>
      <c r="L1" s="27"/>
      <c r="M1" s="27"/>
      <c r="N1" s="27"/>
      <c r="O1" s="27"/>
      <c r="P1" s="27"/>
      <c r="Q1" s="27"/>
      <c r="R1" s="27"/>
      <c r="S1" s="27"/>
      <c r="T1" s="27"/>
      <c r="U1" s="27"/>
      <c r="V1" s="27"/>
    </row>
    <row r="2" spans="1:22">
      <c r="A2" s="27" t="s">
        <v>72</v>
      </c>
      <c r="B2" s="27"/>
      <c r="C2" s="27"/>
      <c r="D2" s="27"/>
      <c r="E2" s="27"/>
      <c r="F2" s="27"/>
      <c r="G2" s="27"/>
      <c r="H2" s="27"/>
      <c r="I2" s="27"/>
      <c r="J2" s="27"/>
      <c r="K2" s="27"/>
      <c r="L2" s="27"/>
      <c r="M2" s="27"/>
      <c r="N2" s="27"/>
      <c r="O2" s="27"/>
      <c r="P2" s="27"/>
      <c r="Q2" s="27"/>
      <c r="R2" s="27"/>
      <c r="S2" s="27"/>
      <c r="T2" s="27"/>
      <c r="U2" s="27"/>
      <c r="V2" s="27"/>
    </row>
    <row r="3" spans="1:22">
      <c r="A3" s="27"/>
      <c r="B3" s="27"/>
      <c r="C3" s="27"/>
      <c r="D3" s="27"/>
      <c r="E3" s="27"/>
      <c r="F3" s="27"/>
      <c r="G3" s="27"/>
      <c r="H3" s="27"/>
      <c r="I3" s="27"/>
      <c r="J3" s="27"/>
      <c r="K3" s="27"/>
      <c r="L3" s="27"/>
      <c r="M3" s="27"/>
      <c r="N3" s="27"/>
      <c r="O3" s="27"/>
      <c r="P3" s="27"/>
      <c r="Q3" s="27"/>
      <c r="R3" s="27"/>
      <c r="S3" s="27"/>
      <c r="T3" s="27"/>
      <c r="U3" s="27"/>
      <c r="V3" s="27"/>
    </row>
    <row r="4" spans="1:22" s="12" customFormat="1" ht="13.5" customHeight="1">
      <c r="A4" s="28" t="s">
        <v>71</v>
      </c>
      <c r="B4" s="28"/>
      <c r="C4" s="28"/>
      <c r="D4" s="28"/>
      <c r="E4" s="28"/>
      <c r="F4" s="28"/>
      <c r="G4" s="28"/>
      <c r="H4" s="28"/>
      <c r="I4" s="28"/>
      <c r="J4" s="28"/>
      <c r="K4" s="28"/>
      <c r="L4" s="28"/>
      <c r="M4" s="28"/>
      <c r="N4" s="28"/>
      <c r="O4" s="28"/>
      <c r="P4" s="28"/>
      <c r="Q4" s="28"/>
      <c r="R4" s="28"/>
      <c r="S4" s="28"/>
      <c r="T4" s="28"/>
      <c r="U4" s="28"/>
      <c r="V4" s="28"/>
    </row>
    <row r="5" spans="1:22" ht="22.5" customHeight="1">
      <c r="A5" s="288" t="s">
        <v>233</v>
      </c>
      <c r="B5" s="288"/>
      <c r="C5" s="288"/>
      <c r="D5" s="288"/>
      <c r="E5" s="293">
        <f>'計画書表紙　様式１'!P9</f>
        <v>0</v>
      </c>
      <c r="F5" s="294"/>
      <c r="G5" s="294"/>
      <c r="H5" s="294"/>
      <c r="I5" s="294"/>
      <c r="J5" s="294"/>
      <c r="K5" s="295"/>
      <c r="L5" s="296" t="s">
        <v>75</v>
      </c>
      <c r="M5" s="296"/>
      <c r="N5" s="296"/>
      <c r="O5" s="296"/>
      <c r="P5" s="293">
        <f>'計画書表紙　様式１'!P10</f>
        <v>0</v>
      </c>
      <c r="Q5" s="294"/>
      <c r="R5" s="294"/>
      <c r="S5" s="294"/>
      <c r="T5" s="294"/>
      <c r="U5" s="294"/>
      <c r="V5" s="295"/>
    </row>
    <row r="6" spans="1:22" ht="22.5" customHeight="1">
      <c r="A6" s="288" t="s">
        <v>107</v>
      </c>
      <c r="B6" s="288"/>
      <c r="C6" s="288"/>
      <c r="D6" s="288"/>
      <c r="E6" s="29" t="s">
        <v>76</v>
      </c>
      <c r="F6" s="297">
        <f>'計画書表紙　様式１'!Q7</f>
        <v>0</v>
      </c>
      <c r="G6" s="297"/>
      <c r="H6" s="297"/>
      <c r="I6" s="276">
        <f>'計画書表紙　様式１'!P8</f>
        <v>0</v>
      </c>
      <c r="J6" s="276"/>
      <c r="K6" s="276"/>
      <c r="L6" s="276"/>
      <c r="M6" s="276"/>
      <c r="N6" s="276"/>
      <c r="O6" s="276"/>
      <c r="P6" s="276"/>
      <c r="Q6" s="276"/>
      <c r="R6" s="276"/>
      <c r="S6" s="276"/>
      <c r="T6" s="276"/>
      <c r="U6" s="276"/>
      <c r="V6" s="277"/>
    </row>
    <row r="7" spans="1:22" ht="22.5" customHeight="1">
      <c r="A7" s="284" t="s">
        <v>246</v>
      </c>
      <c r="B7" s="284"/>
      <c r="C7" s="284"/>
      <c r="D7" s="284"/>
      <c r="E7" s="301"/>
      <c r="F7" s="302"/>
      <c r="G7" s="302"/>
      <c r="H7" s="302"/>
      <c r="I7" s="302"/>
      <c r="J7" s="302"/>
      <c r="K7" s="303"/>
      <c r="L7" s="292" t="s">
        <v>74</v>
      </c>
      <c r="M7" s="292"/>
      <c r="N7" s="292"/>
      <c r="O7" s="292"/>
      <c r="P7" s="235"/>
      <c r="Q7" s="236"/>
      <c r="R7" s="236"/>
      <c r="S7" s="236"/>
      <c r="T7" s="236"/>
      <c r="U7" s="236"/>
      <c r="V7" s="30" t="s">
        <v>99</v>
      </c>
    </row>
    <row r="8" spans="1:22" ht="22.5" customHeight="1">
      <c r="A8" s="288" t="s">
        <v>73</v>
      </c>
      <c r="B8" s="288"/>
      <c r="C8" s="288"/>
      <c r="D8" s="288"/>
      <c r="E8" s="239"/>
      <c r="F8" s="240"/>
      <c r="G8" s="240"/>
      <c r="H8" s="240"/>
      <c r="I8" s="240"/>
      <c r="J8" s="237" t="s">
        <v>101</v>
      </c>
      <c r="K8" s="238"/>
      <c r="L8" s="296" t="s">
        <v>164</v>
      </c>
      <c r="M8" s="292"/>
      <c r="N8" s="292"/>
      <c r="O8" s="292"/>
      <c r="P8" s="241" t="s">
        <v>197</v>
      </c>
      <c r="Q8" s="242"/>
      <c r="R8" s="242"/>
      <c r="S8" s="242"/>
      <c r="T8" s="242"/>
      <c r="U8" s="242"/>
      <c r="V8" s="30" t="s">
        <v>100</v>
      </c>
    </row>
    <row r="9" spans="1:22" ht="22.5" customHeight="1">
      <c r="A9" s="289" t="s">
        <v>102</v>
      </c>
      <c r="B9" s="284" t="s">
        <v>103</v>
      </c>
      <c r="C9" s="284"/>
      <c r="D9" s="284"/>
      <c r="E9" s="293">
        <f>'計画書表紙　様式１'!P12</f>
        <v>0</v>
      </c>
      <c r="F9" s="294"/>
      <c r="G9" s="294"/>
      <c r="H9" s="294"/>
      <c r="I9" s="294"/>
      <c r="J9" s="294"/>
      <c r="K9" s="295"/>
      <c r="L9" s="292" t="s">
        <v>78</v>
      </c>
      <c r="M9" s="292"/>
      <c r="N9" s="292"/>
      <c r="O9" s="292"/>
      <c r="P9" s="293">
        <f>'計画書表紙　様式１'!P15</f>
        <v>0</v>
      </c>
      <c r="Q9" s="294"/>
      <c r="R9" s="294"/>
      <c r="S9" s="294"/>
      <c r="T9" s="294"/>
      <c r="U9" s="294"/>
      <c r="V9" s="295"/>
    </row>
    <row r="10" spans="1:22" ht="22.5" customHeight="1">
      <c r="A10" s="290"/>
      <c r="B10" s="284" t="s">
        <v>77</v>
      </c>
      <c r="C10" s="284"/>
      <c r="D10" s="284"/>
      <c r="E10" s="285">
        <f>'計画書表紙　様式１'!P13</f>
        <v>0</v>
      </c>
      <c r="F10" s="286"/>
      <c r="G10" s="286"/>
      <c r="H10" s="286"/>
      <c r="I10" s="286"/>
      <c r="J10" s="286"/>
      <c r="K10" s="287"/>
    </row>
    <row r="11" spans="1:22" ht="22.5" customHeight="1">
      <c r="A11" s="291"/>
      <c r="B11" s="288" t="s">
        <v>234</v>
      </c>
      <c r="C11" s="288"/>
      <c r="D11" s="288"/>
      <c r="E11" s="31" t="s">
        <v>98</v>
      </c>
      <c r="F11" s="297">
        <f>'計画書表紙　様式１'!Q17</f>
        <v>0</v>
      </c>
      <c r="G11" s="297"/>
      <c r="H11" s="297"/>
      <c r="I11" s="276">
        <f>'計画書表紙　様式１'!P18</f>
        <v>0</v>
      </c>
      <c r="J11" s="276"/>
      <c r="K11" s="276"/>
      <c r="L11" s="276"/>
      <c r="M11" s="276"/>
      <c r="N11" s="276"/>
      <c r="O11" s="276"/>
      <c r="P11" s="276"/>
      <c r="Q11" s="276"/>
      <c r="R11" s="276"/>
      <c r="S11" s="276"/>
      <c r="T11" s="276"/>
      <c r="U11" s="276"/>
      <c r="V11" s="277"/>
    </row>
    <row r="12" spans="1:22">
      <c r="A12" s="32"/>
      <c r="B12" s="32"/>
      <c r="C12" s="32"/>
      <c r="D12" s="32"/>
      <c r="E12" s="27"/>
      <c r="F12" s="27"/>
      <c r="G12" s="27"/>
      <c r="H12" s="27"/>
      <c r="I12" s="27"/>
      <c r="J12" s="27"/>
      <c r="K12" s="27"/>
      <c r="L12" s="27"/>
      <c r="M12" s="27"/>
      <c r="N12" s="27"/>
      <c r="O12" s="27"/>
      <c r="P12" s="27"/>
      <c r="Q12" s="27"/>
      <c r="R12" s="27"/>
      <c r="S12" s="27"/>
      <c r="T12" s="27"/>
      <c r="U12" s="27"/>
      <c r="V12" s="27"/>
    </row>
    <row r="13" spans="1:22" s="12" customFormat="1" ht="13.5" customHeight="1">
      <c r="A13" s="28" t="s">
        <v>81</v>
      </c>
      <c r="B13" s="33"/>
      <c r="C13" s="33"/>
      <c r="D13" s="33"/>
      <c r="E13" s="28"/>
      <c r="F13" s="28"/>
      <c r="G13" s="28"/>
      <c r="H13" s="28"/>
      <c r="I13" s="28"/>
      <c r="J13" s="28"/>
      <c r="K13" s="28"/>
      <c r="L13" s="28"/>
      <c r="M13" s="28"/>
      <c r="N13" s="28"/>
      <c r="O13" s="28"/>
      <c r="P13" s="28"/>
      <c r="Q13" s="28"/>
      <c r="R13" s="28"/>
      <c r="S13" s="28"/>
      <c r="T13" s="28"/>
      <c r="U13" s="28"/>
      <c r="V13" s="28"/>
    </row>
    <row r="14" spans="1:22">
      <c r="A14" s="243" t="s">
        <v>193</v>
      </c>
      <c r="B14" s="244"/>
      <c r="C14" s="244"/>
      <c r="D14" s="244"/>
      <c r="E14" s="244"/>
      <c r="F14" s="244"/>
      <c r="G14" s="244"/>
      <c r="H14" s="244"/>
      <c r="I14" s="244"/>
      <c r="J14" s="244"/>
      <c r="K14" s="244"/>
      <c r="L14" s="244"/>
      <c r="M14" s="244"/>
      <c r="N14" s="244"/>
      <c r="O14" s="244"/>
      <c r="P14" s="244"/>
      <c r="Q14" s="244"/>
      <c r="R14" s="244"/>
      <c r="S14" s="244"/>
      <c r="T14" s="244"/>
      <c r="U14" s="244"/>
      <c r="V14" s="245"/>
    </row>
    <row r="15" spans="1:22">
      <c r="A15" s="34"/>
      <c r="B15" s="35"/>
      <c r="C15" s="35"/>
      <c r="D15" s="35"/>
      <c r="E15" s="35"/>
      <c r="F15" s="35"/>
      <c r="G15" s="35"/>
      <c r="H15" s="35"/>
      <c r="I15" s="35"/>
      <c r="J15" s="35"/>
      <c r="K15" s="35"/>
      <c r="L15" s="35"/>
      <c r="M15" s="35"/>
      <c r="N15" s="35"/>
      <c r="O15" s="35"/>
      <c r="P15" s="35"/>
      <c r="Q15" s="35"/>
      <c r="R15" s="35"/>
      <c r="S15" s="35"/>
      <c r="T15" s="35"/>
      <c r="U15" s="35"/>
      <c r="V15" s="36"/>
    </row>
    <row r="16" spans="1:22">
      <c r="A16" s="267"/>
      <c r="B16" s="268"/>
      <c r="C16" s="268"/>
      <c r="D16" s="268"/>
      <c r="E16" s="268"/>
      <c r="F16" s="268"/>
      <c r="G16" s="268"/>
      <c r="H16" s="268"/>
      <c r="I16" s="268"/>
      <c r="J16" s="268"/>
      <c r="K16" s="268"/>
      <c r="L16" s="268"/>
      <c r="M16" s="268"/>
      <c r="N16" s="268"/>
      <c r="O16" s="268"/>
      <c r="P16" s="268"/>
      <c r="Q16" s="268"/>
      <c r="R16" s="268"/>
      <c r="S16" s="268"/>
      <c r="T16" s="268"/>
      <c r="U16" s="268"/>
      <c r="V16" s="269"/>
    </row>
    <row r="17" spans="1:22">
      <c r="A17" s="267"/>
      <c r="B17" s="268"/>
      <c r="C17" s="268"/>
      <c r="D17" s="268"/>
      <c r="E17" s="268"/>
      <c r="F17" s="268"/>
      <c r="G17" s="268"/>
      <c r="H17" s="268"/>
      <c r="I17" s="268"/>
      <c r="J17" s="268"/>
      <c r="K17" s="268"/>
      <c r="L17" s="268"/>
      <c r="M17" s="268"/>
      <c r="N17" s="268"/>
      <c r="O17" s="268"/>
      <c r="P17" s="268"/>
      <c r="Q17" s="268"/>
      <c r="R17" s="268"/>
      <c r="S17" s="268"/>
      <c r="T17" s="268"/>
      <c r="U17" s="268"/>
      <c r="V17" s="269"/>
    </row>
    <row r="18" spans="1:22">
      <c r="A18" s="267"/>
      <c r="B18" s="268"/>
      <c r="C18" s="268"/>
      <c r="D18" s="268"/>
      <c r="E18" s="268"/>
      <c r="F18" s="268"/>
      <c r="G18" s="268"/>
      <c r="H18" s="268"/>
      <c r="I18" s="268"/>
      <c r="J18" s="268"/>
      <c r="K18" s="268"/>
      <c r="L18" s="268"/>
      <c r="M18" s="268"/>
      <c r="N18" s="268"/>
      <c r="O18" s="268"/>
      <c r="P18" s="268"/>
      <c r="Q18" s="268"/>
      <c r="R18" s="268"/>
      <c r="S18" s="268"/>
      <c r="T18" s="268"/>
      <c r="U18" s="268"/>
      <c r="V18" s="269"/>
    </row>
    <row r="19" spans="1:22">
      <c r="A19" s="267"/>
      <c r="B19" s="268"/>
      <c r="C19" s="268"/>
      <c r="D19" s="268"/>
      <c r="E19" s="268"/>
      <c r="F19" s="268"/>
      <c r="G19" s="268"/>
      <c r="H19" s="268"/>
      <c r="I19" s="268"/>
      <c r="J19" s="268"/>
      <c r="K19" s="268"/>
      <c r="L19" s="268"/>
      <c r="M19" s="268"/>
      <c r="N19" s="268"/>
      <c r="O19" s="268"/>
      <c r="P19" s="268"/>
      <c r="Q19" s="268"/>
      <c r="R19" s="268"/>
      <c r="S19" s="268"/>
      <c r="T19" s="268"/>
      <c r="U19" s="268"/>
      <c r="V19" s="269"/>
    </row>
    <row r="20" spans="1:22">
      <c r="A20" s="267"/>
      <c r="B20" s="268"/>
      <c r="C20" s="268"/>
      <c r="D20" s="268"/>
      <c r="E20" s="268"/>
      <c r="F20" s="268"/>
      <c r="G20" s="268"/>
      <c r="H20" s="268"/>
      <c r="I20" s="268"/>
      <c r="J20" s="268"/>
      <c r="K20" s="268"/>
      <c r="L20" s="268"/>
      <c r="M20" s="268"/>
      <c r="N20" s="268"/>
      <c r="O20" s="268"/>
      <c r="P20" s="268"/>
      <c r="Q20" s="268"/>
      <c r="R20" s="268"/>
      <c r="S20" s="268"/>
      <c r="T20" s="268"/>
      <c r="U20" s="268"/>
      <c r="V20" s="269"/>
    </row>
    <row r="21" spans="1:22">
      <c r="A21" s="267"/>
      <c r="B21" s="268"/>
      <c r="C21" s="268"/>
      <c r="D21" s="268"/>
      <c r="E21" s="268"/>
      <c r="F21" s="268"/>
      <c r="G21" s="268"/>
      <c r="H21" s="268"/>
      <c r="I21" s="268"/>
      <c r="J21" s="268"/>
      <c r="K21" s="268"/>
      <c r="L21" s="268"/>
      <c r="M21" s="268"/>
      <c r="N21" s="268"/>
      <c r="O21" s="268"/>
      <c r="P21" s="268"/>
      <c r="Q21" s="268"/>
      <c r="R21" s="268"/>
      <c r="S21" s="268"/>
      <c r="T21" s="268"/>
      <c r="U21" s="268"/>
      <c r="V21" s="269"/>
    </row>
    <row r="22" spans="1:22">
      <c r="A22" s="270"/>
      <c r="B22" s="271"/>
      <c r="C22" s="271"/>
      <c r="D22" s="271"/>
      <c r="E22" s="271"/>
      <c r="F22" s="271"/>
      <c r="G22" s="271"/>
      <c r="H22" s="271"/>
      <c r="I22" s="271"/>
      <c r="J22" s="271"/>
      <c r="K22" s="271"/>
      <c r="L22" s="271"/>
      <c r="M22" s="271"/>
      <c r="N22" s="271"/>
      <c r="O22" s="271"/>
      <c r="P22" s="271"/>
      <c r="Q22" s="271"/>
      <c r="R22" s="271"/>
      <c r="S22" s="271"/>
      <c r="T22" s="271"/>
      <c r="U22" s="271"/>
      <c r="V22" s="272"/>
    </row>
    <row r="23" spans="1:22" ht="20.25" customHeight="1">
      <c r="A23" s="298" t="s">
        <v>196</v>
      </c>
      <c r="B23" s="299"/>
      <c r="C23" s="299"/>
      <c r="D23" s="299"/>
      <c r="E23" s="299"/>
      <c r="F23" s="299"/>
      <c r="G23" s="299"/>
      <c r="H23" s="299"/>
      <c r="I23" s="299"/>
      <c r="J23" s="299"/>
      <c r="K23" s="299"/>
      <c r="L23" s="299"/>
      <c r="M23" s="299"/>
      <c r="N23" s="299"/>
      <c r="O23" s="299"/>
      <c r="P23" s="299"/>
      <c r="Q23" s="299"/>
      <c r="R23" s="299"/>
      <c r="S23" s="299"/>
      <c r="T23" s="299"/>
      <c r="U23" s="299"/>
      <c r="V23" s="300"/>
    </row>
    <row r="24" spans="1:22">
      <c r="A24" s="267"/>
      <c r="B24" s="268"/>
      <c r="C24" s="268"/>
      <c r="D24" s="268"/>
      <c r="E24" s="268"/>
      <c r="F24" s="268"/>
      <c r="G24" s="268"/>
      <c r="H24" s="268"/>
      <c r="I24" s="268"/>
      <c r="J24" s="268"/>
      <c r="K24" s="268"/>
      <c r="L24" s="268"/>
      <c r="M24" s="268"/>
      <c r="N24" s="268"/>
      <c r="O24" s="268"/>
      <c r="P24" s="268"/>
      <c r="Q24" s="268"/>
      <c r="R24" s="268"/>
      <c r="S24" s="268"/>
      <c r="T24" s="268"/>
      <c r="U24" s="268"/>
      <c r="V24" s="269"/>
    </row>
    <row r="25" spans="1:22">
      <c r="A25" s="267"/>
      <c r="B25" s="268"/>
      <c r="C25" s="268"/>
      <c r="D25" s="268"/>
      <c r="E25" s="268"/>
      <c r="F25" s="268"/>
      <c r="G25" s="268"/>
      <c r="H25" s="268"/>
      <c r="I25" s="268"/>
      <c r="J25" s="268"/>
      <c r="K25" s="268"/>
      <c r="L25" s="268"/>
      <c r="M25" s="268"/>
      <c r="N25" s="268"/>
      <c r="O25" s="268"/>
      <c r="P25" s="268"/>
      <c r="Q25" s="268"/>
      <c r="R25" s="268"/>
      <c r="S25" s="268"/>
      <c r="T25" s="268"/>
      <c r="U25" s="268"/>
      <c r="V25" s="269"/>
    </row>
    <row r="26" spans="1:22">
      <c r="A26" s="267"/>
      <c r="B26" s="268"/>
      <c r="C26" s="268"/>
      <c r="D26" s="268"/>
      <c r="E26" s="268"/>
      <c r="F26" s="268"/>
      <c r="G26" s="268"/>
      <c r="H26" s="268"/>
      <c r="I26" s="268"/>
      <c r="J26" s="268"/>
      <c r="K26" s="268"/>
      <c r="L26" s="268"/>
      <c r="M26" s="268"/>
      <c r="N26" s="268"/>
      <c r="O26" s="268"/>
      <c r="P26" s="268"/>
      <c r="Q26" s="268"/>
      <c r="R26" s="268"/>
      <c r="S26" s="268"/>
      <c r="T26" s="268"/>
      <c r="U26" s="268"/>
      <c r="V26" s="269"/>
    </row>
    <row r="27" spans="1:22">
      <c r="A27" s="267"/>
      <c r="B27" s="268"/>
      <c r="C27" s="268"/>
      <c r="D27" s="268"/>
      <c r="E27" s="268"/>
      <c r="F27" s="268"/>
      <c r="G27" s="268"/>
      <c r="H27" s="268"/>
      <c r="I27" s="268"/>
      <c r="J27" s="268"/>
      <c r="K27" s="268"/>
      <c r="L27" s="268"/>
      <c r="M27" s="268"/>
      <c r="N27" s="268"/>
      <c r="O27" s="268"/>
      <c r="P27" s="268"/>
      <c r="Q27" s="268"/>
      <c r="R27" s="268"/>
      <c r="S27" s="268"/>
      <c r="T27" s="268"/>
      <c r="U27" s="268"/>
      <c r="V27" s="269"/>
    </row>
    <row r="28" spans="1:22">
      <c r="A28" s="267"/>
      <c r="B28" s="268"/>
      <c r="C28" s="268"/>
      <c r="D28" s="268"/>
      <c r="E28" s="268"/>
      <c r="F28" s="268"/>
      <c r="G28" s="268"/>
      <c r="H28" s="268"/>
      <c r="I28" s="268"/>
      <c r="J28" s="268"/>
      <c r="K28" s="268"/>
      <c r="L28" s="268"/>
      <c r="M28" s="268"/>
      <c r="N28" s="268"/>
      <c r="O28" s="268"/>
      <c r="P28" s="268"/>
      <c r="Q28" s="268"/>
      <c r="R28" s="268"/>
      <c r="S28" s="268"/>
      <c r="T28" s="268"/>
      <c r="U28" s="268"/>
      <c r="V28" s="269"/>
    </row>
    <row r="29" spans="1:22">
      <c r="A29" s="267"/>
      <c r="B29" s="268"/>
      <c r="C29" s="268"/>
      <c r="D29" s="268"/>
      <c r="E29" s="268"/>
      <c r="F29" s="268"/>
      <c r="G29" s="268"/>
      <c r="H29" s="268"/>
      <c r="I29" s="268"/>
      <c r="J29" s="268"/>
      <c r="K29" s="268"/>
      <c r="L29" s="268"/>
      <c r="M29" s="268"/>
      <c r="N29" s="268"/>
      <c r="O29" s="268"/>
      <c r="P29" s="268"/>
      <c r="Q29" s="268"/>
      <c r="R29" s="268"/>
      <c r="S29" s="268"/>
      <c r="T29" s="268"/>
      <c r="U29" s="268"/>
      <c r="V29" s="269"/>
    </row>
    <row r="30" spans="1:22">
      <c r="A30" s="270"/>
      <c r="B30" s="271"/>
      <c r="C30" s="271"/>
      <c r="D30" s="271"/>
      <c r="E30" s="271"/>
      <c r="F30" s="271"/>
      <c r="G30" s="271"/>
      <c r="H30" s="271"/>
      <c r="I30" s="271"/>
      <c r="J30" s="271"/>
      <c r="K30" s="271"/>
      <c r="L30" s="271"/>
      <c r="M30" s="271"/>
      <c r="N30" s="271"/>
      <c r="O30" s="271"/>
      <c r="P30" s="271"/>
      <c r="Q30" s="271"/>
      <c r="R30" s="271"/>
      <c r="S30" s="271"/>
      <c r="T30" s="271"/>
      <c r="U30" s="271"/>
      <c r="V30" s="272"/>
    </row>
    <row r="31" spans="1:22">
      <c r="A31" s="27"/>
      <c r="B31" s="27"/>
      <c r="C31" s="27"/>
      <c r="D31" s="27"/>
      <c r="E31" s="27"/>
      <c r="F31" s="27"/>
      <c r="G31" s="27"/>
      <c r="H31" s="27"/>
      <c r="I31" s="27"/>
      <c r="J31" s="27"/>
      <c r="K31" s="27"/>
      <c r="L31" s="27"/>
      <c r="M31" s="27"/>
      <c r="N31" s="27"/>
      <c r="O31" s="27"/>
      <c r="P31" s="27"/>
      <c r="Q31" s="27"/>
      <c r="R31" s="27"/>
      <c r="S31" s="27"/>
      <c r="T31" s="27"/>
      <c r="U31" s="27"/>
      <c r="V31" s="27"/>
    </row>
    <row r="32" spans="1:22" s="12" customFormat="1" ht="13.5" customHeight="1">
      <c r="A32" s="28" t="s">
        <v>93</v>
      </c>
      <c r="B32" s="28"/>
      <c r="C32" s="28"/>
      <c r="D32" s="28"/>
      <c r="E32" s="28"/>
      <c r="F32" s="28"/>
      <c r="G32" s="28"/>
      <c r="H32" s="28"/>
      <c r="I32" s="28"/>
      <c r="J32" s="28"/>
      <c r="K32" s="28"/>
      <c r="L32" s="28"/>
      <c r="M32" s="28"/>
      <c r="N32" s="28"/>
      <c r="O32" s="28"/>
      <c r="P32" s="28"/>
      <c r="Q32" s="28"/>
      <c r="R32" s="28"/>
      <c r="S32" s="28"/>
      <c r="T32" s="28"/>
      <c r="U32" s="28"/>
      <c r="V32" s="28"/>
    </row>
    <row r="33" spans="1:22">
      <c r="A33" s="243" t="s">
        <v>79</v>
      </c>
      <c r="B33" s="244"/>
      <c r="C33" s="244"/>
      <c r="D33" s="244"/>
      <c r="E33" s="244"/>
      <c r="F33" s="244"/>
      <c r="G33" s="244"/>
      <c r="H33" s="244"/>
      <c r="I33" s="244"/>
      <c r="J33" s="244"/>
      <c r="K33" s="244"/>
      <c r="L33" s="244"/>
      <c r="M33" s="244"/>
      <c r="N33" s="244"/>
      <c r="O33" s="244"/>
      <c r="P33" s="244"/>
      <c r="Q33" s="244"/>
      <c r="R33" s="244"/>
      <c r="S33" s="244"/>
      <c r="T33" s="244"/>
      <c r="U33" s="244"/>
      <c r="V33" s="245"/>
    </row>
    <row r="34" spans="1:22">
      <c r="A34" s="278">
        <f>'計画書表紙　様式１'!J32</f>
        <v>0</v>
      </c>
      <c r="B34" s="279"/>
      <c r="C34" s="279"/>
      <c r="D34" s="279"/>
      <c r="E34" s="279"/>
      <c r="F34" s="279"/>
      <c r="G34" s="279"/>
      <c r="H34" s="279"/>
      <c r="I34" s="279"/>
      <c r="J34" s="279"/>
      <c r="K34" s="279"/>
      <c r="L34" s="279"/>
      <c r="M34" s="279"/>
      <c r="N34" s="279"/>
      <c r="O34" s="279"/>
      <c r="P34" s="279"/>
      <c r="Q34" s="279"/>
      <c r="R34" s="279"/>
      <c r="S34" s="279"/>
      <c r="T34" s="279"/>
      <c r="U34" s="279"/>
      <c r="V34" s="280"/>
    </row>
    <row r="35" spans="1:22">
      <c r="A35" s="278"/>
      <c r="B35" s="279"/>
      <c r="C35" s="279"/>
      <c r="D35" s="279"/>
      <c r="E35" s="279"/>
      <c r="F35" s="279"/>
      <c r="G35" s="279"/>
      <c r="H35" s="279"/>
      <c r="I35" s="279"/>
      <c r="J35" s="279"/>
      <c r="K35" s="279"/>
      <c r="L35" s="279"/>
      <c r="M35" s="279"/>
      <c r="N35" s="279"/>
      <c r="O35" s="279"/>
      <c r="P35" s="279"/>
      <c r="Q35" s="279"/>
      <c r="R35" s="279"/>
      <c r="S35" s="279"/>
      <c r="T35" s="279"/>
      <c r="U35" s="279"/>
      <c r="V35" s="280"/>
    </row>
    <row r="36" spans="1:22">
      <c r="A36" s="281" t="s">
        <v>211</v>
      </c>
      <c r="B36" s="282"/>
      <c r="C36" s="282"/>
      <c r="D36" s="282"/>
      <c r="E36" s="282"/>
      <c r="F36" s="282"/>
      <c r="G36" s="282"/>
      <c r="H36" s="282"/>
      <c r="I36" s="282"/>
      <c r="J36" s="282"/>
      <c r="K36" s="282"/>
      <c r="L36" s="282"/>
      <c r="M36" s="282"/>
      <c r="N36" s="282"/>
      <c r="O36" s="282"/>
      <c r="P36" s="282"/>
      <c r="Q36" s="282"/>
      <c r="R36" s="282"/>
      <c r="S36" s="282"/>
      <c r="T36" s="282"/>
      <c r="U36" s="282"/>
      <c r="V36" s="283"/>
    </row>
    <row r="37" spans="1:22">
      <c r="A37" s="267"/>
      <c r="B37" s="268"/>
      <c r="C37" s="268"/>
      <c r="D37" s="268"/>
      <c r="E37" s="268"/>
      <c r="F37" s="268"/>
      <c r="G37" s="268"/>
      <c r="H37" s="268"/>
      <c r="I37" s="268"/>
      <c r="J37" s="268"/>
      <c r="K37" s="268"/>
      <c r="L37" s="268"/>
      <c r="M37" s="268"/>
      <c r="N37" s="268"/>
      <c r="O37" s="268"/>
      <c r="P37" s="268"/>
      <c r="Q37" s="268"/>
      <c r="R37" s="268"/>
      <c r="S37" s="268"/>
      <c r="T37" s="268"/>
      <c r="U37" s="268"/>
      <c r="V37" s="269"/>
    </row>
    <row r="38" spans="1:22">
      <c r="A38" s="267"/>
      <c r="B38" s="268"/>
      <c r="C38" s="268"/>
      <c r="D38" s="268"/>
      <c r="E38" s="268"/>
      <c r="F38" s="268"/>
      <c r="G38" s="268"/>
      <c r="H38" s="268"/>
      <c r="I38" s="268"/>
      <c r="J38" s="268"/>
      <c r="K38" s="268"/>
      <c r="L38" s="268"/>
      <c r="M38" s="268"/>
      <c r="N38" s="268"/>
      <c r="O38" s="268"/>
      <c r="P38" s="268"/>
      <c r="Q38" s="268"/>
      <c r="R38" s="268"/>
      <c r="S38" s="268"/>
      <c r="T38" s="268"/>
      <c r="U38" s="268"/>
      <c r="V38" s="269"/>
    </row>
    <row r="39" spans="1:22">
      <c r="A39" s="267"/>
      <c r="B39" s="268"/>
      <c r="C39" s="268"/>
      <c r="D39" s="268"/>
      <c r="E39" s="268"/>
      <c r="F39" s="268"/>
      <c r="G39" s="268"/>
      <c r="H39" s="268"/>
      <c r="I39" s="268"/>
      <c r="J39" s="268"/>
      <c r="K39" s="268"/>
      <c r="L39" s="268"/>
      <c r="M39" s="268"/>
      <c r="N39" s="268"/>
      <c r="O39" s="268"/>
      <c r="P39" s="268"/>
      <c r="Q39" s="268"/>
      <c r="R39" s="268"/>
      <c r="S39" s="268"/>
      <c r="T39" s="268"/>
      <c r="U39" s="268"/>
      <c r="V39" s="269"/>
    </row>
    <row r="40" spans="1:22">
      <c r="A40" s="267"/>
      <c r="B40" s="268"/>
      <c r="C40" s="268"/>
      <c r="D40" s="268"/>
      <c r="E40" s="268"/>
      <c r="F40" s="268"/>
      <c r="G40" s="268"/>
      <c r="H40" s="268"/>
      <c r="I40" s="268"/>
      <c r="J40" s="268"/>
      <c r="K40" s="268"/>
      <c r="L40" s="268"/>
      <c r="M40" s="268"/>
      <c r="N40" s="268"/>
      <c r="O40" s="268"/>
      <c r="P40" s="268"/>
      <c r="Q40" s="268"/>
      <c r="R40" s="268"/>
      <c r="S40" s="268"/>
      <c r="T40" s="268"/>
      <c r="U40" s="268"/>
      <c r="V40" s="269"/>
    </row>
    <row r="41" spans="1:22">
      <c r="A41" s="267"/>
      <c r="B41" s="268"/>
      <c r="C41" s="268"/>
      <c r="D41" s="268"/>
      <c r="E41" s="268"/>
      <c r="F41" s="268"/>
      <c r="G41" s="268"/>
      <c r="H41" s="268"/>
      <c r="I41" s="268"/>
      <c r="J41" s="268"/>
      <c r="K41" s="268"/>
      <c r="L41" s="268"/>
      <c r="M41" s="268"/>
      <c r="N41" s="268"/>
      <c r="O41" s="268"/>
      <c r="P41" s="268"/>
      <c r="Q41" s="268"/>
      <c r="R41" s="268"/>
      <c r="S41" s="268"/>
      <c r="T41" s="268"/>
      <c r="U41" s="268"/>
      <c r="V41" s="269"/>
    </row>
    <row r="42" spans="1:22">
      <c r="A42" s="267"/>
      <c r="B42" s="268"/>
      <c r="C42" s="268"/>
      <c r="D42" s="268"/>
      <c r="E42" s="268"/>
      <c r="F42" s="268"/>
      <c r="G42" s="268"/>
      <c r="H42" s="268"/>
      <c r="I42" s="268"/>
      <c r="J42" s="268"/>
      <c r="K42" s="268"/>
      <c r="L42" s="268"/>
      <c r="M42" s="268"/>
      <c r="N42" s="268"/>
      <c r="O42" s="268"/>
      <c r="P42" s="268"/>
      <c r="Q42" s="268"/>
      <c r="R42" s="268"/>
      <c r="S42" s="268"/>
      <c r="T42" s="268"/>
      <c r="U42" s="268"/>
      <c r="V42" s="269"/>
    </row>
    <row r="43" spans="1:22">
      <c r="A43" s="270"/>
      <c r="B43" s="271"/>
      <c r="C43" s="271"/>
      <c r="D43" s="271"/>
      <c r="E43" s="271"/>
      <c r="F43" s="271"/>
      <c r="G43" s="271"/>
      <c r="H43" s="271"/>
      <c r="I43" s="271"/>
      <c r="J43" s="271"/>
      <c r="K43" s="271"/>
      <c r="L43" s="271"/>
      <c r="M43" s="271"/>
      <c r="N43" s="271"/>
      <c r="O43" s="271"/>
      <c r="P43" s="271"/>
      <c r="Q43" s="271"/>
      <c r="R43" s="271"/>
      <c r="S43" s="271"/>
      <c r="T43" s="271"/>
      <c r="U43" s="271"/>
      <c r="V43" s="272"/>
    </row>
    <row r="44" spans="1:22">
      <c r="A44" s="243" t="s">
        <v>210</v>
      </c>
      <c r="B44" s="244"/>
      <c r="C44" s="244"/>
      <c r="D44" s="244"/>
      <c r="E44" s="244"/>
      <c r="F44" s="244"/>
      <c r="G44" s="244"/>
      <c r="H44" s="244"/>
      <c r="I44" s="244"/>
      <c r="J44" s="244"/>
      <c r="K44" s="244"/>
      <c r="L44" s="244"/>
      <c r="M44" s="244"/>
      <c r="N44" s="244"/>
      <c r="O44" s="244"/>
      <c r="P44" s="244"/>
      <c r="Q44" s="244"/>
      <c r="R44" s="244"/>
      <c r="S44" s="244"/>
      <c r="T44" s="244"/>
      <c r="U44" s="244"/>
      <c r="V44" s="245"/>
    </row>
    <row r="45" spans="1:22">
      <c r="A45" s="267"/>
      <c r="B45" s="268"/>
      <c r="C45" s="268"/>
      <c r="D45" s="268"/>
      <c r="E45" s="268"/>
      <c r="F45" s="268"/>
      <c r="G45" s="268"/>
      <c r="H45" s="268"/>
      <c r="I45" s="268"/>
      <c r="J45" s="268"/>
      <c r="K45" s="268"/>
      <c r="L45" s="268"/>
      <c r="M45" s="268"/>
      <c r="N45" s="268"/>
      <c r="O45" s="268"/>
      <c r="P45" s="268"/>
      <c r="Q45" s="268"/>
      <c r="R45" s="268"/>
      <c r="S45" s="268"/>
      <c r="T45" s="268"/>
      <c r="U45" s="268"/>
      <c r="V45" s="269"/>
    </row>
    <row r="46" spans="1:22">
      <c r="A46" s="267"/>
      <c r="B46" s="268"/>
      <c r="C46" s="268"/>
      <c r="D46" s="268"/>
      <c r="E46" s="268"/>
      <c r="F46" s="268"/>
      <c r="G46" s="268"/>
      <c r="H46" s="268"/>
      <c r="I46" s="268"/>
      <c r="J46" s="268"/>
      <c r="K46" s="268"/>
      <c r="L46" s="268"/>
      <c r="M46" s="268"/>
      <c r="N46" s="268"/>
      <c r="O46" s="268"/>
      <c r="P46" s="268"/>
      <c r="Q46" s="268"/>
      <c r="R46" s="268"/>
      <c r="S46" s="268"/>
      <c r="T46" s="268"/>
      <c r="U46" s="268"/>
      <c r="V46" s="269"/>
    </row>
    <row r="47" spans="1:22">
      <c r="A47" s="267"/>
      <c r="B47" s="268"/>
      <c r="C47" s="268"/>
      <c r="D47" s="268"/>
      <c r="E47" s="268"/>
      <c r="F47" s="268"/>
      <c r="G47" s="268"/>
      <c r="H47" s="268"/>
      <c r="I47" s="268"/>
      <c r="J47" s="268"/>
      <c r="K47" s="268"/>
      <c r="L47" s="268"/>
      <c r="M47" s="268"/>
      <c r="N47" s="268"/>
      <c r="O47" s="268"/>
      <c r="P47" s="268"/>
      <c r="Q47" s="268"/>
      <c r="R47" s="268"/>
      <c r="S47" s="268"/>
      <c r="T47" s="268"/>
      <c r="U47" s="268"/>
      <c r="V47" s="269"/>
    </row>
    <row r="48" spans="1:22">
      <c r="A48" s="267"/>
      <c r="B48" s="268"/>
      <c r="C48" s="268"/>
      <c r="D48" s="268"/>
      <c r="E48" s="268"/>
      <c r="F48" s="268"/>
      <c r="G48" s="268"/>
      <c r="H48" s="268"/>
      <c r="I48" s="268"/>
      <c r="J48" s="268"/>
      <c r="K48" s="268"/>
      <c r="L48" s="268"/>
      <c r="M48" s="268"/>
      <c r="N48" s="268"/>
      <c r="O48" s="268"/>
      <c r="P48" s="268"/>
      <c r="Q48" s="268"/>
      <c r="R48" s="268"/>
      <c r="S48" s="268"/>
      <c r="T48" s="268"/>
      <c r="U48" s="268"/>
      <c r="V48" s="269"/>
    </row>
    <row r="49" spans="1:22">
      <c r="A49" s="267"/>
      <c r="B49" s="268"/>
      <c r="C49" s="268"/>
      <c r="D49" s="268"/>
      <c r="E49" s="268"/>
      <c r="F49" s="268"/>
      <c r="G49" s="268"/>
      <c r="H49" s="268"/>
      <c r="I49" s="268"/>
      <c r="J49" s="268"/>
      <c r="K49" s="268"/>
      <c r="L49" s="268"/>
      <c r="M49" s="268"/>
      <c r="N49" s="268"/>
      <c r="O49" s="268"/>
      <c r="P49" s="268"/>
      <c r="Q49" s="268"/>
      <c r="R49" s="268"/>
      <c r="S49" s="268"/>
      <c r="T49" s="268"/>
      <c r="U49" s="268"/>
      <c r="V49" s="269"/>
    </row>
    <row r="50" spans="1:22">
      <c r="A50" s="267"/>
      <c r="B50" s="268"/>
      <c r="C50" s="268"/>
      <c r="D50" s="268"/>
      <c r="E50" s="268"/>
      <c r="F50" s="268"/>
      <c r="G50" s="268"/>
      <c r="H50" s="268"/>
      <c r="I50" s="268"/>
      <c r="J50" s="268"/>
      <c r="K50" s="268"/>
      <c r="L50" s="268"/>
      <c r="M50" s="268"/>
      <c r="N50" s="268"/>
      <c r="O50" s="268"/>
      <c r="P50" s="268"/>
      <c r="Q50" s="268"/>
      <c r="R50" s="268"/>
      <c r="S50" s="268"/>
      <c r="T50" s="268"/>
      <c r="U50" s="268"/>
      <c r="V50" s="269"/>
    </row>
    <row r="51" spans="1:22">
      <c r="A51" s="270"/>
      <c r="B51" s="271"/>
      <c r="C51" s="271"/>
      <c r="D51" s="271"/>
      <c r="E51" s="271"/>
      <c r="F51" s="271"/>
      <c r="G51" s="271"/>
      <c r="H51" s="271"/>
      <c r="I51" s="271"/>
      <c r="J51" s="271"/>
      <c r="K51" s="271"/>
      <c r="L51" s="271"/>
      <c r="M51" s="271"/>
      <c r="N51" s="271"/>
      <c r="O51" s="271"/>
      <c r="P51" s="271"/>
      <c r="Q51" s="271"/>
      <c r="R51" s="271"/>
      <c r="S51" s="271"/>
      <c r="T51" s="271"/>
      <c r="U51" s="271"/>
      <c r="V51" s="272"/>
    </row>
    <row r="52" spans="1:22">
      <c r="A52" s="243" t="s">
        <v>188</v>
      </c>
      <c r="B52" s="244"/>
      <c r="C52" s="244"/>
      <c r="D52" s="244"/>
      <c r="E52" s="244"/>
      <c r="F52" s="244"/>
      <c r="G52" s="244"/>
      <c r="H52" s="244"/>
      <c r="I52" s="244"/>
      <c r="J52" s="244"/>
      <c r="K52" s="244"/>
      <c r="L52" s="244"/>
      <c r="M52" s="244"/>
      <c r="N52" s="244"/>
      <c r="O52" s="244"/>
      <c r="P52" s="244"/>
      <c r="Q52" s="244"/>
      <c r="R52" s="244"/>
      <c r="S52" s="244"/>
      <c r="T52" s="244"/>
      <c r="U52" s="244"/>
      <c r="V52" s="245"/>
    </row>
    <row r="53" spans="1:22">
      <c r="A53" s="267"/>
      <c r="B53" s="268"/>
      <c r="C53" s="268"/>
      <c r="D53" s="268"/>
      <c r="E53" s="268"/>
      <c r="F53" s="268"/>
      <c r="G53" s="268"/>
      <c r="H53" s="268"/>
      <c r="I53" s="268"/>
      <c r="J53" s="268"/>
      <c r="K53" s="268"/>
      <c r="L53" s="268"/>
      <c r="M53" s="268"/>
      <c r="N53" s="268"/>
      <c r="O53" s="268"/>
      <c r="P53" s="268"/>
      <c r="Q53" s="268"/>
      <c r="R53" s="268"/>
      <c r="S53" s="268"/>
      <c r="T53" s="268"/>
      <c r="U53" s="268"/>
      <c r="V53" s="269"/>
    </row>
    <row r="54" spans="1:22">
      <c r="A54" s="267"/>
      <c r="B54" s="268"/>
      <c r="C54" s="268"/>
      <c r="D54" s="268"/>
      <c r="E54" s="268"/>
      <c r="F54" s="268"/>
      <c r="G54" s="268"/>
      <c r="H54" s="268"/>
      <c r="I54" s="268"/>
      <c r="J54" s="268"/>
      <c r="K54" s="268"/>
      <c r="L54" s="268"/>
      <c r="M54" s="268"/>
      <c r="N54" s="268"/>
      <c r="O54" s="268"/>
      <c r="P54" s="268"/>
      <c r="Q54" s="268"/>
      <c r="R54" s="268"/>
      <c r="S54" s="268"/>
      <c r="T54" s="268"/>
      <c r="U54" s="268"/>
      <c r="V54" s="269"/>
    </row>
    <row r="55" spans="1:22">
      <c r="A55" s="267"/>
      <c r="B55" s="268"/>
      <c r="C55" s="268"/>
      <c r="D55" s="268"/>
      <c r="E55" s="268"/>
      <c r="F55" s="268"/>
      <c r="G55" s="268"/>
      <c r="H55" s="268"/>
      <c r="I55" s="268"/>
      <c r="J55" s="268"/>
      <c r="K55" s="268"/>
      <c r="L55" s="268"/>
      <c r="M55" s="268"/>
      <c r="N55" s="268"/>
      <c r="O55" s="268"/>
      <c r="P55" s="268"/>
      <c r="Q55" s="268"/>
      <c r="R55" s="268"/>
      <c r="S55" s="268"/>
      <c r="T55" s="268"/>
      <c r="U55" s="268"/>
      <c r="V55" s="269"/>
    </row>
    <row r="56" spans="1:22">
      <c r="A56" s="267"/>
      <c r="B56" s="268"/>
      <c r="C56" s="268"/>
      <c r="D56" s="268"/>
      <c r="E56" s="268"/>
      <c r="F56" s="268"/>
      <c r="G56" s="268"/>
      <c r="H56" s="268"/>
      <c r="I56" s="268"/>
      <c r="J56" s="268"/>
      <c r="K56" s="268"/>
      <c r="L56" s="268"/>
      <c r="M56" s="268"/>
      <c r="N56" s="268"/>
      <c r="O56" s="268"/>
      <c r="P56" s="268"/>
      <c r="Q56" s="268"/>
      <c r="R56" s="268"/>
      <c r="S56" s="268"/>
      <c r="T56" s="268"/>
      <c r="U56" s="268"/>
      <c r="V56" s="269"/>
    </row>
    <row r="57" spans="1:22">
      <c r="A57" s="267"/>
      <c r="B57" s="268"/>
      <c r="C57" s="268"/>
      <c r="D57" s="268"/>
      <c r="E57" s="268"/>
      <c r="F57" s="268"/>
      <c r="G57" s="268"/>
      <c r="H57" s="268"/>
      <c r="I57" s="268"/>
      <c r="J57" s="268"/>
      <c r="K57" s="268"/>
      <c r="L57" s="268"/>
      <c r="M57" s="268"/>
      <c r="N57" s="268"/>
      <c r="O57" s="268"/>
      <c r="P57" s="268"/>
      <c r="Q57" s="268"/>
      <c r="R57" s="268"/>
      <c r="S57" s="268"/>
      <c r="T57" s="268"/>
      <c r="U57" s="268"/>
      <c r="V57" s="269"/>
    </row>
    <row r="58" spans="1:22">
      <c r="A58" s="267"/>
      <c r="B58" s="268"/>
      <c r="C58" s="268"/>
      <c r="D58" s="268"/>
      <c r="E58" s="268"/>
      <c r="F58" s="268"/>
      <c r="G58" s="268"/>
      <c r="H58" s="268"/>
      <c r="I58" s="268"/>
      <c r="J58" s="268"/>
      <c r="K58" s="268"/>
      <c r="L58" s="268"/>
      <c r="M58" s="268"/>
      <c r="N58" s="268"/>
      <c r="O58" s="268"/>
      <c r="P58" s="268"/>
      <c r="Q58" s="268"/>
      <c r="R58" s="268"/>
      <c r="S58" s="268"/>
      <c r="T58" s="268"/>
      <c r="U58" s="268"/>
      <c r="V58" s="269"/>
    </row>
    <row r="59" spans="1:22">
      <c r="A59" s="270"/>
      <c r="B59" s="271"/>
      <c r="C59" s="271"/>
      <c r="D59" s="271"/>
      <c r="E59" s="271"/>
      <c r="F59" s="271"/>
      <c r="G59" s="271"/>
      <c r="H59" s="271"/>
      <c r="I59" s="271"/>
      <c r="J59" s="271"/>
      <c r="K59" s="271"/>
      <c r="L59" s="271"/>
      <c r="M59" s="271"/>
      <c r="N59" s="271"/>
      <c r="O59" s="271"/>
      <c r="P59" s="271"/>
      <c r="Q59" s="271"/>
      <c r="R59" s="271"/>
      <c r="S59" s="271"/>
      <c r="T59" s="271"/>
      <c r="U59" s="271"/>
      <c r="V59" s="272"/>
    </row>
    <row r="60" spans="1:22">
      <c r="A60" s="37"/>
      <c r="B60" s="37"/>
      <c r="C60" s="37"/>
      <c r="D60" s="37"/>
      <c r="E60" s="37"/>
      <c r="F60" s="37"/>
      <c r="G60" s="37"/>
      <c r="H60" s="37"/>
      <c r="I60" s="37"/>
      <c r="J60" s="37"/>
      <c r="K60" s="37"/>
      <c r="L60" s="37"/>
      <c r="M60" s="37"/>
      <c r="N60" s="37"/>
      <c r="O60" s="37"/>
      <c r="P60" s="37"/>
      <c r="Q60" s="37"/>
      <c r="R60" s="37"/>
      <c r="S60" s="37"/>
      <c r="T60" s="37"/>
      <c r="U60" s="37"/>
      <c r="V60" s="37"/>
    </row>
    <row r="61" spans="1:22" s="12" customFormat="1" ht="13.5" customHeight="1">
      <c r="A61" s="28" t="s">
        <v>92</v>
      </c>
      <c r="B61" s="28"/>
      <c r="C61" s="28"/>
      <c r="D61" s="28"/>
      <c r="E61" s="28"/>
      <c r="F61" s="28"/>
      <c r="G61" s="28"/>
      <c r="H61" s="28"/>
      <c r="I61" s="28"/>
      <c r="J61" s="28"/>
      <c r="K61" s="28"/>
      <c r="L61" s="28"/>
      <c r="M61" s="28"/>
      <c r="N61" s="28"/>
      <c r="O61" s="28"/>
      <c r="P61" s="28"/>
      <c r="Q61" s="28"/>
      <c r="R61" s="28"/>
      <c r="S61" s="28"/>
      <c r="T61" s="28"/>
      <c r="U61" s="28"/>
      <c r="V61" s="28"/>
    </row>
    <row r="62" spans="1:22">
      <c r="A62" s="243" t="s">
        <v>208</v>
      </c>
      <c r="B62" s="244"/>
      <c r="C62" s="244"/>
      <c r="D62" s="244"/>
      <c r="E62" s="244"/>
      <c r="F62" s="244"/>
      <c r="G62" s="244"/>
      <c r="H62" s="244"/>
      <c r="I62" s="244"/>
      <c r="J62" s="244"/>
      <c r="K62" s="244"/>
      <c r="L62" s="244"/>
      <c r="M62" s="244"/>
      <c r="N62" s="244"/>
      <c r="O62" s="244"/>
      <c r="P62" s="244"/>
      <c r="Q62" s="244"/>
      <c r="R62" s="244"/>
      <c r="S62" s="244"/>
      <c r="T62" s="244"/>
      <c r="U62" s="244"/>
      <c r="V62" s="245"/>
    </row>
    <row r="63" spans="1:22">
      <c r="A63" s="273" t="s">
        <v>245</v>
      </c>
      <c r="B63" s="274"/>
      <c r="C63" s="274"/>
      <c r="D63" s="274"/>
      <c r="E63" s="274"/>
      <c r="F63" s="274"/>
      <c r="G63" s="274"/>
      <c r="H63" s="274"/>
      <c r="I63" s="274"/>
      <c r="J63" s="274"/>
      <c r="K63" s="274"/>
      <c r="L63" s="274"/>
      <c r="M63" s="274"/>
      <c r="N63" s="274"/>
      <c r="O63" s="274"/>
      <c r="P63" s="274"/>
      <c r="Q63" s="274"/>
      <c r="R63" s="274"/>
      <c r="S63" s="274"/>
      <c r="T63" s="274"/>
      <c r="U63" s="274"/>
      <c r="V63" s="275"/>
    </row>
    <row r="64" spans="1:22">
      <c r="A64" s="267"/>
      <c r="B64" s="268"/>
      <c r="C64" s="268"/>
      <c r="D64" s="268"/>
      <c r="E64" s="268"/>
      <c r="F64" s="268"/>
      <c r="G64" s="268"/>
      <c r="H64" s="268"/>
      <c r="I64" s="268"/>
      <c r="J64" s="268"/>
      <c r="K64" s="268"/>
      <c r="L64" s="268"/>
      <c r="M64" s="268"/>
      <c r="N64" s="268"/>
      <c r="O64" s="268"/>
      <c r="P64" s="268"/>
      <c r="Q64" s="268"/>
      <c r="R64" s="268"/>
      <c r="S64" s="268"/>
      <c r="T64" s="268"/>
      <c r="U64" s="268"/>
      <c r="V64" s="269"/>
    </row>
    <row r="65" spans="1:22">
      <c r="A65" s="267"/>
      <c r="B65" s="268"/>
      <c r="C65" s="268"/>
      <c r="D65" s="268"/>
      <c r="E65" s="268"/>
      <c r="F65" s="268"/>
      <c r="G65" s="268"/>
      <c r="H65" s="268"/>
      <c r="I65" s="268"/>
      <c r="J65" s="268"/>
      <c r="K65" s="268"/>
      <c r="L65" s="268"/>
      <c r="M65" s="268"/>
      <c r="N65" s="268"/>
      <c r="O65" s="268"/>
      <c r="P65" s="268"/>
      <c r="Q65" s="268"/>
      <c r="R65" s="268"/>
      <c r="S65" s="268"/>
      <c r="T65" s="268"/>
      <c r="U65" s="268"/>
      <c r="V65" s="269"/>
    </row>
    <row r="66" spans="1:22">
      <c r="A66" s="267"/>
      <c r="B66" s="268"/>
      <c r="C66" s="268"/>
      <c r="D66" s="268"/>
      <c r="E66" s="268"/>
      <c r="F66" s="268"/>
      <c r="G66" s="268"/>
      <c r="H66" s="268"/>
      <c r="I66" s="268"/>
      <c r="J66" s="268"/>
      <c r="K66" s="268"/>
      <c r="L66" s="268"/>
      <c r="M66" s="268"/>
      <c r="N66" s="268"/>
      <c r="O66" s="268"/>
      <c r="P66" s="268"/>
      <c r="Q66" s="268"/>
      <c r="R66" s="268"/>
      <c r="S66" s="268"/>
      <c r="T66" s="268"/>
      <c r="U66" s="268"/>
      <c r="V66" s="269"/>
    </row>
    <row r="67" spans="1:22">
      <c r="A67" s="267"/>
      <c r="B67" s="268"/>
      <c r="C67" s="268"/>
      <c r="D67" s="268"/>
      <c r="E67" s="268"/>
      <c r="F67" s="268"/>
      <c r="G67" s="268"/>
      <c r="H67" s="268"/>
      <c r="I67" s="268"/>
      <c r="J67" s="268"/>
      <c r="K67" s="268"/>
      <c r="L67" s="268"/>
      <c r="M67" s="268"/>
      <c r="N67" s="268"/>
      <c r="O67" s="268"/>
      <c r="P67" s="268"/>
      <c r="Q67" s="268"/>
      <c r="R67" s="268"/>
      <c r="S67" s="268"/>
      <c r="T67" s="268"/>
      <c r="U67" s="268"/>
      <c r="V67" s="269"/>
    </row>
    <row r="68" spans="1:22">
      <c r="A68" s="267"/>
      <c r="B68" s="268"/>
      <c r="C68" s="268"/>
      <c r="D68" s="268"/>
      <c r="E68" s="268"/>
      <c r="F68" s="268"/>
      <c r="G68" s="268"/>
      <c r="H68" s="268"/>
      <c r="I68" s="268"/>
      <c r="J68" s="268"/>
      <c r="K68" s="268"/>
      <c r="L68" s="268"/>
      <c r="M68" s="268"/>
      <c r="N68" s="268"/>
      <c r="O68" s="268"/>
      <c r="P68" s="268"/>
      <c r="Q68" s="268"/>
      <c r="R68" s="268"/>
      <c r="S68" s="268"/>
      <c r="T68" s="268"/>
      <c r="U68" s="268"/>
      <c r="V68" s="269"/>
    </row>
    <row r="69" spans="1:22">
      <c r="A69" s="267"/>
      <c r="B69" s="268"/>
      <c r="C69" s="268"/>
      <c r="D69" s="268"/>
      <c r="E69" s="268"/>
      <c r="F69" s="268"/>
      <c r="G69" s="268"/>
      <c r="H69" s="268"/>
      <c r="I69" s="268"/>
      <c r="J69" s="268"/>
      <c r="K69" s="268"/>
      <c r="L69" s="268"/>
      <c r="M69" s="268"/>
      <c r="N69" s="268"/>
      <c r="O69" s="268"/>
      <c r="P69" s="268"/>
      <c r="Q69" s="268"/>
      <c r="R69" s="268"/>
      <c r="S69" s="268"/>
      <c r="T69" s="268"/>
      <c r="U69" s="268"/>
      <c r="V69" s="269"/>
    </row>
    <row r="70" spans="1:22">
      <c r="A70" s="270"/>
      <c r="B70" s="271"/>
      <c r="C70" s="271"/>
      <c r="D70" s="271"/>
      <c r="E70" s="271"/>
      <c r="F70" s="271"/>
      <c r="G70" s="271"/>
      <c r="H70" s="271"/>
      <c r="I70" s="271"/>
      <c r="J70" s="271"/>
      <c r="K70" s="271"/>
      <c r="L70" s="271"/>
      <c r="M70" s="271"/>
      <c r="N70" s="271"/>
      <c r="O70" s="271"/>
      <c r="P70" s="271"/>
      <c r="Q70" s="271"/>
      <c r="R70" s="271"/>
      <c r="S70" s="271"/>
      <c r="T70" s="271"/>
      <c r="U70" s="271"/>
      <c r="V70" s="272"/>
    </row>
    <row r="71" spans="1:22">
      <c r="A71" s="273" t="s">
        <v>80</v>
      </c>
      <c r="B71" s="274"/>
      <c r="C71" s="274"/>
      <c r="D71" s="274"/>
      <c r="E71" s="274"/>
      <c r="F71" s="274"/>
      <c r="G71" s="274"/>
      <c r="H71" s="274"/>
      <c r="I71" s="274"/>
      <c r="J71" s="274"/>
      <c r="K71" s="274"/>
      <c r="L71" s="274"/>
      <c r="M71" s="274"/>
      <c r="N71" s="274"/>
      <c r="O71" s="274"/>
      <c r="P71" s="274"/>
      <c r="Q71" s="274"/>
      <c r="R71" s="274"/>
      <c r="S71" s="274"/>
      <c r="T71" s="274"/>
      <c r="U71" s="274"/>
      <c r="V71" s="275"/>
    </row>
    <row r="72" spans="1:22">
      <c r="A72" s="304"/>
      <c r="B72" s="305"/>
      <c r="C72" s="305"/>
      <c r="D72" s="305"/>
      <c r="E72" s="305"/>
      <c r="F72" s="305"/>
      <c r="G72" s="305"/>
      <c r="H72" s="305"/>
      <c r="I72" s="305"/>
      <c r="J72" s="305"/>
      <c r="K72" s="305"/>
      <c r="L72" s="305"/>
      <c r="M72" s="305"/>
      <c r="N72" s="305"/>
      <c r="O72" s="305"/>
      <c r="P72" s="305"/>
      <c r="Q72" s="305"/>
      <c r="R72" s="305"/>
      <c r="S72" s="305"/>
      <c r="T72" s="305"/>
      <c r="U72" s="305"/>
      <c r="V72" s="306"/>
    </row>
    <row r="73" spans="1:22">
      <c r="A73" s="304"/>
      <c r="B73" s="305"/>
      <c r="C73" s="305"/>
      <c r="D73" s="305"/>
      <c r="E73" s="305"/>
      <c r="F73" s="305"/>
      <c r="G73" s="305"/>
      <c r="H73" s="305"/>
      <c r="I73" s="305"/>
      <c r="J73" s="305"/>
      <c r="K73" s="305"/>
      <c r="L73" s="305"/>
      <c r="M73" s="305"/>
      <c r="N73" s="305"/>
      <c r="O73" s="305"/>
      <c r="P73" s="305"/>
      <c r="Q73" s="305"/>
      <c r="R73" s="305"/>
      <c r="S73" s="305"/>
      <c r="T73" s="305"/>
      <c r="U73" s="305"/>
      <c r="V73" s="306"/>
    </row>
    <row r="74" spans="1:22">
      <c r="A74" s="304"/>
      <c r="B74" s="305"/>
      <c r="C74" s="305"/>
      <c r="D74" s="305"/>
      <c r="E74" s="305"/>
      <c r="F74" s="305"/>
      <c r="G74" s="305"/>
      <c r="H74" s="305"/>
      <c r="I74" s="305"/>
      <c r="J74" s="305"/>
      <c r="K74" s="305"/>
      <c r="L74" s="305"/>
      <c r="M74" s="305"/>
      <c r="N74" s="305"/>
      <c r="O74" s="305"/>
      <c r="P74" s="305"/>
      <c r="Q74" s="305"/>
      <c r="R74" s="305"/>
      <c r="S74" s="305"/>
      <c r="T74" s="305"/>
      <c r="U74" s="305"/>
      <c r="V74" s="306"/>
    </row>
    <row r="75" spans="1:22">
      <c r="A75" s="304"/>
      <c r="B75" s="305"/>
      <c r="C75" s="305"/>
      <c r="D75" s="305"/>
      <c r="E75" s="305"/>
      <c r="F75" s="305"/>
      <c r="G75" s="305"/>
      <c r="H75" s="305"/>
      <c r="I75" s="305"/>
      <c r="J75" s="305"/>
      <c r="K75" s="305"/>
      <c r="L75" s="305"/>
      <c r="M75" s="305"/>
      <c r="N75" s="305"/>
      <c r="O75" s="305"/>
      <c r="P75" s="305"/>
      <c r="Q75" s="305"/>
      <c r="R75" s="305"/>
      <c r="S75" s="305"/>
      <c r="T75" s="305"/>
      <c r="U75" s="305"/>
      <c r="V75" s="306"/>
    </row>
    <row r="76" spans="1:22">
      <c r="A76" s="304"/>
      <c r="B76" s="305"/>
      <c r="C76" s="305"/>
      <c r="D76" s="305"/>
      <c r="E76" s="305"/>
      <c r="F76" s="305"/>
      <c r="G76" s="305"/>
      <c r="H76" s="305"/>
      <c r="I76" s="305"/>
      <c r="J76" s="305"/>
      <c r="K76" s="305"/>
      <c r="L76" s="305"/>
      <c r="M76" s="305"/>
      <c r="N76" s="305"/>
      <c r="O76" s="305"/>
      <c r="P76" s="305"/>
      <c r="Q76" s="305"/>
      <c r="R76" s="305"/>
      <c r="S76" s="305"/>
      <c r="T76" s="305"/>
      <c r="U76" s="305"/>
      <c r="V76" s="306"/>
    </row>
    <row r="77" spans="1:22">
      <c r="A77" s="304"/>
      <c r="B77" s="305"/>
      <c r="C77" s="305"/>
      <c r="D77" s="305"/>
      <c r="E77" s="305"/>
      <c r="F77" s="305"/>
      <c r="G77" s="305"/>
      <c r="H77" s="305"/>
      <c r="I77" s="305"/>
      <c r="J77" s="305"/>
      <c r="K77" s="305"/>
      <c r="L77" s="305"/>
      <c r="M77" s="305"/>
      <c r="N77" s="305"/>
      <c r="O77" s="305"/>
      <c r="P77" s="305"/>
      <c r="Q77" s="305"/>
      <c r="R77" s="305"/>
      <c r="S77" s="305"/>
      <c r="T77" s="305"/>
      <c r="U77" s="305"/>
      <c r="V77" s="306"/>
    </row>
    <row r="78" spans="1:22">
      <c r="A78" s="307"/>
      <c r="B78" s="308"/>
      <c r="C78" s="308"/>
      <c r="D78" s="308"/>
      <c r="E78" s="308"/>
      <c r="F78" s="308"/>
      <c r="G78" s="308"/>
      <c r="H78" s="308"/>
      <c r="I78" s="308"/>
      <c r="J78" s="308"/>
      <c r="K78" s="308"/>
      <c r="L78" s="308"/>
      <c r="M78" s="308"/>
      <c r="N78" s="308"/>
      <c r="O78" s="308"/>
      <c r="P78" s="308"/>
      <c r="Q78" s="308"/>
      <c r="R78" s="308"/>
      <c r="S78" s="308"/>
      <c r="T78" s="308"/>
      <c r="U78" s="308"/>
      <c r="V78" s="309"/>
    </row>
    <row r="79" spans="1:22">
      <c r="A79" s="281" t="s">
        <v>247</v>
      </c>
      <c r="B79" s="282"/>
      <c r="C79" s="282"/>
      <c r="D79" s="282"/>
      <c r="E79" s="282"/>
      <c r="F79" s="282"/>
      <c r="G79" s="282"/>
      <c r="H79" s="282"/>
      <c r="I79" s="282"/>
      <c r="J79" s="282"/>
      <c r="K79" s="282"/>
      <c r="L79" s="282"/>
      <c r="M79" s="282"/>
      <c r="N79" s="282"/>
      <c r="O79" s="282"/>
      <c r="P79" s="282"/>
      <c r="Q79" s="282"/>
      <c r="R79" s="282"/>
      <c r="S79" s="282"/>
      <c r="T79" s="282"/>
      <c r="U79" s="282"/>
      <c r="V79" s="283"/>
    </row>
    <row r="80" spans="1:22">
      <c r="A80" s="304"/>
      <c r="B80" s="305"/>
      <c r="C80" s="305"/>
      <c r="D80" s="305"/>
      <c r="E80" s="305"/>
      <c r="F80" s="305"/>
      <c r="G80" s="305"/>
      <c r="H80" s="305"/>
      <c r="I80" s="305"/>
      <c r="J80" s="305"/>
      <c r="K80" s="305"/>
      <c r="L80" s="305"/>
      <c r="M80" s="305"/>
      <c r="N80" s="305"/>
      <c r="O80" s="305"/>
      <c r="P80" s="305"/>
      <c r="Q80" s="305"/>
      <c r="R80" s="305"/>
      <c r="S80" s="305"/>
      <c r="T80" s="305"/>
      <c r="U80" s="305"/>
      <c r="V80" s="306"/>
    </row>
    <row r="81" spans="1:22">
      <c r="A81" s="304"/>
      <c r="B81" s="305"/>
      <c r="C81" s="305"/>
      <c r="D81" s="305"/>
      <c r="E81" s="305"/>
      <c r="F81" s="305"/>
      <c r="G81" s="305"/>
      <c r="H81" s="305"/>
      <c r="I81" s="305"/>
      <c r="J81" s="305"/>
      <c r="K81" s="305"/>
      <c r="L81" s="305"/>
      <c r="M81" s="305"/>
      <c r="N81" s="305"/>
      <c r="O81" s="305"/>
      <c r="P81" s="305"/>
      <c r="Q81" s="305"/>
      <c r="R81" s="305"/>
      <c r="S81" s="305"/>
      <c r="T81" s="305"/>
      <c r="U81" s="305"/>
      <c r="V81" s="306"/>
    </row>
    <row r="82" spans="1:22">
      <c r="A82" s="304"/>
      <c r="B82" s="305"/>
      <c r="C82" s="305"/>
      <c r="D82" s="305"/>
      <c r="E82" s="305"/>
      <c r="F82" s="305"/>
      <c r="G82" s="305"/>
      <c r="H82" s="305"/>
      <c r="I82" s="305"/>
      <c r="J82" s="305"/>
      <c r="K82" s="305"/>
      <c r="L82" s="305"/>
      <c r="M82" s="305"/>
      <c r="N82" s="305"/>
      <c r="O82" s="305"/>
      <c r="P82" s="305"/>
      <c r="Q82" s="305"/>
      <c r="R82" s="305"/>
      <c r="S82" s="305"/>
      <c r="T82" s="305"/>
      <c r="U82" s="305"/>
      <c r="V82" s="306"/>
    </row>
    <row r="83" spans="1:22">
      <c r="A83" s="304"/>
      <c r="B83" s="305"/>
      <c r="C83" s="305"/>
      <c r="D83" s="305"/>
      <c r="E83" s="305"/>
      <c r="F83" s="305"/>
      <c r="G83" s="305"/>
      <c r="H83" s="305"/>
      <c r="I83" s="305"/>
      <c r="J83" s="305"/>
      <c r="K83" s="305"/>
      <c r="L83" s="305"/>
      <c r="M83" s="305"/>
      <c r="N83" s="305"/>
      <c r="O83" s="305"/>
      <c r="P83" s="305"/>
      <c r="Q83" s="305"/>
      <c r="R83" s="305"/>
      <c r="S83" s="305"/>
      <c r="T83" s="305"/>
      <c r="U83" s="305"/>
      <c r="V83" s="306"/>
    </row>
    <row r="84" spans="1:22">
      <c r="A84" s="304"/>
      <c r="B84" s="305"/>
      <c r="C84" s="305"/>
      <c r="D84" s="305"/>
      <c r="E84" s="305"/>
      <c r="F84" s="305"/>
      <c r="G84" s="305"/>
      <c r="H84" s="305"/>
      <c r="I84" s="305"/>
      <c r="J84" s="305"/>
      <c r="K84" s="305"/>
      <c r="L84" s="305"/>
      <c r="M84" s="305"/>
      <c r="N84" s="305"/>
      <c r="O84" s="305"/>
      <c r="P84" s="305"/>
      <c r="Q84" s="305"/>
      <c r="R84" s="305"/>
      <c r="S84" s="305"/>
      <c r="T84" s="305"/>
      <c r="U84" s="305"/>
      <c r="V84" s="306"/>
    </row>
    <row r="85" spans="1:22">
      <c r="A85" s="304"/>
      <c r="B85" s="305"/>
      <c r="C85" s="305"/>
      <c r="D85" s="305"/>
      <c r="E85" s="305"/>
      <c r="F85" s="305"/>
      <c r="G85" s="305"/>
      <c r="H85" s="305"/>
      <c r="I85" s="305"/>
      <c r="J85" s="305"/>
      <c r="K85" s="305"/>
      <c r="L85" s="305"/>
      <c r="M85" s="305"/>
      <c r="N85" s="305"/>
      <c r="O85" s="305"/>
      <c r="P85" s="305"/>
      <c r="Q85" s="305"/>
      <c r="R85" s="305"/>
      <c r="S85" s="305"/>
      <c r="T85" s="305"/>
      <c r="U85" s="305"/>
      <c r="V85" s="306"/>
    </row>
    <row r="86" spans="1:22">
      <c r="A86" s="307"/>
      <c r="B86" s="308"/>
      <c r="C86" s="308"/>
      <c r="D86" s="308"/>
      <c r="E86" s="308"/>
      <c r="F86" s="308"/>
      <c r="G86" s="308"/>
      <c r="H86" s="308"/>
      <c r="I86" s="308"/>
      <c r="J86" s="308"/>
      <c r="K86" s="308"/>
      <c r="L86" s="308"/>
      <c r="M86" s="308"/>
      <c r="N86" s="308"/>
      <c r="O86" s="308"/>
      <c r="P86" s="308"/>
      <c r="Q86" s="308"/>
      <c r="R86" s="308"/>
      <c r="S86" s="308"/>
      <c r="T86" s="308"/>
      <c r="U86" s="308"/>
      <c r="V86" s="309"/>
    </row>
    <row r="87" spans="1:22" ht="16" customHeight="1">
      <c r="A87" s="315" t="s">
        <v>248</v>
      </c>
      <c r="B87" s="316"/>
      <c r="C87" s="316"/>
      <c r="D87" s="316"/>
      <c r="E87" s="316"/>
      <c r="F87" s="316"/>
      <c r="G87" s="316"/>
      <c r="H87" s="316"/>
      <c r="I87" s="316"/>
      <c r="J87" s="316"/>
      <c r="K87" s="316"/>
      <c r="L87" s="316"/>
      <c r="M87" s="316"/>
      <c r="N87" s="316"/>
      <c r="O87" s="316"/>
      <c r="P87" s="316"/>
      <c r="Q87" s="316"/>
      <c r="R87" s="316"/>
      <c r="S87" s="316"/>
      <c r="T87" s="316"/>
      <c r="U87" s="316"/>
      <c r="V87" s="317"/>
    </row>
    <row r="88" spans="1:22" ht="12" customHeight="1">
      <c r="A88" s="318" t="s">
        <v>212</v>
      </c>
      <c r="B88" s="319"/>
      <c r="C88" s="319"/>
      <c r="D88" s="319"/>
      <c r="E88" s="322"/>
      <c r="F88" s="323"/>
      <c r="G88" s="323"/>
      <c r="H88" s="323"/>
      <c r="I88" s="323"/>
      <c r="J88" s="323"/>
      <c r="K88" s="323"/>
      <c r="L88" s="318" t="s">
        <v>213</v>
      </c>
      <c r="M88" s="319"/>
      <c r="N88" s="319"/>
      <c r="O88" s="326"/>
      <c r="P88" s="323"/>
      <c r="Q88" s="323"/>
      <c r="R88" s="323"/>
      <c r="S88" s="323"/>
      <c r="T88" s="323"/>
      <c r="U88" s="323"/>
      <c r="V88" s="328"/>
    </row>
    <row r="89" spans="1:22" ht="12" customHeight="1">
      <c r="A89" s="320"/>
      <c r="B89" s="321"/>
      <c r="C89" s="321"/>
      <c r="D89" s="321"/>
      <c r="E89" s="324"/>
      <c r="F89" s="325"/>
      <c r="G89" s="325"/>
      <c r="H89" s="325"/>
      <c r="I89" s="325"/>
      <c r="J89" s="325"/>
      <c r="K89" s="325"/>
      <c r="L89" s="320"/>
      <c r="M89" s="321"/>
      <c r="N89" s="321"/>
      <c r="O89" s="327"/>
      <c r="P89" s="325"/>
      <c r="Q89" s="325"/>
      <c r="R89" s="325"/>
      <c r="S89" s="325"/>
      <c r="T89" s="325"/>
      <c r="U89" s="325"/>
      <c r="V89" s="329"/>
    </row>
    <row r="90" spans="1:22" ht="24" customHeight="1">
      <c r="A90" s="281" t="s">
        <v>214</v>
      </c>
      <c r="B90" s="282"/>
      <c r="C90" s="282"/>
      <c r="D90" s="282"/>
      <c r="E90" s="282"/>
      <c r="F90" s="282"/>
      <c r="G90" s="282"/>
      <c r="H90" s="282"/>
      <c r="I90" s="282"/>
      <c r="J90" s="282"/>
      <c r="K90" s="282"/>
      <c r="L90" s="282"/>
      <c r="M90" s="282"/>
      <c r="N90" s="282"/>
      <c r="O90" s="282"/>
      <c r="P90" s="282"/>
      <c r="Q90" s="282"/>
      <c r="R90" s="282"/>
      <c r="S90" s="282"/>
      <c r="T90" s="282"/>
      <c r="U90" s="282"/>
      <c r="V90" s="283"/>
    </row>
    <row r="91" spans="1:22">
      <c r="A91" s="304"/>
      <c r="B91" s="305"/>
      <c r="C91" s="305"/>
      <c r="D91" s="305"/>
      <c r="E91" s="305"/>
      <c r="F91" s="305"/>
      <c r="G91" s="305"/>
      <c r="H91" s="305"/>
      <c r="I91" s="305"/>
      <c r="J91" s="305"/>
      <c r="K91" s="305"/>
      <c r="L91" s="305"/>
      <c r="M91" s="305"/>
      <c r="N91" s="305"/>
      <c r="O91" s="305"/>
      <c r="P91" s="305"/>
      <c r="Q91" s="305"/>
      <c r="R91" s="305"/>
      <c r="S91" s="305"/>
      <c r="T91" s="305"/>
      <c r="U91" s="305"/>
      <c r="V91" s="306"/>
    </row>
    <row r="92" spans="1:22">
      <c r="A92" s="304"/>
      <c r="B92" s="305"/>
      <c r="C92" s="305"/>
      <c r="D92" s="305"/>
      <c r="E92" s="305"/>
      <c r="F92" s="305"/>
      <c r="G92" s="305"/>
      <c r="H92" s="305"/>
      <c r="I92" s="305"/>
      <c r="J92" s="305"/>
      <c r="K92" s="305"/>
      <c r="L92" s="305"/>
      <c r="M92" s="305"/>
      <c r="N92" s="305"/>
      <c r="O92" s="305"/>
      <c r="P92" s="305"/>
      <c r="Q92" s="305"/>
      <c r="R92" s="305"/>
      <c r="S92" s="305"/>
      <c r="T92" s="305"/>
      <c r="U92" s="305"/>
      <c r="V92" s="306"/>
    </row>
    <row r="93" spans="1:22">
      <c r="A93" s="304"/>
      <c r="B93" s="305"/>
      <c r="C93" s="305"/>
      <c r="D93" s="305"/>
      <c r="E93" s="305"/>
      <c r="F93" s="305"/>
      <c r="G93" s="305"/>
      <c r="H93" s="305"/>
      <c r="I93" s="305"/>
      <c r="J93" s="305"/>
      <c r="K93" s="305"/>
      <c r="L93" s="305"/>
      <c r="M93" s="305"/>
      <c r="N93" s="305"/>
      <c r="O93" s="305"/>
      <c r="P93" s="305"/>
      <c r="Q93" s="305"/>
      <c r="R93" s="305"/>
      <c r="S93" s="305"/>
      <c r="T93" s="305"/>
      <c r="U93" s="305"/>
      <c r="V93" s="306"/>
    </row>
    <row r="94" spans="1:22">
      <c r="A94" s="304"/>
      <c r="B94" s="305"/>
      <c r="C94" s="305"/>
      <c r="D94" s="305"/>
      <c r="E94" s="305"/>
      <c r="F94" s="305"/>
      <c r="G94" s="305"/>
      <c r="H94" s="305"/>
      <c r="I94" s="305"/>
      <c r="J94" s="305"/>
      <c r="K94" s="305"/>
      <c r="L94" s="305"/>
      <c r="M94" s="305"/>
      <c r="N94" s="305"/>
      <c r="O94" s="305"/>
      <c r="P94" s="305"/>
      <c r="Q94" s="305"/>
      <c r="R94" s="305"/>
      <c r="S94" s="305"/>
      <c r="T94" s="305"/>
      <c r="U94" s="305"/>
      <c r="V94" s="306"/>
    </row>
    <row r="95" spans="1:22">
      <c r="A95" s="304"/>
      <c r="B95" s="305"/>
      <c r="C95" s="305"/>
      <c r="D95" s="305"/>
      <c r="E95" s="305"/>
      <c r="F95" s="305"/>
      <c r="G95" s="305"/>
      <c r="H95" s="305"/>
      <c r="I95" s="305"/>
      <c r="J95" s="305"/>
      <c r="K95" s="305"/>
      <c r="L95" s="305"/>
      <c r="M95" s="305"/>
      <c r="N95" s="305"/>
      <c r="O95" s="305"/>
      <c r="P95" s="305"/>
      <c r="Q95" s="305"/>
      <c r="R95" s="305"/>
      <c r="S95" s="305"/>
      <c r="T95" s="305"/>
      <c r="U95" s="305"/>
      <c r="V95" s="306"/>
    </row>
    <row r="96" spans="1:22" ht="11.25" customHeight="1">
      <c r="A96" s="304"/>
      <c r="B96" s="305"/>
      <c r="C96" s="305"/>
      <c r="D96" s="305"/>
      <c r="E96" s="305"/>
      <c r="F96" s="305"/>
      <c r="G96" s="305"/>
      <c r="H96" s="305"/>
      <c r="I96" s="305"/>
      <c r="J96" s="305"/>
      <c r="K96" s="305"/>
      <c r="L96" s="305"/>
      <c r="M96" s="305"/>
      <c r="N96" s="305"/>
      <c r="O96" s="305"/>
      <c r="P96" s="305"/>
      <c r="Q96" s="305"/>
      <c r="R96" s="305"/>
      <c r="S96" s="305"/>
      <c r="T96" s="305"/>
      <c r="U96" s="305"/>
      <c r="V96" s="306"/>
    </row>
    <row r="97" spans="1:22">
      <c r="A97" s="307"/>
      <c r="B97" s="308"/>
      <c r="C97" s="308"/>
      <c r="D97" s="308"/>
      <c r="E97" s="308"/>
      <c r="F97" s="308"/>
      <c r="G97" s="308"/>
      <c r="H97" s="308"/>
      <c r="I97" s="308"/>
      <c r="J97" s="308"/>
      <c r="K97" s="308"/>
      <c r="L97" s="308"/>
      <c r="M97" s="308"/>
      <c r="N97" s="308"/>
      <c r="O97" s="308"/>
      <c r="P97" s="308"/>
      <c r="Q97" s="308"/>
      <c r="R97" s="308"/>
      <c r="S97" s="308"/>
      <c r="T97" s="308"/>
      <c r="U97" s="308"/>
      <c r="V97" s="309"/>
    </row>
    <row r="98" spans="1:22" ht="24" customHeight="1">
      <c r="A98" s="243" t="s">
        <v>225</v>
      </c>
      <c r="B98" s="244"/>
      <c r="C98" s="244"/>
      <c r="D98" s="244"/>
      <c r="E98" s="244"/>
      <c r="F98" s="244"/>
      <c r="G98" s="244"/>
      <c r="H98" s="244"/>
      <c r="I98" s="244"/>
      <c r="J98" s="244"/>
      <c r="K98" s="244"/>
      <c r="L98" s="244"/>
      <c r="M98" s="244"/>
      <c r="N98" s="244"/>
      <c r="O98" s="244"/>
      <c r="P98" s="244"/>
      <c r="Q98" s="244"/>
      <c r="R98" s="244"/>
      <c r="S98" s="244"/>
      <c r="T98" s="244"/>
      <c r="U98" s="244"/>
      <c r="V98" s="245"/>
    </row>
    <row r="99" spans="1:22">
      <c r="A99" s="267"/>
      <c r="B99" s="268"/>
      <c r="C99" s="268"/>
      <c r="D99" s="268"/>
      <c r="E99" s="268"/>
      <c r="F99" s="268"/>
      <c r="G99" s="268"/>
      <c r="H99" s="268"/>
      <c r="I99" s="268"/>
      <c r="J99" s="268"/>
      <c r="K99" s="268"/>
      <c r="L99" s="268"/>
      <c r="M99" s="268"/>
      <c r="N99" s="268"/>
      <c r="O99" s="268"/>
      <c r="P99" s="268"/>
      <c r="Q99" s="268"/>
      <c r="R99" s="268"/>
      <c r="S99" s="268"/>
      <c r="T99" s="268"/>
      <c r="U99" s="268"/>
      <c r="V99" s="269"/>
    </row>
    <row r="100" spans="1:22">
      <c r="A100" s="267"/>
      <c r="B100" s="268"/>
      <c r="C100" s="268"/>
      <c r="D100" s="268"/>
      <c r="E100" s="268"/>
      <c r="F100" s="268"/>
      <c r="G100" s="268"/>
      <c r="H100" s="268"/>
      <c r="I100" s="268"/>
      <c r="J100" s="268"/>
      <c r="K100" s="268"/>
      <c r="L100" s="268"/>
      <c r="M100" s="268"/>
      <c r="N100" s="268"/>
      <c r="O100" s="268"/>
      <c r="P100" s="268"/>
      <c r="Q100" s="268"/>
      <c r="R100" s="268"/>
      <c r="S100" s="268"/>
      <c r="T100" s="268"/>
      <c r="U100" s="268"/>
      <c r="V100" s="269"/>
    </row>
    <row r="101" spans="1:22">
      <c r="A101" s="267"/>
      <c r="B101" s="268"/>
      <c r="C101" s="268"/>
      <c r="D101" s="268"/>
      <c r="E101" s="268"/>
      <c r="F101" s="268"/>
      <c r="G101" s="268"/>
      <c r="H101" s="268"/>
      <c r="I101" s="268"/>
      <c r="J101" s="268"/>
      <c r="K101" s="268"/>
      <c r="L101" s="268"/>
      <c r="M101" s="268"/>
      <c r="N101" s="268"/>
      <c r="O101" s="268"/>
      <c r="P101" s="268"/>
      <c r="Q101" s="268"/>
      <c r="R101" s="268"/>
      <c r="S101" s="268"/>
      <c r="T101" s="268"/>
      <c r="U101" s="268"/>
      <c r="V101" s="269"/>
    </row>
    <row r="102" spans="1:22">
      <c r="A102" s="267"/>
      <c r="B102" s="268"/>
      <c r="C102" s="268"/>
      <c r="D102" s="268"/>
      <c r="E102" s="268"/>
      <c r="F102" s="268"/>
      <c r="G102" s="268"/>
      <c r="H102" s="268"/>
      <c r="I102" s="268"/>
      <c r="J102" s="268"/>
      <c r="K102" s="268"/>
      <c r="L102" s="268"/>
      <c r="M102" s="268"/>
      <c r="N102" s="268"/>
      <c r="O102" s="268"/>
      <c r="P102" s="268"/>
      <c r="Q102" s="268"/>
      <c r="R102" s="268"/>
      <c r="S102" s="268"/>
      <c r="T102" s="268"/>
      <c r="U102" s="268"/>
      <c r="V102" s="269"/>
    </row>
    <row r="103" spans="1:22">
      <c r="A103" s="267"/>
      <c r="B103" s="268"/>
      <c r="C103" s="268"/>
      <c r="D103" s="268"/>
      <c r="E103" s="268"/>
      <c r="F103" s="268"/>
      <c r="G103" s="268"/>
      <c r="H103" s="268"/>
      <c r="I103" s="268"/>
      <c r="J103" s="268"/>
      <c r="K103" s="268"/>
      <c r="L103" s="268"/>
      <c r="M103" s="268"/>
      <c r="N103" s="268"/>
      <c r="O103" s="268"/>
      <c r="P103" s="268"/>
      <c r="Q103" s="268"/>
      <c r="R103" s="268"/>
      <c r="S103" s="268"/>
      <c r="T103" s="268"/>
      <c r="U103" s="268"/>
      <c r="V103" s="269"/>
    </row>
    <row r="104" spans="1:22" ht="11.25" customHeight="1">
      <c r="A104" s="267"/>
      <c r="B104" s="268"/>
      <c r="C104" s="268"/>
      <c r="D104" s="268"/>
      <c r="E104" s="268"/>
      <c r="F104" s="268"/>
      <c r="G104" s="268"/>
      <c r="H104" s="268"/>
      <c r="I104" s="268"/>
      <c r="J104" s="268"/>
      <c r="K104" s="268"/>
      <c r="L104" s="268"/>
      <c r="M104" s="268"/>
      <c r="N104" s="268"/>
      <c r="O104" s="268"/>
      <c r="P104" s="268"/>
      <c r="Q104" s="268"/>
      <c r="R104" s="268"/>
      <c r="S104" s="268"/>
      <c r="T104" s="268"/>
      <c r="U104" s="268"/>
      <c r="V104" s="269"/>
    </row>
    <row r="105" spans="1:22">
      <c r="A105" s="270"/>
      <c r="B105" s="271"/>
      <c r="C105" s="271"/>
      <c r="D105" s="271"/>
      <c r="E105" s="271"/>
      <c r="F105" s="271"/>
      <c r="G105" s="271"/>
      <c r="H105" s="271"/>
      <c r="I105" s="271"/>
      <c r="J105" s="271"/>
      <c r="K105" s="271"/>
      <c r="L105" s="271"/>
      <c r="M105" s="271"/>
      <c r="N105" s="271"/>
      <c r="O105" s="271"/>
      <c r="P105" s="271"/>
      <c r="Q105" s="271"/>
      <c r="R105" s="271"/>
      <c r="S105" s="271"/>
      <c r="T105" s="271"/>
      <c r="U105" s="271"/>
      <c r="V105" s="272"/>
    </row>
    <row r="106" spans="1:22">
      <c r="A106" s="310" t="s">
        <v>226</v>
      </c>
      <c r="B106" s="310"/>
      <c r="C106" s="310"/>
      <c r="D106" s="310"/>
      <c r="E106" s="284" t="s">
        <v>86</v>
      </c>
      <c r="F106" s="284"/>
      <c r="G106" s="284"/>
      <c r="H106" s="284"/>
      <c r="I106" s="284"/>
      <c r="J106" s="284"/>
      <c r="K106" s="311"/>
      <c r="L106" s="312" t="s">
        <v>85</v>
      </c>
      <c r="M106" s="284"/>
      <c r="N106" s="284"/>
      <c r="O106" s="311"/>
      <c r="P106" s="313" t="s">
        <v>189</v>
      </c>
      <c r="Q106" s="314"/>
      <c r="R106" s="314"/>
      <c r="S106" s="314"/>
      <c r="T106" s="314"/>
      <c r="U106" s="314"/>
      <c r="V106" s="314"/>
    </row>
    <row r="107" spans="1:22">
      <c r="A107" s="310"/>
      <c r="B107" s="310"/>
      <c r="C107" s="310"/>
      <c r="D107" s="310"/>
      <c r="E107" s="284"/>
      <c r="F107" s="284"/>
      <c r="G107" s="284"/>
      <c r="H107" s="284"/>
      <c r="I107" s="284"/>
      <c r="J107" s="284"/>
      <c r="K107" s="311"/>
      <c r="L107" s="312"/>
      <c r="M107" s="284"/>
      <c r="N107" s="284"/>
      <c r="O107" s="311"/>
      <c r="P107" s="313"/>
      <c r="Q107" s="314"/>
      <c r="R107" s="314"/>
      <c r="S107" s="314"/>
      <c r="T107" s="314"/>
      <c r="U107" s="314"/>
      <c r="V107" s="314"/>
    </row>
    <row r="108" spans="1:22">
      <c r="A108" s="339" t="s">
        <v>227</v>
      </c>
      <c r="B108" s="340"/>
      <c r="C108" s="340"/>
      <c r="D108" s="341"/>
      <c r="E108" s="284" t="s">
        <v>87</v>
      </c>
      <c r="F108" s="284"/>
      <c r="G108" s="336"/>
      <c r="H108" s="336"/>
      <c r="I108" s="336"/>
      <c r="J108" s="336"/>
      <c r="K108" s="336"/>
      <c r="L108" s="336"/>
      <c r="M108" s="336"/>
      <c r="N108" s="284" t="s">
        <v>88</v>
      </c>
      <c r="O108" s="284"/>
      <c r="P108" s="330"/>
      <c r="Q108" s="331"/>
      <c r="R108" s="331"/>
      <c r="S108" s="331"/>
      <c r="T108" s="331"/>
      <c r="U108" s="331"/>
      <c r="V108" s="332"/>
    </row>
    <row r="109" spans="1:22">
      <c r="A109" s="342"/>
      <c r="B109" s="343"/>
      <c r="C109" s="343"/>
      <c r="D109" s="344"/>
      <c r="E109" s="284"/>
      <c r="F109" s="284"/>
      <c r="G109" s="336"/>
      <c r="H109" s="336"/>
      <c r="I109" s="336"/>
      <c r="J109" s="336"/>
      <c r="K109" s="336"/>
      <c r="L109" s="336"/>
      <c r="M109" s="336"/>
      <c r="N109" s="284"/>
      <c r="O109" s="284"/>
      <c r="P109" s="333"/>
      <c r="Q109" s="334"/>
      <c r="R109" s="334"/>
      <c r="S109" s="334"/>
      <c r="T109" s="334"/>
      <c r="U109" s="334"/>
      <c r="V109" s="335"/>
    </row>
    <row r="110" spans="1:22">
      <c r="A110" s="342"/>
      <c r="B110" s="343"/>
      <c r="C110" s="343"/>
      <c r="D110" s="344"/>
      <c r="E110" s="284" t="s">
        <v>87</v>
      </c>
      <c r="F110" s="284"/>
      <c r="G110" s="336"/>
      <c r="H110" s="336"/>
      <c r="I110" s="336"/>
      <c r="J110" s="336"/>
      <c r="K110" s="336"/>
      <c r="L110" s="336"/>
      <c r="M110" s="336"/>
      <c r="N110" s="284" t="s">
        <v>88</v>
      </c>
      <c r="O110" s="284"/>
      <c r="P110" s="336"/>
      <c r="Q110" s="336"/>
      <c r="R110" s="336"/>
      <c r="S110" s="336"/>
      <c r="T110" s="336"/>
      <c r="U110" s="336"/>
      <c r="V110" s="336"/>
    </row>
    <row r="111" spans="1:22">
      <c r="A111" s="345"/>
      <c r="B111" s="346"/>
      <c r="C111" s="346"/>
      <c r="D111" s="347"/>
      <c r="E111" s="284"/>
      <c r="F111" s="284"/>
      <c r="G111" s="336"/>
      <c r="H111" s="336"/>
      <c r="I111" s="336"/>
      <c r="J111" s="336"/>
      <c r="K111" s="336"/>
      <c r="L111" s="336"/>
      <c r="M111" s="336"/>
      <c r="N111" s="284"/>
      <c r="O111" s="284"/>
      <c r="P111" s="336"/>
      <c r="Q111" s="336"/>
      <c r="R111" s="336"/>
      <c r="S111" s="336"/>
      <c r="T111" s="336"/>
      <c r="U111" s="336"/>
      <c r="V111" s="336"/>
    </row>
    <row r="112" spans="1:22" ht="11.25" customHeight="1">
      <c r="A112" s="243" t="s">
        <v>228</v>
      </c>
      <c r="B112" s="244"/>
      <c r="C112" s="244"/>
      <c r="D112" s="245"/>
      <c r="E112" s="284" t="s">
        <v>34</v>
      </c>
      <c r="F112" s="284"/>
      <c r="G112" s="336"/>
      <c r="H112" s="336"/>
      <c r="I112" s="336"/>
      <c r="J112" s="336"/>
      <c r="K112" s="336"/>
      <c r="L112" s="336"/>
      <c r="M112" s="336"/>
      <c r="N112" s="284" t="s">
        <v>89</v>
      </c>
      <c r="O112" s="284"/>
      <c r="P112" s="336"/>
      <c r="Q112" s="336"/>
      <c r="R112" s="336"/>
      <c r="S112" s="336"/>
      <c r="T112" s="336"/>
      <c r="U112" s="336"/>
      <c r="V112" s="336"/>
    </row>
    <row r="113" spans="1:22">
      <c r="A113" s="273"/>
      <c r="B113" s="274"/>
      <c r="C113" s="274"/>
      <c r="D113" s="275"/>
      <c r="E113" s="284"/>
      <c r="F113" s="284"/>
      <c r="G113" s="336"/>
      <c r="H113" s="336"/>
      <c r="I113" s="336"/>
      <c r="J113" s="336"/>
      <c r="K113" s="336"/>
      <c r="L113" s="336"/>
      <c r="M113" s="336"/>
      <c r="N113" s="284"/>
      <c r="O113" s="284"/>
      <c r="P113" s="336"/>
      <c r="Q113" s="336"/>
      <c r="R113" s="336"/>
      <c r="S113" s="336"/>
      <c r="T113" s="336"/>
      <c r="U113" s="336"/>
      <c r="V113" s="336"/>
    </row>
    <row r="114" spans="1:22" ht="11.25" customHeight="1">
      <c r="A114" s="273"/>
      <c r="B114" s="274"/>
      <c r="C114" s="274"/>
      <c r="D114" s="275"/>
      <c r="E114" s="284" t="s">
        <v>34</v>
      </c>
      <c r="F114" s="284"/>
      <c r="G114" s="336"/>
      <c r="H114" s="336"/>
      <c r="I114" s="336"/>
      <c r="J114" s="336"/>
      <c r="K114" s="336"/>
      <c r="L114" s="336"/>
      <c r="M114" s="336"/>
      <c r="N114" s="284" t="s">
        <v>89</v>
      </c>
      <c r="O114" s="284"/>
      <c r="P114" s="336"/>
      <c r="Q114" s="336"/>
      <c r="R114" s="336"/>
      <c r="S114" s="336"/>
      <c r="T114" s="336"/>
      <c r="U114" s="336"/>
      <c r="V114" s="336"/>
    </row>
    <row r="115" spans="1:22">
      <c r="A115" s="246"/>
      <c r="B115" s="247"/>
      <c r="C115" s="247"/>
      <c r="D115" s="248"/>
      <c r="E115" s="284"/>
      <c r="F115" s="284"/>
      <c r="G115" s="336"/>
      <c r="H115" s="336"/>
      <c r="I115" s="336"/>
      <c r="J115" s="336"/>
      <c r="K115" s="336"/>
      <c r="L115" s="336"/>
      <c r="M115" s="336"/>
      <c r="N115" s="284"/>
      <c r="O115" s="284"/>
      <c r="P115" s="336"/>
      <c r="Q115" s="336"/>
      <c r="R115" s="336"/>
      <c r="S115" s="336"/>
      <c r="T115" s="336"/>
      <c r="U115" s="336"/>
      <c r="V115" s="336"/>
    </row>
    <row r="116" spans="1:22" ht="11.25" customHeight="1">
      <c r="A116" s="243" t="s">
        <v>229</v>
      </c>
      <c r="B116" s="244"/>
      <c r="C116" s="244"/>
      <c r="D116" s="245"/>
      <c r="E116" s="314"/>
      <c r="F116" s="337"/>
      <c r="G116" s="338"/>
      <c r="H116" s="336"/>
      <c r="I116" s="336"/>
      <c r="J116" s="336"/>
      <c r="K116" s="336"/>
      <c r="L116" s="336"/>
      <c r="M116" s="336"/>
      <c r="N116" s="314"/>
      <c r="O116" s="337"/>
      <c r="P116" s="338"/>
      <c r="Q116" s="336"/>
      <c r="R116" s="336"/>
      <c r="S116" s="336"/>
      <c r="T116" s="336"/>
      <c r="U116" s="336"/>
      <c r="V116" s="336"/>
    </row>
    <row r="117" spans="1:22" ht="11.25" customHeight="1">
      <c r="A117" s="273"/>
      <c r="B117" s="274"/>
      <c r="C117" s="274"/>
      <c r="D117" s="275"/>
      <c r="E117" s="314"/>
      <c r="F117" s="337"/>
      <c r="G117" s="338"/>
      <c r="H117" s="336"/>
      <c r="I117" s="336"/>
      <c r="J117" s="336"/>
      <c r="K117" s="336"/>
      <c r="L117" s="336"/>
      <c r="M117" s="336"/>
      <c r="N117" s="314"/>
      <c r="O117" s="337"/>
      <c r="P117" s="338"/>
      <c r="Q117" s="336"/>
      <c r="R117" s="336"/>
      <c r="S117" s="336"/>
      <c r="T117" s="336"/>
      <c r="U117" s="336"/>
      <c r="V117" s="336"/>
    </row>
    <row r="118" spans="1:22" ht="11.25" customHeight="1">
      <c r="A118" s="273"/>
      <c r="B118" s="274"/>
      <c r="C118" s="274"/>
      <c r="D118" s="275"/>
      <c r="E118" s="314"/>
      <c r="F118" s="337"/>
      <c r="G118" s="338"/>
      <c r="H118" s="336"/>
      <c r="I118" s="336"/>
      <c r="J118" s="336"/>
      <c r="K118" s="336"/>
      <c r="L118" s="336"/>
      <c r="M118" s="336"/>
      <c r="N118" s="314"/>
      <c r="O118" s="337"/>
      <c r="P118" s="338"/>
      <c r="Q118" s="336"/>
      <c r="R118" s="336"/>
      <c r="S118" s="336"/>
      <c r="T118" s="336"/>
      <c r="U118" s="336"/>
      <c r="V118" s="336"/>
    </row>
    <row r="119" spans="1:22" ht="16.5" customHeight="1">
      <c r="A119" s="273"/>
      <c r="B119" s="274"/>
      <c r="C119" s="274"/>
      <c r="D119" s="275"/>
      <c r="E119" s="314"/>
      <c r="F119" s="337"/>
      <c r="G119" s="338"/>
      <c r="H119" s="336"/>
      <c r="I119" s="336"/>
      <c r="J119" s="336"/>
      <c r="K119" s="336"/>
      <c r="L119" s="336"/>
      <c r="M119" s="336"/>
      <c r="N119" s="314"/>
      <c r="O119" s="337"/>
      <c r="P119" s="338"/>
      <c r="Q119" s="336"/>
      <c r="R119" s="336"/>
      <c r="S119" s="336"/>
      <c r="T119" s="336"/>
      <c r="U119" s="336"/>
      <c r="V119" s="336"/>
    </row>
    <row r="120" spans="1:22">
      <c r="A120" s="243" t="s">
        <v>230</v>
      </c>
      <c r="B120" s="244"/>
      <c r="C120" s="244"/>
      <c r="D120" s="245"/>
      <c r="E120" s="255" t="s">
        <v>83</v>
      </c>
      <c r="F120" s="256"/>
      <c r="G120" s="256"/>
      <c r="H120" s="257"/>
      <c r="I120" s="284" t="s">
        <v>84</v>
      </c>
      <c r="J120" s="284"/>
      <c r="K120" s="284"/>
      <c r="L120" s="284"/>
      <c r="M120" s="284"/>
      <c r="N120" s="284"/>
      <c r="O120" s="284"/>
      <c r="P120" s="284" t="s">
        <v>82</v>
      </c>
      <c r="Q120" s="284"/>
      <c r="R120" s="284"/>
      <c r="S120" s="284"/>
      <c r="T120" s="284"/>
      <c r="U120" s="284"/>
      <c r="V120" s="284"/>
    </row>
    <row r="121" spans="1:22">
      <c r="A121" s="273"/>
      <c r="B121" s="274"/>
      <c r="C121" s="274"/>
      <c r="D121" s="275"/>
      <c r="E121" s="258"/>
      <c r="F121" s="259"/>
      <c r="G121" s="259"/>
      <c r="H121" s="260"/>
      <c r="I121" s="284"/>
      <c r="J121" s="284"/>
      <c r="K121" s="284"/>
      <c r="L121" s="284"/>
      <c r="M121" s="284"/>
      <c r="N121" s="284"/>
      <c r="O121" s="284"/>
      <c r="P121" s="284"/>
      <c r="Q121" s="284"/>
      <c r="R121" s="284"/>
      <c r="S121" s="284"/>
      <c r="T121" s="284"/>
      <c r="U121" s="284"/>
      <c r="V121" s="284"/>
    </row>
    <row r="122" spans="1:22">
      <c r="A122" s="273"/>
      <c r="B122" s="274"/>
      <c r="C122" s="274"/>
      <c r="D122" s="275"/>
      <c r="E122" s="349"/>
      <c r="F122" s="350"/>
      <c r="G122" s="350"/>
      <c r="H122" s="351"/>
      <c r="I122" s="336"/>
      <c r="J122" s="336"/>
      <c r="K122" s="336"/>
      <c r="L122" s="336"/>
      <c r="M122" s="336"/>
      <c r="N122" s="336"/>
      <c r="O122" s="336"/>
      <c r="P122" s="336"/>
      <c r="Q122" s="336"/>
      <c r="R122" s="336"/>
      <c r="S122" s="336"/>
      <c r="T122" s="336"/>
      <c r="U122" s="336"/>
      <c r="V122" s="336"/>
    </row>
    <row r="123" spans="1:22">
      <c r="A123" s="273"/>
      <c r="B123" s="274"/>
      <c r="C123" s="274"/>
      <c r="D123" s="275"/>
      <c r="E123" s="352"/>
      <c r="F123" s="353"/>
      <c r="G123" s="353"/>
      <c r="H123" s="354"/>
      <c r="I123" s="336"/>
      <c r="J123" s="336"/>
      <c r="K123" s="336"/>
      <c r="L123" s="336"/>
      <c r="M123" s="336"/>
      <c r="N123" s="336"/>
      <c r="O123" s="336"/>
      <c r="P123" s="336"/>
      <c r="Q123" s="336"/>
      <c r="R123" s="336"/>
      <c r="S123" s="336"/>
      <c r="T123" s="336"/>
      <c r="U123" s="336"/>
      <c r="V123" s="336"/>
    </row>
    <row r="124" spans="1:22">
      <c r="A124" s="273"/>
      <c r="B124" s="274"/>
      <c r="C124" s="274"/>
      <c r="D124" s="275"/>
      <c r="E124" s="349"/>
      <c r="F124" s="350"/>
      <c r="G124" s="350"/>
      <c r="H124" s="351"/>
      <c r="I124" s="336"/>
      <c r="J124" s="336"/>
      <c r="K124" s="336"/>
      <c r="L124" s="336"/>
      <c r="M124" s="336"/>
      <c r="N124" s="336"/>
      <c r="O124" s="336"/>
      <c r="P124" s="336"/>
      <c r="Q124" s="336"/>
      <c r="R124" s="336"/>
      <c r="S124" s="336"/>
      <c r="T124" s="336"/>
      <c r="U124" s="336"/>
      <c r="V124" s="336"/>
    </row>
    <row r="125" spans="1:22">
      <c r="A125" s="273"/>
      <c r="B125" s="274"/>
      <c r="C125" s="274"/>
      <c r="D125" s="275"/>
      <c r="E125" s="352"/>
      <c r="F125" s="353"/>
      <c r="G125" s="353"/>
      <c r="H125" s="354"/>
      <c r="I125" s="336"/>
      <c r="J125" s="336"/>
      <c r="K125" s="336"/>
      <c r="L125" s="336"/>
      <c r="M125" s="336"/>
      <c r="N125" s="336"/>
      <c r="O125" s="336"/>
      <c r="P125" s="336"/>
      <c r="Q125" s="336"/>
      <c r="R125" s="336"/>
      <c r="S125" s="336"/>
      <c r="T125" s="336"/>
      <c r="U125" s="336"/>
      <c r="V125" s="336"/>
    </row>
    <row r="126" spans="1:22">
      <c r="A126" s="243" t="s">
        <v>231</v>
      </c>
      <c r="B126" s="244"/>
      <c r="C126" s="244"/>
      <c r="D126" s="245"/>
      <c r="E126" s="249"/>
      <c r="F126" s="250"/>
      <c r="G126" s="250"/>
      <c r="H126" s="251"/>
      <c r="I126" s="255" t="s">
        <v>95</v>
      </c>
      <c r="J126" s="256"/>
      <c r="K126" s="256"/>
      <c r="L126" s="257"/>
      <c r="M126" s="261" t="s">
        <v>96</v>
      </c>
      <c r="N126" s="262"/>
      <c r="O126" s="262"/>
      <c r="P126" s="262"/>
      <c r="Q126" s="263"/>
      <c r="R126" s="261" t="s">
        <v>97</v>
      </c>
      <c r="S126" s="262"/>
      <c r="T126" s="262"/>
      <c r="U126" s="262"/>
      <c r="V126" s="263"/>
    </row>
    <row r="127" spans="1:22">
      <c r="A127" s="246"/>
      <c r="B127" s="247"/>
      <c r="C127" s="247"/>
      <c r="D127" s="248"/>
      <c r="E127" s="252"/>
      <c r="F127" s="253"/>
      <c r="G127" s="253"/>
      <c r="H127" s="254"/>
      <c r="I127" s="258"/>
      <c r="J127" s="259"/>
      <c r="K127" s="259"/>
      <c r="L127" s="260"/>
      <c r="M127" s="264"/>
      <c r="N127" s="265"/>
      <c r="O127" s="265"/>
      <c r="P127" s="265"/>
      <c r="Q127" s="266"/>
      <c r="R127" s="264"/>
      <c r="S127" s="265"/>
      <c r="T127" s="265"/>
      <c r="U127" s="265"/>
      <c r="V127" s="266"/>
    </row>
    <row r="128" spans="1:22">
      <c r="A128" s="348" t="s">
        <v>163</v>
      </c>
      <c r="B128" s="348"/>
      <c r="C128" s="348"/>
      <c r="D128" s="348"/>
      <c r="E128" s="348"/>
      <c r="F128" s="348"/>
      <c r="G128" s="348"/>
      <c r="H128" s="348"/>
      <c r="I128" s="348"/>
      <c r="J128" s="348"/>
      <c r="K128" s="348"/>
      <c r="L128" s="348"/>
      <c r="M128" s="348"/>
      <c r="N128" s="348"/>
      <c r="O128" s="348"/>
      <c r="P128" s="348"/>
      <c r="Q128" s="348"/>
      <c r="R128" s="348"/>
      <c r="S128" s="348"/>
      <c r="T128" s="348"/>
      <c r="U128" s="348"/>
      <c r="V128" s="348"/>
    </row>
    <row r="129" spans="1:22">
      <c r="A129" s="348"/>
      <c r="B129" s="348"/>
      <c r="C129" s="348"/>
      <c r="D129" s="348"/>
      <c r="E129" s="348"/>
      <c r="F129" s="348"/>
      <c r="G129" s="348"/>
      <c r="H129" s="348"/>
      <c r="I129" s="348"/>
      <c r="J129" s="348"/>
      <c r="K129" s="348"/>
      <c r="L129" s="348"/>
      <c r="M129" s="348"/>
      <c r="N129" s="348"/>
      <c r="O129" s="348"/>
      <c r="P129" s="348"/>
      <c r="Q129" s="348"/>
      <c r="R129" s="348"/>
      <c r="S129" s="348"/>
      <c r="T129" s="348"/>
      <c r="U129" s="348"/>
      <c r="V129" s="348"/>
    </row>
    <row r="130" spans="1:22">
      <c r="A130" s="234" t="s">
        <v>250</v>
      </c>
      <c r="B130" s="234"/>
      <c r="C130" s="234"/>
      <c r="D130" s="234"/>
      <c r="E130" s="234"/>
      <c r="F130" s="234"/>
      <c r="G130" s="234"/>
      <c r="H130" s="234"/>
      <c r="I130" s="234"/>
      <c r="J130" s="234"/>
      <c r="K130" s="234"/>
      <c r="L130" s="234"/>
      <c r="M130" s="234"/>
      <c r="N130" s="234"/>
      <c r="O130" s="234"/>
      <c r="P130" s="234"/>
      <c r="Q130" s="234"/>
      <c r="R130" s="234"/>
      <c r="S130" s="234"/>
      <c r="T130" s="234"/>
      <c r="U130" s="234"/>
      <c r="V130" s="234"/>
    </row>
    <row r="131" spans="1:22">
      <c r="A131" s="234"/>
      <c r="B131" s="234"/>
      <c r="C131" s="234"/>
      <c r="D131" s="234"/>
      <c r="E131" s="234"/>
      <c r="F131" s="234"/>
      <c r="G131" s="234"/>
      <c r="H131" s="234"/>
      <c r="I131" s="234"/>
      <c r="J131" s="234"/>
      <c r="K131" s="234"/>
      <c r="L131" s="234"/>
      <c r="M131" s="234"/>
      <c r="N131" s="234"/>
      <c r="O131" s="234"/>
      <c r="P131" s="234"/>
      <c r="Q131" s="234"/>
      <c r="R131" s="234"/>
      <c r="S131" s="234"/>
      <c r="T131" s="234"/>
      <c r="U131" s="234"/>
      <c r="V131" s="234"/>
    </row>
    <row r="132" spans="1:22">
      <c r="A132" s="38" t="s">
        <v>94</v>
      </c>
      <c r="B132" s="38"/>
      <c r="C132" s="38"/>
      <c r="D132" s="38"/>
      <c r="E132" s="38"/>
      <c r="F132" s="38"/>
      <c r="G132" s="38"/>
      <c r="H132" s="38"/>
      <c r="I132" s="38"/>
      <c r="J132" s="38"/>
      <c r="K132" s="38"/>
      <c r="L132" s="38"/>
      <c r="M132" s="38"/>
      <c r="N132" s="38"/>
      <c r="O132" s="38"/>
      <c r="P132" s="38"/>
      <c r="Q132" s="38"/>
      <c r="R132" s="38"/>
      <c r="S132" s="38"/>
      <c r="T132" s="39"/>
      <c r="U132" s="39"/>
      <c r="V132" s="39"/>
    </row>
    <row r="133" spans="1:22" ht="19.5" customHeight="1">
      <c r="A133" s="39" t="s">
        <v>162</v>
      </c>
      <c r="B133" s="39"/>
      <c r="C133" s="39"/>
      <c r="D133" s="39"/>
      <c r="E133" s="39"/>
      <c r="F133" s="39"/>
      <c r="G133" s="39"/>
      <c r="H133" s="39"/>
      <c r="I133" s="39"/>
      <c r="J133" s="39"/>
      <c r="K133" s="39"/>
      <c r="L133" s="39"/>
      <c r="M133" s="39"/>
      <c r="N133" s="39"/>
      <c r="O133" s="39"/>
      <c r="P133" s="39"/>
      <c r="Q133" s="39"/>
      <c r="R133" s="39"/>
      <c r="S133" s="39"/>
      <c r="T133" s="39"/>
      <c r="U133" s="39"/>
      <c r="V133" s="39"/>
    </row>
    <row r="149" spans="32:33">
      <c r="AF149" s="7" t="s">
        <v>215</v>
      </c>
      <c r="AG149" s="7" t="s">
        <v>218</v>
      </c>
    </row>
    <row r="150" spans="32:33">
      <c r="AF150" s="7" t="s">
        <v>216</v>
      </c>
      <c r="AG150" s="7" t="s">
        <v>219</v>
      </c>
    </row>
    <row r="151" spans="32:33">
      <c r="AG151" s="7" t="s">
        <v>220</v>
      </c>
    </row>
    <row r="152" spans="32:33">
      <c r="AG152" s="7" t="s">
        <v>221</v>
      </c>
    </row>
    <row r="153" spans="32:33">
      <c r="AG153" s="7" t="s">
        <v>222</v>
      </c>
    </row>
    <row r="154" spans="32:33">
      <c r="AG154" s="7" t="s">
        <v>217</v>
      </c>
    </row>
    <row r="155" spans="32:33">
      <c r="AG155" s="7" t="s">
        <v>223</v>
      </c>
    </row>
  </sheetData>
  <mergeCells count="105">
    <mergeCell ref="I124:O125"/>
    <mergeCell ref="P124:V125"/>
    <mergeCell ref="G118:M119"/>
    <mergeCell ref="N118:O119"/>
    <mergeCell ref="P118:V119"/>
    <mergeCell ref="P116:V117"/>
    <mergeCell ref="E118:F119"/>
    <mergeCell ref="A120:D125"/>
    <mergeCell ref="A128:V129"/>
    <mergeCell ref="E120:H121"/>
    <mergeCell ref="I120:O121"/>
    <mergeCell ref="P120:V121"/>
    <mergeCell ref="E122:H123"/>
    <mergeCell ref="I122:O123"/>
    <mergeCell ref="P122:V123"/>
    <mergeCell ref="E124:H125"/>
    <mergeCell ref="P108:V109"/>
    <mergeCell ref="E110:F111"/>
    <mergeCell ref="G110:M111"/>
    <mergeCell ref="N110:O111"/>
    <mergeCell ref="P110:V111"/>
    <mergeCell ref="A116:D119"/>
    <mergeCell ref="E116:F117"/>
    <mergeCell ref="G116:M117"/>
    <mergeCell ref="N116:O117"/>
    <mergeCell ref="A108:D111"/>
    <mergeCell ref="E108:F109"/>
    <mergeCell ref="G108:M109"/>
    <mergeCell ref="N108:O109"/>
    <mergeCell ref="A112:D115"/>
    <mergeCell ref="E112:F113"/>
    <mergeCell ref="G112:M113"/>
    <mergeCell ref="N112:O113"/>
    <mergeCell ref="P112:V113"/>
    <mergeCell ref="E114:F115"/>
    <mergeCell ref="G114:M115"/>
    <mergeCell ref="N114:O115"/>
    <mergeCell ref="P114:V115"/>
    <mergeCell ref="A72:V78"/>
    <mergeCell ref="A79:V79"/>
    <mergeCell ref="A106:D107"/>
    <mergeCell ref="E106:K107"/>
    <mergeCell ref="L106:O107"/>
    <mergeCell ref="P106:V107"/>
    <mergeCell ref="A80:V86"/>
    <mergeCell ref="A98:V98"/>
    <mergeCell ref="A99:V105"/>
    <mergeCell ref="A87:V87"/>
    <mergeCell ref="A88:D89"/>
    <mergeCell ref="E88:K89"/>
    <mergeCell ref="L88:O89"/>
    <mergeCell ref="P88:V89"/>
    <mergeCell ref="A90:V90"/>
    <mergeCell ref="A91:V97"/>
    <mergeCell ref="A5:D5"/>
    <mergeCell ref="E5:K5"/>
    <mergeCell ref="L5:O5"/>
    <mergeCell ref="P5:V5"/>
    <mergeCell ref="A7:D7"/>
    <mergeCell ref="E7:K7"/>
    <mergeCell ref="L7:O7"/>
    <mergeCell ref="F6:H6"/>
    <mergeCell ref="I6:V6"/>
    <mergeCell ref="A53:V59"/>
    <mergeCell ref="B10:D10"/>
    <mergeCell ref="E10:K10"/>
    <mergeCell ref="A6:D6"/>
    <mergeCell ref="A9:A11"/>
    <mergeCell ref="B9:D9"/>
    <mergeCell ref="L9:O9"/>
    <mergeCell ref="P9:V9"/>
    <mergeCell ref="B11:D11"/>
    <mergeCell ref="E9:K9"/>
    <mergeCell ref="A8:D8"/>
    <mergeCell ref="L8:O8"/>
    <mergeCell ref="F11:H11"/>
    <mergeCell ref="A23:V23"/>
    <mergeCell ref="A24:V30"/>
    <mergeCell ref="A44:V44"/>
    <mergeCell ref="A45:V51"/>
    <mergeCell ref="A52:V52"/>
    <mergeCell ref="A130:V131"/>
    <mergeCell ref="P7:U7"/>
    <mergeCell ref="J8:K8"/>
    <mergeCell ref="E8:I8"/>
    <mergeCell ref="P8:R8"/>
    <mergeCell ref="S8:U8"/>
    <mergeCell ref="A126:D127"/>
    <mergeCell ref="E126:H127"/>
    <mergeCell ref="I126:L127"/>
    <mergeCell ref="R126:V126"/>
    <mergeCell ref="M126:Q126"/>
    <mergeCell ref="M127:Q127"/>
    <mergeCell ref="R127:V127"/>
    <mergeCell ref="A33:V33"/>
    <mergeCell ref="A14:V14"/>
    <mergeCell ref="A16:V22"/>
    <mergeCell ref="A71:V71"/>
    <mergeCell ref="I11:V11"/>
    <mergeCell ref="A34:V35"/>
    <mergeCell ref="A36:V36"/>
    <mergeCell ref="A37:V43"/>
    <mergeCell ref="A62:V62"/>
    <mergeCell ref="A63:V63"/>
    <mergeCell ref="A64:V70"/>
  </mergeCells>
  <phoneticPr fontId="4"/>
  <dataValidations count="2">
    <dataValidation type="list" allowBlank="1" showInputMessage="1" showErrorMessage="1" sqref="E126:H127" xr:uid="{049DBB96-83D0-4B9E-9F1F-60F7572D9A9A}">
      <formula1>$AF$149:$AF$150</formula1>
    </dataValidation>
    <dataValidation type="list" allowBlank="1" showInputMessage="1" showErrorMessage="1" sqref="E116:F119 N116:O119" xr:uid="{498F3B0A-7992-40CB-A26B-432E8717D764}">
      <formula1>$AG$149:$AG$155</formula1>
    </dataValidation>
  </dataValidations>
  <pageMargins left="0.70866141732283472" right="0.70866141732283472" top="0.74803149606299213" bottom="0.74803149606299213" header="0.31496062992125984" footer="0.31496062992125984"/>
  <pageSetup paperSize="9" scale="91" orientation="portrait" r:id="rId1"/>
  <rowBreaks count="1" manualBreakCount="1">
    <brk id="59" min="1"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showGridLines="0" view="pageBreakPreview" topLeftCell="A30" zoomScaleNormal="85" zoomScaleSheetLayoutView="100" workbookViewId="0">
      <selection activeCell="A12" sqref="A12:B16"/>
    </sheetView>
  </sheetViews>
  <sheetFormatPr defaultColWidth="10.6640625" defaultRowHeight="12.5"/>
  <cols>
    <col min="1" max="1" width="3.77734375" style="40" customWidth="1"/>
    <col min="2" max="2" width="14.109375" style="40" customWidth="1"/>
    <col min="3" max="10" width="14.6640625" style="40" customWidth="1"/>
    <col min="11" max="11" width="12.109375" style="40" customWidth="1"/>
    <col min="12" max="16384" width="10.6640625" style="40"/>
  </cols>
  <sheetData>
    <row r="1" spans="1:10" ht="15" customHeight="1">
      <c r="A1" s="40" t="s">
        <v>122</v>
      </c>
      <c r="B1" s="41"/>
      <c r="C1" s="41"/>
      <c r="D1" s="41"/>
      <c r="E1" s="41"/>
      <c r="F1" s="41"/>
      <c r="G1" s="41"/>
      <c r="H1" s="41"/>
      <c r="I1" s="41"/>
      <c r="J1" s="42"/>
    </row>
    <row r="2" spans="1:10" ht="15" customHeight="1">
      <c r="B2" s="43"/>
      <c r="C2" s="43"/>
      <c r="D2" s="43"/>
      <c r="E2" s="43"/>
      <c r="F2" s="43"/>
      <c r="G2" s="43"/>
      <c r="H2" s="43"/>
      <c r="I2" s="43"/>
      <c r="J2" s="43"/>
    </row>
    <row r="3" spans="1:10" ht="15" customHeight="1">
      <c r="A3" s="43" t="s">
        <v>165</v>
      </c>
      <c r="B3" s="44"/>
      <c r="C3" s="44"/>
      <c r="D3" s="45"/>
      <c r="E3" s="46"/>
      <c r="F3" s="46"/>
      <c r="G3" s="46"/>
      <c r="H3" s="46"/>
      <c r="I3" s="46"/>
      <c r="J3" s="47" t="s">
        <v>38</v>
      </c>
    </row>
    <row r="4" spans="1:10" ht="21" customHeight="1">
      <c r="A4" s="386"/>
      <c r="B4" s="386"/>
      <c r="C4" s="387" t="s">
        <v>56</v>
      </c>
      <c r="D4" s="387"/>
      <c r="E4" s="387"/>
      <c r="F4" s="387" t="s">
        <v>57</v>
      </c>
      <c r="G4" s="387"/>
      <c r="H4" s="388"/>
      <c r="I4" s="388" t="s">
        <v>159</v>
      </c>
      <c r="J4" s="389"/>
    </row>
    <row r="5" spans="1:10" s="50" customFormat="1" ht="18" customHeight="1">
      <c r="A5" s="390"/>
      <c r="B5" s="391"/>
      <c r="C5" s="48" t="s">
        <v>39</v>
      </c>
      <c r="D5" s="48" t="s">
        <v>40</v>
      </c>
      <c r="E5" s="48" t="s">
        <v>41</v>
      </c>
      <c r="F5" s="48" t="s">
        <v>39</v>
      </c>
      <c r="G5" s="48" t="s">
        <v>40</v>
      </c>
      <c r="H5" s="49" t="s">
        <v>41</v>
      </c>
      <c r="I5" s="48" t="s">
        <v>90</v>
      </c>
      <c r="J5" s="48" t="s">
        <v>91</v>
      </c>
    </row>
    <row r="6" spans="1:10" s="50" customFormat="1" ht="12" customHeight="1">
      <c r="A6" s="392"/>
      <c r="B6" s="393"/>
      <c r="C6" s="51" t="s">
        <v>190</v>
      </c>
      <c r="D6" s="51" t="s">
        <v>194</v>
      </c>
      <c r="E6" s="51" t="s">
        <v>190</v>
      </c>
      <c r="F6" s="52" t="str">
        <f>$C$6</f>
        <v>(　　年　月～</v>
      </c>
      <c r="G6" s="52" t="str">
        <f>$D$6</f>
        <v>(　　年　月～</v>
      </c>
      <c r="H6" s="53" t="str">
        <f>$E$6</f>
        <v>(　　年　月～</v>
      </c>
      <c r="I6" s="52" t="str">
        <f>$D$6</f>
        <v>(　　年　月～</v>
      </c>
      <c r="J6" s="52" t="str">
        <f>$E$6</f>
        <v>(　　年　月～</v>
      </c>
    </row>
    <row r="7" spans="1:10" s="50" customFormat="1" ht="12" customHeight="1">
      <c r="A7" s="394"/>
      <c r="B7" s="395"/>
      <c r="C7" s="54" t="s">
        <v>191</v>
      </c>
      <c r="D7" s="54" t="s">
        <v>195</v>
      </c>
      <c r="E7" s="54" t="s">
        <v>195</v>
      </c>
      <c r="F7" s="52" t="str">
        <f>$C$7</f>
        <v>　　年　月期)</v>
      </c>
      <c r="G7" s="52" t="str">
        <f>$D$7</f>
        <v>　年　月期)</v>
      </c>
      <c r="H7" s="53" t="str">
        <f>$E$7</f>
        <v>　年　月期)</v>
      </c>
      <c r="I7" s="52" t="str">
        <f>$D$7</f>
        <v>　年　月期)</v>
      </c>
      <c r="J7" s="52" t="str">
        <f>$E$7</f>
        <v>　年　月期)</v>
      </c>
    </row>
    <row r="8" spans="1:10" s="50" customFormat="1" ht="29.25" customHeight="1">
      <c r="A8" s="372" t="s">
        <v>42</v>
      </c>
      <c r="B8" s="373"/>
      <c r="C8" s="55">
        <f>F8</f>
        <v>0</v>
      </c>
      <c r="D8" s="55">
        <f>G8+I8</f>
        <v>0</v>
      </c>
      <c r="E8" s="55">
        <f>H8+J8</f>
        <v>0</v>
      </c>
      <c r="F8" s="56"/>
      <c r="G8" s="56"/>
      <c r="H8" s="57"/>
      <c r="I8" s="56"/>
      <c r="J8" s="56"/>
    </row>
    <row r="9" spans="1:10" s="50" customFormat="1" ht="29.25" customHeight="1">
      <c r="A9" s="370" t="s">
        <v>43</v>
      </c>
      <c r="B9" s="373"/>
      <c r="C9" s="55">
        <f>F9</f>
        <v>0</v>
      </c>
      <c r="D9" s="55">
        <f>G9+I9</f>
        <v>0</v>
      </c>
      <c r="E9" s="55">
        <f>H9+J9</f>
        <v>0</v>
      </c>
      <c r="F9" s="58"/>
      <c r="G9" s="58"/>
      <c r="H9" s="59"/>
      <c r="I9" s="58"/>
      <c r="J9" s="58"/>
    </row>
    <row r="10" spans="1:10" s="50" customFormat="1" ht="29.25" customHeight="1">
      <c r="A10" s="370" t="s">
        <v>44</v>
      </c>
      <c r="B10" s="373"/>
      <c r="C10" s="60">
        <f>C8-C9</f>
        <v>0</v>
      </c>
      <c r="D10" s="60">
        <f t="shared" ref="D10:H10" si="0">D8-D9</f>
        <v>0</v>
      </c>
      <c r="E10" s="60">
        <f t="shared" si="0"/>
        <v>0</v>
      </c>
      <c r="F10" s="60">
        <f t="shared" si="0"/>
        <v>0</v>
      </c>
      <c r="G10" s="60">
        <f t="shared" si="0"/>
        <v>0</v>
      </c>
      <c r="H10" s="61">
        <f t="shared" si="0"/>
        <v>0</v>
      </c>
      <c r="I10" s="60">
        <f>I8-I9</f>
        <v>0</v>
      </c>
      <c r="J10" s="62">
        <f>J8-J9</f>
        <v>0</v>
      </c>
    </row>
    <row r="11" spans="1:10" s="50" customFormat="1" ht="29.25" customHeight="1">
      <c r="A11" s="370" t="s">
        <v>45</v>
      </c>
      <c r="B11" s="378"/>
      <c r="C11" s="55">
        <f>F11</f>
        <v>0</v>
      </c>
      <c r="D11" s="55">
        <f>G11+I11</f>
        <v>0</v>
      </c>
      <c r="E11" s="55">
        <f>H11+J11</f>
        <v>0</v>
      </c>
      <c r="F11" s="63"/>
      <c r="G11" s="63"/>
      <c r="H11" s="64"/>
      <c r="I11" s="63"/>
      <c r="J11" s="63"/>
    </row>
    <row r="12" spans="1:10" s="50" customFormat="1" ht="29.25" customHeight="1">
      <c r="A12" s="370" t="s">
        <v>54</v>
      </c>
      <c r="B12" s="378"/>
      <c r="C12" s="65">
        <f>SUM(C10-C11)</f>
        <v>0</v>
      </c>
      <c r="D12" s="65">
        <f>SUM(D10-D11)</f>
        <v>0</v>
      </c>
      <c r="E12" s="65">
        <f>SUM(E10-E11)</f>
        <v>0</v>
      </c>
      <c r="F12" s="65">
        <f t="shared" ref="F12:J12" si="1">SUM(F10-F11)</f>
        <v>0</v>
      </c>
      <c r="G12" s="65">
        <f t="shared" si="1"/>
        <v>0</v>
      </c>
      <c r="H12" s="66">
        <f t="shared" si="1"/>
        <v>0</v>
      </c>
      <c r="I12" s="65">
        <f t="shared" si="1"/>
        <v>0</v>
      </c>
      <c r="J12" s="67">
        <f t="shared" si="1"/>
        <v>0</v>
      </c>
    </row>
    <row r="13" spans="1:10" s="50" customFormat="1" ht="29.25" customHeight="1">
      <c r="A13" s="374" t="s">
        <v>46</v>
      </c>
      <c r="B13" s="375"/>
      <c r="C13" s="68">
        <f>F13</f>
        <v>0</v>
      </c>
      <c r="D13" s="68">
        <f>G13+I13</f>
        <v>0</v>
      </c>
      <c r="E13" s="68">
        <f>H13+J13</f>
        <v>0</v>
      </c>
      <c r="F13" s="69"/>
      <c r="G13" s="69"/>
      <c r="H13" s="70"/>
      <c r="I13" s="69"/>
      <c r="J13" s="69"/>
    </row>
    <row r="14" spans="1:10" s="50" customFormat="1" ht="29.25" customHeight="1">
      <c r="A14" s="370" t="s">
        <v>47</v>
      </c>
      <c r="B14" s="373"/>
      <c r="C14" s="60">
        <f>C12-C13</f>
        <v>0</v>
      </c>
      <c r="D14" s="60">
        <f t="shared" ref="D14:J14" si="2">D12-D13</f>
        <v>0</v>
      </c>
      <c r="E14" s="60">
        <f t="shared" si="2"/>
        <v>0</v>
      </c>
      <c r="F14" s="60">
        <f t="shared" si="2"/>
        <v>0</v>
      </c>
      <c r="G14" s="60">
        <f t="shared" si="2"/>
        <v>0</v>
      </c>
      <c r="H14" s="61">
        <f t="shared" si="2"/>
        <v>0</v>
      </c>
      <c r="I14" s="60">
        <f t="shared" si="2"/>
        <v>0</v>
      </c>
      <c r="J14" s="62">
        <f t="shared" si="2"/>
        <v>0</v>
      </c>
    </row>
    <row r="15" spans="1:10" s="50" customFormat="1" ht="29.25" customHeight="1">
      <c r="A15" s="368" t="s">
        <v>48</v>
      </c>
      <c r="B15" s="369"/>
      <c r="C15" s="71">
        <f t="shared" ref="C15:C18" si="3">F15</f>
        <v>0</v>
      </c>
      <c r="D15" s="71">
        <f t="shared" ref="D15:D18" si="4">G15+I15</f>
        <v>0</v>
      </c>
      <c r="E15" s="71">
        <f t="shared" ref="E15:E18" si="5">H15+J15</f>
        <v>0</v>
      </c>
      <c r="F15" s="72"/>
      <c r="G15" s="72"/>
      <c r="H15" s="73"/>
      <c r="I15" s="72"/>
      <c r="J15" s="72"/>
    </row>
    <row r="16" spans="1:10" s="50" customFormat="1" ht="29.25" customHeight="1">
      <c r="A16" s="370" t="s">
        <v>49</v>
      </c>
      <c r="B16" s="371"/>
      <c r="C16" s="55">
        <f t="shared" si="3"/>
        <v>0</v>
      </c>
      <c r="D16" s="55">
        <f t="shared" si="4"/>
        <v>0</v>
      </c>
      <c r="E16" s="55">
        <f t="shared" si="5"/>
        <v>0</v>
      </c>
      <c r="F16" s="63"/>
      <c r="G16" s="63"/>
      <c r="H16" s="64"/>
      <c r="I16" s="63"/>
      <c r="J16" s="63"/>
    </row>
    <row r="17" spans="1:11" s="50" customFormat="1" ht="29.25" customHeight="1">
      <c r="A17" s="372" t="s">
        <v>50</v>
      </c>
      <c r="B17" s="373"/>
      <c r="C17" s="55">
        <f t="shared" si="3"/>
        <v>0</v>
      </c>
      <c r="D17" s="55">
        <f t="shared" si="4"/>
        <v>0</v>
      </c>
      <c r="E17" s="55">
        <f t="shared" si="5"/>
        <v>0</v>
      </c>
      <c r="F17" s="63"/>
      <c r="G17" s="63"/>
      <c r="H17" s="64"/>
      <c r="I17" s="63"/>
      <c r="J17" s="63"/>
    </row>
    <row r="18" spans="1:11" s="50" customFormat="1" ht="29.25" customHeight="1">
      <c r="A18" s="374" t="s">
        <v>58</v>
      </c>
      <c r="B18" s="375"/>
      <c r="C18" s="68">
        <f t="shared" si="3"/>
        <v>0</v>
      </c>
      <c r="D18" s="68">
        <f t="shared" si="4"/>
        <v>0</v>
      </c>
      <c r="E18" s="68">
        <f t="shared" si="5"/>
        <v>0</v>
      </c>
      <c r="F18" s="74"/>
      <c r="G18" s="74"/>
      <c r="H18" s="75"/>
      <c r="I18" s="74"/>
      <c r="J18" s="74"/>
    </row>
    <row r="19" spans="1:11" s="50" customFormat="1" ht="29.25" customHeight="1">
      <c r="A19" s="376" t="s">
        <v>51</v>
      </c>
      <c r="B19" s="377"/>
      <c r="C19" s="65">
        <f t="shared" ref="C19:J19" si="6">C12+C15+C18</f>
        <v>0</v>
      </c>
      <c r="D19" s="65">
        <f t="shared" si="6"/>
        <v>0</v>
      </c>
      <c r="E19" s="65">
        <f t="shared" si="6"/>
        <v>0</v>
      </c>
      <c r="F19" s="65">
        <f t="shared" si="6"/>
        <v>0</v>
      </c>
      <c r="G19" s="65">
        <f t="shared" si="6"/>
        <v>0</v>
      </c>
      <c r="H19" s="66">
        <f t="shared" si="6"/>
        <v>0</v>
      </c>
      <c r="I19" s="65">
        <f t="shared" si="6"/>
        <v>0</v>
      </c>
      <c r="J19" s="67">
        <f t="shared" si="6"/>
        <v>0</v>
      </c>
    </row>
    <row r="20" spans="1:11" s="50" customFormat="1" ht="29.25" customHeight="1">
      <c r="A20" s="372" t="s">
        <v>52</v>
      </c>
      <c r="B20" s="378"/>
      <c r="C20" s="55">
        <f>F20</f>
        <v>0</v>
      </c>
      <c r="D20" s="55">
        <f>G20+I20</f>
        <v>0</v>
      </c>
      <c r="E20" s="55">
        <f>H20+J20</f>
        <v>0</v>
      </c>
      <c r="F20" s="63"/>
      <c r="G20" s="63"/>
      <c r="H20" s="64"/>
      <c r="I20" s="63"/>
      <c r="J20" s="63"/>
    </row>
    <row r="21" spans="1:11" s="50" customFormat="1" ht="29.25" customHeight="1">
      <c r="A21" s="379" t="s">
        <v>53</v>
      </c>
      <c r="B21" s="380"/>
      <c r="C21" s="76">
        <f>IF(C20=0,0,C19/C20)</f>
        <v>0</v>
      </c>
      <c r="D21" s="76">
        <f>IF(D20=0,0,D19/D20)</f>
        <v>0</v>
      </c>
      <c r="E21" s="76">
        <f>IF(E20=0,0,E19/E20)</f>
        <v>0</v>
      </c>
      <c r="F21" s="76">
        <f t="shared" ref="F21:J21" si="7">IF(F20=0,0,F19/F20)</f>
        <v>0</v>
      </c>
      <c r="G21" s="76">
        <f t="shared" si="7"/>
        <v>0</v>
      </c>
      <c r="H21" s="77">
        <f t="shared" si="7"/>
        <v>0</v>
      </c>
      <c r="I21" s="76">
        <f t="shared" si="7"/>
        <v>0</v>
      </c>
      <c r="J21" s="78">
        <f t="shared" si="7"/>
        <v>0</v>
      </c>
    </row>
    <row r="22" spans="1:11" s="50" customFormat="1" ht="29.25" customHeight="1">
      <c r="A22" s="381" t="s">
        <v>59</v>
      </c>
      <c r="B22" s="79" t="s">
        <v>60</v>
      </c>
      <c r="C22" s="71">
        <f t="shared" ref="C22:C24" si="8">F22</f>
        <v>0</v>
      </c>
      <c r="D22" s="71">
        <f t="shared" ref="D22:D24" si="9">G22+I22</f>
        <v>0</v>
      </c>
      <c r="E22" s="71">
        <f t="shared" ref="E22:E24" si="10">H22+J22</f>
        <v>0</v>
      </c>
      <c r="F22" s="80"/>
      <c r="G22" s="80"/>
      <c r="H22" s="81"/>
      <c r="I22" s="80"/>
      <c r="J22" s="80"/>
    </row>
    <row r="23" spans="1:11" s="50" customFormat="1" ht="29.25" customHeight="1">
      <c r="A23" s="381"/>
      <c r="B23" s="82" t="s">
        <v>61</v>
      </c>
      <c r="C23" s="55">
        <f t="shared" si="8"/>
        <v>0</v>
      </c>
      <c r="D23" s="55">
        <f t="shared" si="9"/>
        <v>0</v>
      </c>
      <c r="E23" s="55">
        <f t="shared" si="10"/>
        <v>0</v>
      </c>
      <c r="F23" s="63"/>
      <c r="G23" s="63"/>
      <c r="H23" s="64"/>
      <c r="I23" s="63"/>
      <c r="J23" s="63"/>
    </row>
    <row r="24" spans="1:11" s="50" customFormat="1" ht="29.25" customHeight="1">
      <c r="A24" s="381"/>
      <c r="B24" s="83" t="s">
        <v>62</v>
      </c>
      <c r="C24" s="55">
        <f t="shared" si="8"/>
        <v>0</v>
      </c>
      <c r="D24" s="55">
        <f t="shared" si="9"/>
        <v>0</v>
      </c>
      <c r="E24" s="55">
        <f t="shared" si="10"/>
        <v>0</v>
      </c>
      <c r="F24" s="63"/>
      <c r="G24" s="63"/>
      <c r="H24" s="64"/>
      <c r="I24" s="63"/>
      <c r="J24" s="63"/>
    </row>
    <row r="25" spans="1:11" s="50" customFormat="1" ht="29.25" customHeight="1">
      <c r="A25" s="382"/>
      <c r="B25" s="84" t="s">
        <v>63</v>
      </c>
      <c r="C25" s="60">
        <f>SUM(C22:C24)</f>
        <v>0</v>
      </c>
      <c r="D25" s="60">
        <f t="shared" ref="D25:J25" si="11">SUM(D22:D24)</f>
        <v>0</v>
      </c>
      <c r="E25" s="60">
        <f t="shared" si="11"/>
        <v>0</v>
      </c>
      <c r="F25" s="60">
        <f t="shared" si="11"/>
        <v>0</v>
      </c>
      <c r="G25" s="60">
        <f t="shared" si="11"/>
        <v>0</v>
      </c>
      <c r="H25" s="61">
        <f t="shared" si="11"/>
        <v>0</v>
      </c>
      <c r="I25" s="60">
        <f t="shared" si="11"/>
        <v>0</v>
      </c>
      <c r="J25" s="60">
        <f t="shared" si="11"/>
        <v>0</v>
      </c>
      <c r="K25" s="85" t="str">
        <f>IF(SUM(F25:J25)&lt;&gt;SUM(F16:J17),"⑮合計は、⑨＋⑩の合計と同額に","　")</f>
        <v>　</v>
      </c>
    </row>
    <row r="26" spans="1:11" ht="15" customHeight="1"/>
    <row r="27" spans="1:11" ht="15" customHeight="1">
      <c r="A27" s="40" t="s">
        <v>161</v>
      </c>
      <c r="H27" s="86"/>
      <c r="I27" s="86"/>
      <c r="J27" s="27"/>
    </row>
    <row r="28" spans="1:11" s="88" customFormat="1" ht="27.75" customHeight="1">
      <c r="A28" s="87"/>
      <c r="B28" s="383" t="s">
        <v>166</v>
      </c>
      <c r="C28" s="384"/>
      <c r="D28" s="385"/>
      <c r="E28" s="360" t="s">
        <v>70</v>
      </c>
      <c r="F28" s="360"/>
      <c r="G28" s="360" t="s">
        <v>64</v>
      </c>
      <c r="H28" s="360"/>
      <c r="I28" s="360" t="s">
        <v>65</v>
      </c>
      <c r="J28" s="360"/>
    </row>
    <row r="29" spans="1:11" ht="27.75" customHeight="1">
      <c r="A29" s="89">
        <v>1</v>
      </c>
      <c r="B29" s="363"/>
      <c r="C29" s="364"/>
      <c r="D29" s="365"/>
      <c r="E29" s="366"/>
      <c r="F29" s="366"/>
      <c r="G29" s="366"/>
      <c r="H29" s="366"/>
      <c r="I29" s="359">
        <f>E29*G29</f>
        <v>0</v>
      </c>
      <c r="J29" s="359"/>
    </row>
    <row r="30" spans="1:11" ht="27.75" customHeight="1">
      <c r="A30" s="89">
        <v>2</v>
      </c>
      <c r="B30" s="363"/>
      <c r="C30" s="364"/>
      <c r="D30" s="365"/>
      <c r="E30" s="366"/>
      <c r="F30" s="366"/>
      <c r="G30" s="366"/>
      <c r="H30" s="366"/>
      <c r="I30" s="359">
        <f>E30*G30</f>
        <v>0</v>
      </c>
      <c r="J30" s="359"/>
    </row>
    <row r="31" spans="1:11" ht="27.75" customHeight="1">
      <c r="A31" s="89">
        <v>3</v>
      </c>
      <c r="B31" s="363"/>
      <c r="C31" s="364"/>
      <c r="D31" s="365"/>
      <c r="E31" s="366"/>
      <c r="F31" s="366"/>
      <c r="G31" s="366"/>
      <c r="H31" s="366"/>
      <c r="I31" s="359">
        <f>E31*G31</f>
        <v>0</v>
      </c>
      <c r="J31" s="359"/>
    </row>
    <row r="32" spans="1:11" ht="27.75" customHeight="1">
      <c r="A32" s="356" t="s">
        <v>55</v>
      </c>
      <c r="B32" s="356"/>
      <c r="C32" s="356"/>
      <c r="D32" s="356"/>
      <c r="E32" s="356"/>
      <c r="F32" s="356"/>
      <c r="G32" s="356"/>
      <c r="H32" s="356"/>
      <c r="I32" s="355">
        <f>SUM(I29:J31)</f>
        <v>0</v>
      </c>
      <c r="J32" s="355"/>
      <c r="K32" s="90" t="str">
        <f>IF(I32&lt;&gt;SUM(I16:J16),"合計は上記⑨設備投資額の合計と同額に","　")</f>
        <v>　</v>
      </c>
    </row>
    <row r="33" spans="1:10" ht="15" customHeight="1">
      <c r="H33" s="91"/>
    </row>
    <row r="34" spans="1:10" ht="15" customHeight="1">
      <c r="A34" s="40" t="s">
        <v>160</v>
      </c>
    </row>
    <row r="35" spans="1:10" ht="27.75" customHeight="1">
      <c r="A35" s="361" t="s">
        <v>66</v>
      </c>
      <c r="B35" s="362"/>
      <c r="C35" s="360" t="s">
        <v>67</v>
      </c>
      <c r="D35" s="360"/>
      <c r="E35" s="367">
        <f>I8</f>
        <v>0</v>
      </c>
      <c r="F35" s="360"/>
      <c r="G35" s="360" t="s">
        <v>68</v>
      </c>
      <c r="H35" s="360"/>
      <c r="I35" s="367">
        <f>J8</f>
        <v>0</v>
      </c>
      <c r="J35" s="367"/>
    </row>
    <row r="36" spans="1:10" ht="27.75" customHeight="1">
      <c r="A36" s="361" t="s">
        <v>69</v>
      </c>
      <c r="B36" s="362"/>
      <c r="C36" s="357"/>
      <c r="D36" s="357"/>
      <c r="E36" s="357"/>
      <c r="F36" s="357"/>
      <c r="G36" s="357"/>
      <c r="H36" s="357"/>
      <c r="I36" s="357"/>
      <c r="J36" s="357"/>
    </row>
    <row r="37" spans="1:10" ht="15" customHeight="1"/>
    <row r="38" spans="1:10" ht="15" customHeight="1">
      <c r="A38" s="358" t="s">
        <v>204</v>
      </c>
      <c r="B38" s="358"/>
      <c r="C38" s="358"/>
      <c r="D38" s="358"/>
      <c r="E38" s="358"/>
      <c r="F38" s="358"/>
      <c r="G38" s="358"/>
      <c r="H38" s="358"/>
      <c r="I38" s="358"/>
      <c r="J38" s="358"/>
    </row>
    <row r="39" spans="1:10" ht="15" customHeight="1">
      <c r="A39" s="358"/>
      <c r="B39" s="358"/>
      <c r="C39" s="358"/>
      <c r="D39" s="358"/>
      <c r="E39" s="358"/>
      <c r="F39" s="358"/>
      <c r="G39" s="358"/>
      <c r="H39" s="358"/>
      <c r="I39" s="358"/>
      <c r="J39" s="358"/>
    </row>
    <row r="40" spans="1:10" ht="15" customHeight="1"/>
    <row r="41" spans="1:10" ht="15" customHeight="1"/>
    <row r="42" spans="1:10" ht="15" customHeight="1"/>
  </sheetData>
  <mergeCells count="47">
    <mergeCell ref="A14:B14"/>
    <mergeCell ref="A4:B4"/>
    <mergeCell ref="C4:E4"/>
    <mergeCell ref="F4:H4"/>
    <mergeCell ref="I4:J4"/>
    <mergeCell ref="A5:B7"/>
    <mergeCell ref="A8:B8"/>
    <mergeCell ref="A9:B9"/>
    <mergeCell ref="A10:B10"/>
    <mergeCell ref="A11:B11"/>
    <mergeCell ref="A12:B12"/>
    <mergeCell ref="A13:B13"/>
    <mergeCell ref="B30:D30"/>
    <mergeCell ref="E30:F30"/>
    <mergeCell ref="G30:H30"/>
    <mergeCell ref="A15:B15"/>
    <mergeCell ref="A16:B16"/>
    <mergeCell ref="A17:B17"/>
    <mergeCell ref="A18:B18"/>
    <mergeCell ref="A19:B19"/>
    <mergeCell ref="A20:B20"/>
    <mergeCell ref="A21:B21"/>
    <mergeCell ref="A22:A25"/>
    <mergeCell ref="B28:D28"/>
    <mergeCell ref="E28:F28"/>
    <mergeCell ref="G28:H28"/>
    <mergeCell ref="I30:J30"/>
    <mergeCell ref="I29:J29"/>
    <mergeCell ref="I28:J28"/>
    <mergeCell ref="A36:B36"/>
    <mergeCell ref="B31:D31"/>
    <mergeCell ref="E31:F31"/>
    <mergeCell ref="G31:H31"/>
    <mergeCell ref="A35:B35"/>
    <mergeCell ref="C35:D35"/>
    <mergeCell ref="E35:F35"/>
    <mergeCell ref="G35:H35"/>
    <mergeCell ref="I31:J31"/>
    <mergeCell ref="I35:J35"/>
    <mergeCell ref="B29:D29"/>
    <mergeCell ref="E29:F29"/>
    <mergeCell ref="G29:H29"/>
    <mergeCell ref="I32:J32"/>
    <mergeCell ref="A32:H32"/>
    <mergeCell ref="G36:J36"/>
    <mergeCell ref="C36:F36"/>
    <mergeCell ref="A38:J39"/>
  </mergeCells>
  <phoneticPr fontId="4"/>
  <dataValidations count="1">
    <dataValidation imeMode="on" allowBlank="1" showInputMessage="1" showErrorMessage="1" sqref="H33" xr:uid="{00000000-0002-0000-0200-000000000000}"/>
  </dataValidations>
  <pageMargins left="0.74803149606299213" right="0.35433070866141736" top="0.98425196850393704" bottom="0.98425196850393704" header="0.51181102362204722" footer="0.51181102362204722"/>
  <pageSetup paperSize="9" scale="80" orientation="portrait" r:id="rId1"/>
  <headerFooter alignWithMargins="0"/>
  <ignoredErrors>
    <ignoredError sqref="C8:E9 C15:E18 C20:E20 C22:E24 F7:G7 F6:G6 J6 J7" unlockedFormula="1"/>
    <ignoredError sqref="C10:E13 C14:E14 C19:E19 C21:E21 H6:H7 I7 I6" formula="1"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showGridLines="0" view="pageBreakPreview" zoomScaleNormal="100" zoomScaleSheetLayoutView="100" workbookViewId="0">
      <selection activeCell="A12" sqref="A12:A16"/>
    </sheetView>
  </sheetViews>
  <sheetFormatPr defaultColWidth="9.33203125" defaultRowHeight="10.5"/>
  <cols>
    <col min="1" max="1" width="8.44140625" style="92" customWidth="1"/>
    <col min="2" max="2" width="12.6640625" style="92" customWidth="1"/>
    <col min="3" max="5" width="19.6640625" style="92" customWidth="1"/>
    <col min="6" max="6" width="27.77734375" style="92" customWidth="1"/>
    <col min="7" max="51" width="4.44140625" style="92" customWidth="1"/>
    <col min="52" max="16384" width="9.33203125" style="92"/>
  </cols>
  <sheetData>
    <row r="1" spans="1:10">
      <c r="A1" s="92" t="s">
        <v>123</v>
      </c>
    </row>
    <row r="3" spans="1:10">
      <c r="A3" s="92" t="s">
        <v>124</v>
      </c>
    </row>
    <row r="5" spans="1:10" ht="17.25" customHeight="1" thickBot="1">
      <c r="F5" s="93" t="s">
        <v>20</v>
      </c>
    </row>
    <row r="6" spans="1:10" ht="43.5" customHeight="1" thickBot="1">
      <c r="A6" s="94" t="s">
        <v>127</v>
      </c>
      <c r="B6" s="95" t="s">
        <v>12</v>
      </c>
      <c r="C6" s="96" t="s">
        <v>201</v>
      </c>
      <c r="D6" s="96" t="s">
        <v>13</v>
      </c>
      <c r="E6" s="96" t="s">
        <v>14</v>
      </c>
      <c r="F6" s="97" t="s">
        <v>125</v>
      </c>
    </row>
    <row r="7" spans="1:10" ht="25.5" customHeight="1">
      <c r="A7" s="396" t="s">
        <v>243</v>
      </c>
      <c r="B7" s="98" t="s">
        <v>1</v>
      </c>
      <c r="C7" s="99">
        <f>'別紙1-4-1'!G9</f>
        <v>0</v>
      </c>
      <c r="D7" s="99">
        <f>'別紙1-4-1'!H9</f>
        <v>0</v>
      </c>
      <c r="E7" s="99">
        <f>'別紙1-4-1'!I9</f>
        <v>0</v>
      </c>
      <c r="F7" s="100"/>
    </row>
    <row r="8" spans="1:10" ht="25.5" customHeight="1">
      <c r="A8" s="397"/>
      <c r="B8" s="101" t="s">
        <v>2</v>
      </c>
      <c r="C8" s="102">
        <f>'別紙1-4-1'!G14</f>
        <v>0</v>
      </c>
      <c r="D8" s="102">
        <f>'別紙1-4-1'!H14</f>
        <v>0</v>
      </c>
      <c r="E8" s="102">
        <f>'別紙1-4-1'!I14</f>
        <v>0</v>
      </c>
      <c r="F8" s="103"/>
    </row>
    <row r="9" spans="1:10" ht="25.5" customHeight="1">
      <c r="A9" s="397"/>
      <c r="B9" s="101" t="s">
        <v>26</v>
      </c>
      <c r="C9" s="102">
        <f>'別紙1-4-1'!G27</f>
        <v>0</v>
      </c>
      <c r="D9" s="102">
        <f>'別紙1-4-1'!H27</f>
        <v>0</v>
      </c>
      <c r="E9" s="102">
        <f>'別紙1-4-1'!I27</f>
        <v>0</v>
      </c>
      <c r="F9" s="103"/>
    </row>
    <row r="10" spans="1:10" ht="25.5" customHeight="1" thickBot="1">
      <c r="A10" s="397"/>
      <c r="B10" s="101" t="s">
        <v>3</v>
      </c>
      <c r="C10" s="104">
        <f>'別紙1-4-1'!G36</f>
        <v>0</v>
      </c>
      <c r="D10" s="104">
        <f>'別紙1-4-1'!H36</f>
        <v>0</v>
      </c>
      <c r="E10" s="104">
        <f>'別紙1-4-1'!I36</f>
        <v>0</v>
      </c>
      <c r="F10" s="105"/>
    </row>
    <row r="11" spans="1:10" ht="25.5" customHeight="1" thickBot="1">
      <c r="A11" s="398"/>
      <c r="B11" s="106" t="s">
        <v>11</v>
      </c>
      <c r="C11" s="107">
        <f>SUM(C7:C10)</f>
        <v>0</v>
      </c>
      <c r="D11" s="107">
        <f>SUM(D7:D10)</f>
        <v>0</v>
      </c>
      <c r="E11" s="107">
        <f>'別紙1-4-1'!I37</f>
        <v>0</v>
      </c>
      <c r="F11" s="108"/>
    </row>
    <row r="12" spans="1:10" ht="25.5" customHeight="1">
      <c r="A12" s="396" t="s">
        <v>126</v>
      </c>
      <c r="B12" s="98" t="s">
        <v>1</v>
      </c>
      <c r="C12" s="99">
        <f>'別紙1-4-2'!G9</f>
        <v>0</v>
      </c>
      <c r="D12" s="99">
        <f>'別紙1-4-2'!H9</f>
        <v>0</v>
      </c>
      <c r="E12" s="99">
        <f>'別紙1-4-2'!I9</f>
        <v>0</v>
      </c>
      <c r="F12" s="100"/>
    </row>
    <row r="13" spans="1:10" ht="25.5" customHeight="1">
      <c r="A13" s="397"/>
      <c r="B13" s="101" t="s">
        <v>2</v>
      </c>
      <c r="C13" s="102">
        <f>'別紙1-4-2'!G14</f>
        <v>0</v>
      </c>
      <c r="D13" s="102">
        <f>'別紙1-4-2'!H14</f>
        <v>0</v>
      </c>
      <c r="E13" s="102">
        <f>'別紙1-4-2'!I14</f>
        <v>0</v>
      </c>
      <c r="F13" s="103"/>
    </row>
    <row r="14" spans="1:10" ht="25.5" customHeight="1">
      <c r="A14" s="397"/>
      <c r="B14" s="101" t="s">
        <v>25</v>
      </c>
      <c r="C14" s="102">
        <f>'別紙1-4-2'!G30</f>
        <v>0</v>
      </c>
      <c r="D14" s="102">
        <f>'別紙1-4-2'!H30</f>
        <v>0</v>
      </c>
      <c r="E14" s="102">
        <f>'別紙1-4-2'!I30</f>
        <v>0</v>
      </c>
      <c r="F14" s="103"/>
    </row>
    <row r="15" spans="1:10" ht="25.5" customHeight="1" thickBot="1">
      <c r="A15" s="397"/>
      <c r="B15" s="101" t="s">
        <v>3</v>
      </c>
      <c r="C15" s="104">
        <f>'別紙1-4-2'!G37</f>
        <v>0</v>
      </c>
      <c r="D15" s="104">
        <f>'別紙1-4-2'!H37</f>
        <v>0</v>
      </c>
      <c r="E15" s="104">
        <f>'別紙1-4-2'!I37</f>
        <v>0</v>
      </c>
      <c r="F15" s="105"/>
    </row>
    <row r="16" spans="1:10" ht="25.5" customHeight="1" thickBot="1">
      <c r="A16" s="398"/>
      <c r="B16" s="106" t="s">
        <v>11</v>
      </c>
      <c r="C16" s="109">
        <f>SUM(C12:C15)</f>
        <v>0</v>
      </c>
      <c r="D16" s="109">
        <f>SUM(D12:D15)</f>
        <v>0</v>
      </c>
      <c r="E16" s="109">
        <f>'別紙1-4-2'!I38</f>
        <v>0</v>
      </c>
      <c r="F16" s="108"/>
    </row>
    <row r="17" spans="1:6" ht="25.5" customHeight="1" thickBot="1">
      <c r="A17" s="110"/>
      <c r="B17" s="111" t="s">
        <v>15</v>
      </c>
      <c r="C17" s="112">
        <f>C11+C16</f>
        <v>0</v>
      </c>
      <c r="D17" s="112">
        <f>D11+D16</f>
        <v>0</v>
      </c>
      <c r="E17" s="112">
        <f>ROUNDDOWN(E11+E16,-3)</f>
        <v>0</v>
      </c>
      <c r="F17" s="108"/>
    </row>
    <row r="18" spans="1:6" ht="25.5" customHeight="1">
      <c r="B18" s="113"/>
      <c r="D18" s="175"/>
      <c r="E18" s="176"/>
      <c r="F18" s="177"/>
    </row>
  </sheetData>
  <mergeCells count="2">
    <mergeCell ref="A7:A11"/>
    <mergeCell ref="A12:A16"/>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
  <sheetViews>
    <sheetView showGridLines="0" view="pageBreakPreview" topLeftCell="A22" zoomScaleNormal="100" zoomScaleSheetLayoutView="100" workbookViewId="0">
      <selection activeCell="C32" sqref="C32"/>
    </sheetView>
  </sheetViews>
  <sheetFormatPr defaultColWidth="9.33203125" defaultRowHeight="10.5"/>
  <cols>
    <col min="1" max="1" width="3.77734375" style="27" customWidth="1"/>
    <col min="2" max="2" width="13.77734375" style="27" customWidth="1"/>
    <col min="3" max="3" width="23.109375" style="27" customWidth="1"/>
    <col min="4" max="5" width="6" style="27" customWidth="1"/>
    <col min="6" max="9" width="13.77734375" style="27" customWidth="1"/>
    <col min="10" max="10" width="1.6640625" style="27" customWidth="1"/>
    <col min="11" max="52" width="4.44140625" style="27" customWidth="1"/>
    <col min="53" max="16384" width="9.33203125" style="27"/>
  </cols>
  <sheetData>
    <row r="1" spans="1:12" ht="11.5">
      <c r="A1" s="27" t="s">
        <v>128</v>
      </c>
      <c r="C1" s="28" t="s">
        <v>244</v>
      </c>
    </row>
    <row r="3" spans="1:12" ht="23.25" customHeight="1">
      <c r="A3" s="284" t="s">
        <v>129</v>
      </c>
      <c r="B3" s="284"/>
      <c r="C3" s="284"/>
      <c r="D3" s="408">
        <f>'計画書表紙　様式１'!J32</f>
        <v>0</v>
      </c>
      <c r="E3" s="409"/>
      <c r="F3" s="409"/>
      <c r="G3" s="409"/>
      <c r="H3" s="409"/>
      <c r="I3" s="410"/>
    </row>
    <row r="4" spans="1:12" ht="23.25" customHeight="1">
      <c r="A4" s="284" t="s">
        <v>143</v>
      </c>
      <c r="B4" s="284"/>
      <c r="C4" s="284"/>
      <c r="D4" s="284"/>
      <c r="E4" s="284"/>
      <c r="F4" s="284"/>
      <c r="G4" s="284"/>
      <c r="H4" s="284"/>
      <c r="I4" s="284"/>
    </row>
    <row r="5" spans="1:12">
      <c r="A5" s="418" t="s">
        <v>130</v>
      </c>
      <c r="B5" s="420" t="s">
        <v>158</v>
      </c>
      <c r="C5" s="413" t="s">
        <v>131</v>
      </c>
      <c r="D5" s="415" t="s">
        <v>132</v>
      </c>
      <c r="E5" s="413"/>
      <c r="F5" s="416" t="s">
        <v>133</v>
      </c>
      <c r="G5" s="179" t="s">
        <v>134</v>
      </c>
      <c r="H5" s="179" t="s">
        <v>136</v>
      </c>
      <c r="I5" s="179" t="s">
        <v>138</v>
      </c>
    </row>
    <row r="6" spans="1:12" ht="11" thickBot="1">
      <c r="A6" s="419"/>
      <c r="B6" s="421"/>
      <c r="C6" s="414"/>
      <c r="D6" s="179" t="s">
        <v>140</v>
      </c>
      <c r="E6" s="178" t="s">
        <v>141</v>
      </c>
      <c r="F6" s="417"/>
      <c r="G6" s="180" t="s">
        <v>135</v>
      </c>
      <c r="H6" s="180" t="s">
        <v>137</v>
      </c>
      <c r="I6" s="180" t="s">
        <v>139</v>
      </c>
    </row>
    <row r="7" spans="1:12" ht="23.25" customHeight="1">
      <c r="A7" s="411" t="s">
        <v>21</v>
      </c>
      <c r="B7" s="120" t="s">
        <v>5</v>
      </c>
      <c r="C7" s="121"/>
      <c r="D7" s="122"/>
      <c r="E7" s="123"/>
      <c r="F7" s="124"/>
      <c r="G7" s="125" t="str">
        <f>IF(D7*F7=0,"",D7*F7)</f>
        <v/>
      </c>
      <c r="H7" s="126" t="str">
        <f>IF(ISERROR(G7/1.1),"",(ROUNDDOWN(G7/1.1,0)))</f>
        <v/>
      </c>
      <c r="I7" s="197"/>
      <c r="J7" s="114" t="str">
        <f>IF(ISERROR(2/3*H7),"",IF(I7&gt;(2/3*H7),"誤り！　補助対象経費×2/3≧補助金申請額",""))</f>
        <v/>
      </c>
    </row>
    <row r="8" spans="1:12" ht="23.25" customHeight="1" thickBot="1">
      <c r="A8" s="412"/>
      <c r="B8" s="128"/>
      <c r="C8" s="129"/>
      <c r="D8" s="130"/>
      <c r="E8" s="131"/>
      <c r="F8" s="132"/>
      <c r="G8" s="133" t="str">
        <f>IF(D8*F8=0,"",D8*F8)</f>
        <v/>
      </c>
      <c r="H8" s="134" t="str">
        <f>IF(ISERROR(G8/1.1),"",(ROUNDDOWN(G8/1.1,0)))</f>
        <v/>
      </c>
      <c r="I8" s="198"/>
      <c r="J8" s="114" t="str">
        <f t="shared" ref="J8:J37" si="0">IF(ISERROR(2/3*H8),"",IF(I8&gt;(2/3*H8),"誤り！　補助対象経費×2/3≧補助金申請額",""))</f>
        <v/>
      </c>
    </row>
    <row r="9" spans="1:12" ht="23.25" customHeight="1" thickBot="1">
      <c r="A9" s="404"/>
      <c r="B9" s="405" t="s">
        <v>6</v>
      </c>
      <c r="C9" s="406"/>
      <c r="D9" s="406"/>
      <c r="E9" s="406"/>
      <c r="F9" s="407"/>
      <c r="G9" s="136">
        <f>SUM(G7:G8)</f>
        <v>0</v>
      </c>
      <c r="H9" s="136">
        <f>SUM(H7:H8)</f>
        <v>0</v>
      </c>
      <c r="I9" s="136">
        <f>ROUNDDOWN(SUM(I7:I8),-3)</f>
        <v>0</v>
      </c>
      <c r="J9" s="199" t="str">
        <f t="shared" si="0"/>
        <v/>
      </c>
    </row>
    <row r="10" spans="1:12" ht="23.25" customHeight="1">
      <c r="A10" s="411" t="s">
        <v>7</v>
      </c>
      <c r="B10" s="120" t="s">
        <v>19</v>
      </c>
      <c r="C10" s="121"/>
      <c r="D10" s="122"/>
      <c r="E10" s="123"/>
      <c r="F10" s="124"/>
      <c r="G10" s="139" t="str">
        <f t="shared" ref="G10:G13" si="1">IF(D10*F10=0,"",D10*F10)</f>
        <v/>
      </c>
      <c r="H10" s="134" t="str">
        <f t="shared" ref="H10:H35" si="2">IF(ISERROR(G10/1.1),"",(ROUNDDOWN(G10/1.1,0)))</f>
        <v/>
      </c>
      <c r="I10" s="197"/>
      <c r="J10" s="114" t="str">
        <f t="shared" si="0"/>
        <v/>
      </c>
    </row>
    <row r="11" spans="1:12" ht="23.25" customHeight="1">
      <c r="A11" s="412"/>
      <c r="B11" s="141"/>
      <c r="C11" s="151"/>
      <c r="D11" s="143"/>
      <c r="E11" s="152"/>
      <c r="F11" s="145"/>
      <c r="G11" s="146" t="str">
        <f t="shared" si="1"/>
        <v/>
      </c>
      <c r="H11" s="134" t="str">
        <f t="shared" si="2"/>
        <v/>
      </c>
      <c r="I11" s="200"/>
      <c r="J11" s="114" t="str">
        <f t="shared" si="0"/>
        <v/>
      </c>
    </row>
    <row r="12" spans="1:12" ht="23.25" customHeight="1">
      <c r="A12" s="412"/>
      <c r="B12" s="148" t="s">
        <v>27</v>
      </c>
      <c r="C12" s="129"/>
      <c r="D12" s="130"/>
      <c r="E12" s="131"/>
      <c r="F12" s="132"/>
      <c r="G12" s="133" t="str">
        <f t="shared" si="1"/>
        <v/>
      </c>
      <c r="H12" s="167" t="str">
        <f t="shared" si="2"/>
        <v/>
      </c>
      <c r="I12" s="198"/>
      <c r="J12" s="114" t="str">
        <f t="shared" si="0"/>
        <v/>
      </c>
      <c r="L12" s="201"/>
    </row>
    <row r="13" spans="1:12" ht="23.25" customHeight="1" thickBot="1">
      <c r="A13" s="412"/>
      <c r="B13" s="128"/>
      <c r="C13" s="129"/>
      <c r="D13" s="130"/>
      <c r="E13" s="131"/>
      <c r="F13" s="132"/>
      <c r="G13" s="133" t="str">
        <f t="shared" si="1"/>
        <v/>
      </c>
      <c r="H13" s="134" t="str">
        <f t="shared" si="2"/>
        <v/>
      </c>
      <c r="I13" s="198"/>
      <c r="J13" s="114" t="str">
        <f t="shared" si="0"/>
        <v/>
      </c>
    </row>
    <row r="14" spans="1:12" ht="23.25" customHeight="1" thickBot="1">
      <c r="A14" s="404"/>
      <c r="B14" s="405" t="s">
        <v>6</v>
      </c>
      <c r="C14" s="406"/>
      <c r="D14" s="406"/>
      <c r="E14" s="406"/>
      <c r="F14" s="407"/>
      <c r="G14" s="136">
        <f>SUM(G10:G13)</f>
        <v>0</v>
      </c>
      <c r="H14" s="136">
        <f>SUM(H12:H13)</f>
        <v>0</v>
      </c>
      <c r="I14" s="136">
        <f>ROUNDDOWN(SUM(I12:I13),-3)</f>
        <v>0</v>
      </c>
      <c r="J14" s="199" t="str">
        <f t="shared" si="0"/>
        <v/>
      </c>
    </row>
    <row r="15" spans="1:12" ht="23.25" customHeight="1">
      <c r="A15" s="402" t="s">
        <v>22</v>
      </c>
      <c r="B15" s="149" t="s">
        <v>17</v>
      </c>
      <c r="C15" s="121"/>
      <c r="D15" s="122"/>
      <c r="E15" s="123"/>
      <c r="F15" s="124"/>
      <c r="G15" s="139" t="str">
        <f t="shared" ref="G15:G25" si="3">IF(D15*F15=0,"",D15*F15)</f>
        <v/>
      </c>
      <c r="H15" s="134" t="str">
        <f t="shared" si="2"/>
        <v/>
      </c>
      <c r="I15" s="197"/>
      <c r="J15" s="114" t="str">
        <f t="shared" si="0"/>
        <v/>
      </c>
    </row>
    <row r="16" spans="1:12" ht="23.25" customHeight="1">
      <c r="A16" s="403"/>
      <c r="B16" s="150"/>
      <c r="C16" s="151"/>
      <c r="D16" s="143"/>
      <c r="E16" s="152"/>
      <c r="F16" s="145"/>
      <c r="G16" s="153" t="str">
        <f t="shared" si="3"/>
        <v/>
      </c>
      <c r="H16" s="146" t="str">
        <f t="shared" si="2"/>
        <v/>
      </c>
      <c r="I16" s="198"/>
      <c r="J16" s="114" t="str">
        <f t="shared" si="0"/>
        <v/>
      </c>
    </row>
    <row r="17" spans="1:15" ht="23.25" customHeight="1">
      <c r="A17" s="403"/>
      <c r="B17" s="154" t="s">
        <v>200</v>
      </c>
      <c r="C17" s="129"/>
      <c r="D17" s="130"/>
      <c r="E17" s="131"/>
      <c r="F17" s="132"/>
      <c r="G17" s="133" t="str">
        <f t="shared" si="3"/>
        <v/>
      </c>
      <c r="H17" s="134" t="str">
        <f t="shared" si="2"/>
        <v/>
      </c>
      <c r="I17" s="202"/>
      <c r="J17" s="114" t="str">
        <f t="shared" si="0"/>
        <v/>
      </c>
    </row>
    <row r="18" spans="1:15" ht="23.25" customHeight="1">
      <c r="A18" s="403"/>
      <c r="B18" s="150"/>
      <c r="C18" s="151"/>
      <c r="D18" s="143"/>
      <c r="E18" s="152"/>
      <c r="F18" s="145"/>
      <c r="G18" s="153" t="str">
        <f t="shared" si="3"/>
        <v/>
      </c>
      <c r="H18" s="146" t="str">
        <f t="shared" si="2"/>
        <v/>
      </c>
      <c r="I18" s="200"/>
      <c r="J18" s="114" t="str">
        <f t="shared" si="0"/>
        <v/>
      </c>
    </row>
    <row r="19" spans="1:15" ht="23.25" customHeight="1">
      <c r="A19" s="403"/>
      <c r="B19" s="155" t="s">
        <v>8</v>
      </c>
      <c r="C19" s="129"/>
      <c r="D19" s="130"/>
      <c r="E19" s="131"/>
      <c r="F19" s="132"/>
      <c r="G19" s="133" t="str">
        <f t="shared" si="3"/>
        <v/>
      </c>
      <c r="H19" s="134" t="str">
        <f t="shared" si="2"/>
        <v/>
      </c>
      <c r="I19" s="198"/>
      <c r="J19" s="114" t="str">
        <f t="shared" si="0"/>
        <v/>
      </c>
    </row>
    <row r="20" spans="1:15" ht="23.25" customHeight="1">
      <c r="A20" s="403"/>
      <c r="B20" s="150"/>
      <c r="C20" s="151"/>
      <c r="D20" s="143"/>
      <c r="E20" s="152"/>
      <c r="F20" s="145"/>
      <c r="G20" s="153" t="str">
        <f t="shared" si="3"/>
        <v/>
      </c>
      <c r="H20" s="134" t="str">
        <f t="shared" si="2"/>
        <v/>
      </c>
      <c r="I20" s="200"/>
      <c r="J20" s="114" t="str">
        <f t="shared" si="0"/>
        <v/>
      </c>
    </row>
    <row r="21" spans="1:15" ht="23.25" customHeight="1">
      <c r="A21" s="403"/>
      <c r="B21" s="155" t="s">
        <v>9</v>
      </c>
      <c r="C21" s="129"/>
      <c r="D21" s="130"/>
      <c r="E21" s="131"/>
      <c r="F21" s="132"/>
      <c r="G21" s="133" t="str">
        <f t="shared" si="3"/>
        <v/>
      </c>
      <c r="H21" s="167" t="str">
        <f t="shared" si="2"/>
        <v/>
      </c>
      <c r="I21" s="198"/>
      <c r="J21" s="114" t="str">
        <f t="shared" si="0"/>
        <v/>
      </c>
    </row>
    <row r="22" spans="1:15" ht="23.25" customHeight="1">
      <c r="A22" s="403"/>
      <c r="B22" s="150"/>
      <c r="C22" s="151"/>
      <c r="D22" s="143"/>
      <c r="E22" s="152"/>
      <c r="F22" s="145"/>
      <c r="G22" s="153" t="str">
        <f t="shared" si="3"/>
        <v/>
      </c>
      <c r="H22" s="134" t="str">
        <f t="shared" si="2"/>
        <v/>
      </c>
      <c r="I22" s="198"/>
      <c r="J22" s="114" t="str">
        <f t="shared" si="0"/>
        <v/>
      </c>
    </row>
    <row r="23" spans="1:15" ht="23.25" customHeight="1">
      <c r="A23" s="403"/>
      <c r="B23" s="155" t="s">
        <v>16</v>
      </c>
      <c r="C23" s="129"/>
      <c r="D23" s="130"/>
      <c r="E23" s="131"/>
      <c r="F23" s="132"/>
      <c r="G23" s="133" t="str">
        <f t="shared" si="3"/>
        <v/>
      </c>
      <c r="H23" s="167" t="str">
        <f t="shared" si="2"/>
        <v/>
      </c>
      <c r="I23" s="202"/>
      <c r="J23" s="114" t="str">
        <f t="shared" si="0"/>
        <v/>
      </c>
    </row>
    <row r="24" spans="1:15" ht="23.25" customHeight="1">
      <c r="A24" s="403"/>
      <c r="B24" s="150"/>
      <c r="C24" s="151"/>
      <c r="D24" s="143"/>
      <c r="E24" s="152"/>
      <c r="F24" s="145"/>
      <c r="G24" s="153" t="str">
        <f t="shared" si="3"/>
        <v/>
      </c>
      <c r="H24" s="146" t="str">
        <f t="shared" si="2"/>
        <v/>
      </c>
      <c r="I24" s="198"/>
      <c r="J24" s="114" t="str">
        <f t="shared" si="0"/>
        <v/>
      </c>
    </row>
    <row r="25" spans="1:15" ht="23.25" customHeight="1">
      <c r="A25" s="403"/>
      <c r="B25" s="155" t="s">
        <v>28</v>
      </c>
      <c r="C25" s="129"/>
      <c r="D25" s="130"/>
      <c r="E25" s="131"/>
      <c r="F25" s="132"/>
      <c r="G25" s="133" t="str">
        <f t="shared" si="3"/>
        <v/>
      </c>
      <c r="H25" s="134" t="str">
        <f t="shared" si="2"/>
        <v/>
      </c>
      <c r="I25" s="202"/>
      <c r="J25" s="114" t="str">
        <f t="shared" si="0"/>
        <v/>
      </c>
    </row>
    <row r="26" spans="1:15" ht="23.25" customHeight="1" thickBot="1">
      <c r="A26" s="403"/>
      <c r="B26" s="155"/>
      <c r="C26" s="129"/>
      <c r="D26" s="130"/>
      <c r="E26" s="131"/>
      <c r="F26" s="132"/>
      <c r="G26" s="133" t="str">
        <f>IF(D26*F26=0,"",D26*F26)</f>
        <v/>
      </c>
      <c r="H26" s="134" t="str">
        <f t="shared" si="2"/>
        <v/>
      </c>
      <c r="I26" s="203"/>
      <c r="J26" s="114" t="str">
        <f t="shared" si="0"/>
        <v/>
      </c>
    </row>
    <row r="27" spans="1:15" ht="23.25" customHeight="1" thickBot="1">
      <c r="A27" s="404"/>
      <c r="B27" s="405" t="s">
        <v>4</v>
      </c>
      <c r="C27" s="406"/>
      <c r="D27" s="406"/>
      <c r="E27" s="406"/>
      <c r="F27" s="407"/>
      <c r="G27" s="136">
        <f>SUM(G15:G26)</f>
        <v>0</v>
      </c>
      <c r="H27" s="136">
        <f>SUM(H25:H26)</f>
        <v>0</v>
      </c>
      <c r="I27" s="136">
        <f>ROUNDDOWN(SUM(I25:I26),-3)</f>
        <v>0</v>
      </c>
      <c r="J27" s="199" t="str">
        <f t="shared" si="0"/>
        <v/>
      </c>
    </row>
    <row r="28" spans="1:15" ht="23.25" customHeight="1">
      <c r="A28" s="402" t="s">
        <v>3</v>
      </c>
      <c r="B28" s="149" t="s">
        <v>23</v>
      </c>
      <c r="C28" s="121"/>
      <c r="D28" s="122"/>
      <c r="E28" s="123"/>
      <c r="F28" s="124"/>
      <c r="G28" s="139" t="str">
        <f t="shared" ref="G28:G35" si="4">IF(D28*F28=0,"",D28*F28)</f>
        <v/>
      </c>
      <c r="H28" s="134" t="str">
        <f t="shared" si="2"/>
        <v/>
      </c>
      <c r="I28" s="197"/>
      <c r="J28" s="114" t="str">
        <f t="shared" si="0"/>
        <v/>
      </c>
    </row>
    <row r="29" spans="1:15" ht="23.25" customHeight="1">
      <c r="A29" s="403"/>
      <c r="B29" s="150"/>
      <c r="C29" s="151"/>
      <c r="D29" s="143"/>
      <c r="E29" s="152"/>
      <c r="F29" s="145"/>
      <c r="G29" s="133" t="str">
        <f t="shared" si="4"/>
        <v/>
      </c>
      <c r="H29" s="146" t="str">
        <f t="shared" si="2"/>
        <v/>
      </c>
      <c r="I29" s="200"/>
      <c r="J29" s="114" t="str">
        <f t="shared" si="0"/>
        <v/>
      </c>
    </row>
    <row r="30" spans="1:15" ht="23.25" customHeight="1">
      <c r="A30" s="403"/>
      <c r="B30" s="154" t="s">
        <v>24</v>
      </c>
      <c r="C30" s="129"/>
      <c r="D30" s="130"/>
      <c r="E30" s="131"/>
      <c r="F30" s="132"/>
      <c r="G30" s="204" t="str">
        <f t="shared" si="4"/>
        <v/>
      </c>
      <c r="H30" s="134" t="str">
        <f t="shared" si="2"/>
        <v/>
      </c>
      <c r="I30" s="198"/>
      <c r="J30" s="114" t="str">
        <f t="shared" si="0"/>
        <v/>
      </c>
    </row>
    <row r="31" spans="1:15" ht="23.25" customHeight="1">
      <c r="A31" s="403"/>
      <c r="B31" s="150"/>
      <c r="C31" s="151"/>
      <c r="D31" s="143"/>
      <c r="E31" s="152"/>
      <c r="F31" s="145"/>
      <c r="G31" s="153" t="str">
        <f t="shared" si="4"/>
        <v/>
      </c>
      <c r="H31" s="134" t="str">
        <f t="shared" si="2"/>
        <v/>
      </c>
      <c r="I31" s="198"/>
      <c r="J31" s="114" t="str">
        <f t="shared" si="0"/>
        <v/>
      </c>
    </row>
    <row r="32" spans="1:15" ht="23.25" customHeight="1">
      <c r="A32" s="403"/>
      <c r="B32" s="155" t="s">
        <v>142</v>
      </c>
      <c r="C32" s="129"/>
      <c r="D32" s="130"/>
      <c r="E32" s="131"/>
      <c r="F32" s="132"/>
      <c r="G32" s="133" t="str">
        <f t="shared" si="4"/>
        <v/>
      </c>
      <c r="H32" s="167" t="str">
        <f t="shared" si="2"/>
        <v/>
      </c>
      <c r="I32" s="202"/>
      <c r="J32" s="114" t="str">
        <f t="shared" si="0"/>
        <v/>
      </c>
    </row>
    <row r="33" spans="1:10" ht="23.25" customHeight="1">
      <c r="A33" s="403"/>
      <c r="B33" s="155"/>
      <c r="C33" s="151"/>
      <c r="D33" s="143"/>
      <c r="E33" s="152"/>
      <c r="F33" s="145"/>
      <c r="G33" s="133" t="str">
        <f t="shared" si="4"/>
        <v/>
      </c>
      <c r="H33" s="146" t="str">
        <f t="shared" si="2"/>
        <v/>
      </c>
      <c r="I33" s="198"/>
      <c r="J33" s="114" t="str">
        <f t="shared" si="0"/>
        <v/>
      </c>
    </row>
    <row r="34" spans="1:10" ht="23.25" customHeight="1">
      <c r="A34" s="403"/>
      <c r="B34" s="154" t="s">
        <v>29</v>
      </c>
      <c r="C34" s="129"/>
      <c r="D34" s="130"/>
      <c r="E34" s="131"/>
      <c r="F34" s="132"/>
      <c r="G34" s="204" t="str">
        <f t="shared" si="4"/>
        <v/>
      </c>
      <c r="H34" s="134" t="str">
        <f t="shared" si="2"/>
        <v/>
      </c>
      <c r="I34" s="202"/>
      <c r="J34" s="114" t="str">
        <f t="shared" si="0"/>
        <v/>
      </c>
    </row>
    <row r="35" spans="1:10" ht="23.25" customHeight="1" thickBot="1">
      <c r="A35" s="403"/>
      <c r="B35" s="169"/>
      <c r="C35" s="129"/>
      <c r="D35" s="130"/>
      <c r="E35" s="131"/>
      <c r="F35" s="132"/>
      <c r="G35" s="133" t="str">
        <f t="shared" si="4"/>
        <v/>
      </c>
      <c r="H35" s="134" t="str">
        <f t="shared" si="2"/>
        <v/>
      </c>
      <c r="I35" s="198"/>
      <c r="J35" s="114" t="str">
        <f t="shared" si="0"/>
        <v/>
      </c>
    </row>
    <row r="36" spans="1:10" ht="23.25" customHeight="1" thickBot="1">
      <c r="A36" s="404"/>
      <c r="B36" s="399" t="s">
        <v>6</v>
      </c>
      <c r="C36" s="400"/>
      <c r="D36" s="400"/>
      <c r="E36" s="400"/>
      <c r="F36" s="401"/>
      <c r="G36" s="136">
        <f>SUM(G28:G35)</f>
        <v>0</v>
      </c>
      <c r="H36" s="136">
        <f>SUM(H34:H35)</f>
        <v>0</v>
      </c>
      <c r="I36" s="136">
        <f>ROUNDDOWN(SUM(I28:I35),-3)</f>
        <v>0</v>
      </c>
      <c r="J36" s="205" t="str">
        <f t="shared" si="0"/>
        <v/>
      </c>
    </row>
    <row r="37" spans="1:10" ht="23.25" customHeight="1" thickBot="1">
      <c r="A37" s="399" t="s">
        <v>144</v>
      </c>
      <c r="B37" s="400"/>
      <c r="C37" s="400"/>
      <c r="D37" s="400"/>
      <c r="E37" s="400"/>
      <c r="F37" s="401"/>
      <c r="G37" s="136">
        <f>G9+G14+G27+G36</f>
        <v>0</v>
      </c>
      <c r="H37" s="136">
        <f t="shared" ref="H37" si="5">H9+H14+H27+H36</f>
        <v>0</v>
      </c>
      <c r="I37" s="138">
        <f>ROUNDDOWN(I9+I14+I27+I36,-3)</f>
        <v>0</v>
      </c>
      <c r="J37" s="114" t="str">
        <f t="shared" si="0"/>
        <v/>
      </c>
    </row>
    <row r="40" spans="1:10">
      <c r="A40" s="114" t="s">
        <v>235</v>
      </c>
    </row>
  </sheetData>
  <mergeCells count="17">
    <mergeCell ref="A3:C3"/>
    <mergeCell ref="A4:I4"/>
    <mergeCell ref="D3:I3"/>
    <mergeCell ref="B9:F9"/>
    <mergeCell ref="B14:F14"/>
    <mergeCell ref="A7:A9"/>
    <mergeCell ref="A10:A14"/>
    <mergeCell ref="C5:C6"/>
    <mergeCell ref="D5:E5"/>
    <mergeCell ref="F5:F6"/>
    <mergeCell ref="A5:A6"/>
    <mergeCell ref="B5:B6"/>
    <mergeCell ref="B36:F36"/>
    <mergeCell ref="A37:F37"/>
    <mergeCell ref="A28:A36"/>
    <mergeCell ref="A15:A27"/>
    <mergeCell ref="B27:F27"/>
  </mergeCells>
  <phoneticPr fontId="4"/>
  <pageMargins left="0.70866141732283472" right="0.51181102362204722" top="0.35433070866141736" bottom="0.35433070866141736" header="0.31496062992125984" footer="0.31496062992125984"/>
  <pageSetup paperSize="9" scale="99" orientation="portrait" r:id="rId1"/>
  <ignoredErrors>
    <ignoredError sqref="G9 G7 G14 G27 G8"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1"/>
  <sheetViews>
    <sheetView showGridLines="0" view="pageBreakPreview" topLeftCell="A28" zoomScaleNormal="100" zoomScaleSheetLayoutView="100" workbookViewId="0">
      <selection activeCell="H11" sqref="H11"/>
    </sheetView>
  </sheetViews>
  <sheetFormatPr defaultColWidth="9.33203125" defaultRowHeight="10.5"/>
  <cols>
    <col min="1" max="1" width="3.77734375" style="115" customWidth="1"/>
    <col min="2" max="2" width="13.77734375" style="115" customWidth="1"/>
    <col min="3" max="3" width="23.109375" style="115" customWidth="1"/>
    <col min="4" max="5" width="6" style="115" customWidth="1"/>
    <col min="6" max="9" width="13.77734375" style="115" customWidth="1"/>
    <col min="10" max="10" width="1.6640625" style="115" customWidth="1"/>
    <col min="11" max="52" width="4.44140625" style="115" customWidth="1"/>
    <col min="53" max="16384" width="9.33203125" style="115"/>
  </cols>
  <sheetData>
    <row r="1" spans="1:10" ht="11.5">
      <c r="A1" s="27" t="s">
        <v>145</v>
      </c>
      <c r="B1" s="27"/>
      <c r="C1" s="28" t="s">
        <v>157</v>
      </c>
      <c r="D1" s="27"/>
      <c r="E1" s="27"/>
      <c r="F1" s="27"/>
      <c r="G1" s="27"/>
      <c r="H1" s="27"/>
      <c r="I1" s="27"/>
    </row>
    <row r="2" spans="1:10">
      <c r="A2" s="27"/>
      <c r="B2" s="27"/>
      <c r="C2" s="27"/>
      <c r="D2" s="27"/>
      <c r="E2" s="27"/>
      <c r="F2" s="27"/>
      <c r="G2" s="27"/>
      <c r="H2" s="27"/>
      <c r="I2" s="27"/>
    </row>
    <row r="3" spans="1:10" ht="23.25" customHeight="1">
      <c r="A3" s="284" t="s">
        <v>129</v>
      </c>
      <c r="B3" s="284"/>
      <c r="C3" s="284"/>
      <c r="D3" s="408">
        <f>'計画書表紙　様式１'!J32</f>
        <v>0</v>
      </c>
      <c r="E3" s="409"/>
      <c r="F3" s="409"/>
      <c r="G3" s="409"/>
      <c r="H3" s="409"/>
      <c r="I3" s="410"/>
    </row>
    <row r="4" spans="1:10" ht="23.25" customHeight="1">
      <c r="A4" s="284" t="s">
        <v>143</v>
      </c>
      <c r="B4" s="284"/>
      <c r="C4" s="284"/>
      <c r="D4" s="284"/>
      <c r="E4" s="284"/>
      <c r="F4" s="284"/>
      <c r="G4" s="284"/>
      <c r="H4" s="284"/>
      <c r="I4" s="284"/>
    </row>
    <row r="5" spans="1:10" ht="11.25" customHeight="1">
      <c r="A5" s="418" t="s">
        <v>12</v>
      </c>
      <c r="B5" s="420" t="s">
        <v>158</v>
      </c>
      <c r="C5" s="413" t="s">
        <v>131</v>
      </c>
      <c r="D5" s="415" t="s">
        <v>132</v>
      </c>
      <c r="E5" s="413"/>
      <c r="F5" s="416" t="s">
        <v>133</v>
      </c>
      <c r="G5" s="117" t="s">
        <v>134</v>
      </c>
      <c r="H5" s="117" t="s">
        <v>136</v>
      </c>
      <c r="I5" s="117" t="s">
        <v>138</v>
      </c>
    </row>
    <row r="6" spans="1:10" ht="11" thickBot="1">
      <c r="A6" s="419"/>
      <c r="B6" s="421"/>
      <c r="C6" s="414"/>
      <c r="D6" s="117" t="s">
        <v>140</v>
      </c>
      <c r="E6" s="118" t="s">
        <v>141</v>
      </c>
      <c r="F6" s="417"/>
      <c r="G6" s="119" t="s">
        <v>135</v>
      </c>
      <c r="H6" s="119" t="s">
        <v>137</v>
      </c>
      <c r="I6" s="119" t="s">
        <v>139</v>
      </c>
    </row>
    <row r="7" spans="1:10" ht="23.25" customHeight="1">
      <c r="A7" s="411" t="s">
        <v>21</v>
      </c>
      <c r="B7" s="120" t="s">
        <v>5</v>
      </c>
      <c r="C7" s="121"/>
      <c r="D7" s="122"/>
      <c r="E7" s="123"/>
      <c r="F7" s="124"/>
      <c r="G7" s="125" t="str">
        <f>IF(D7*F7=0,"",D7*F7)</f>
        <v/>
      </c>
      <c r="H7" s="126" t="str">
        <f>IF(ISERROR(G7/1.1),"",(ROUNDDOWN(G7/1.1,0)))</f>
        <v/>
      </c>
      <c r="I7" s="127"/>
      <c r="J7" s="116" t="str">
        <f>IF(ISERROR(3/4*H7),"",IF(I7&gt;(3/4*H7),"誤り！　補助対象経費×3/4≧補助金申請額",""))</f>
        <v/>
      </c>
    </row>
    <row r="8" spans="1:10" ht="23.25" customHeight="1" thickBot="1">
      <c r="A8" s="412"/>
      <c r="B8" s="128"/>
      <c r="C8" s="129"/>
      <c r="D8" s="130"/>
      <c r="E8" s="131"/>
      <c r="F8" s="132"/>
      <c r="G8" s="133" t="str">
        <f>IF(D8*F8=0,"",D8*F8)</f>
        <v/>
      </c>
      <c r="H8" s="134" t="str">
        <f>IF(ISERROR(G8/1.1),"",(ROUNDDOWN(G8/1.1,0)))</f>
        <v/>
      </c>
      <c r="I8" s="135"/>
      <c r="J8" s="116" t="str">
        <f>IF(ISERROR(3/4*H8),"",IF(I8&gt;(3/4*H8),"誤り！　補助対象経費×3/4≧補助金申請額",""))</f>
        <v/>
      </c>
    </row>
    <row r="9" spans="1:10" ht="23.25" customHeight="1" thickBot="1">
      <c r="A9" s="404"/>
      <c r="B9" s="405" t="s">
        <v>6</v>
      </c>
      <c r="C9" s="406"/>
      <c r="D9" s="406"/>
      <c r="E9" s="406"/>
      <c r="F9" s="407"/>
      <c r="G9" s="136">
        <f>SUM(G7:G8)</f>
        <v>0</v>
      </c>
      <c r="H9" s="137">
        <f>SUM(H7:H8)</f>
        <v>0</v>
      </c>
      <c r="I9" s="138">
        <f>ROUNDDOWN(SUM(I7:I8),-3)</f>
        <v>0</v>
      </c>
    </row>
    <row r="10" spans="1:10" ht="23.25" customHeight="1">
      <c r="A10" s="411" t="s">
        <v>7</v>
      </c>
      <c r="B10" s="120" t="s">
        <v>19</v>
      </c>
      <c r="C10" s="121"/>
      <c r="D10" s="122"/>
      <c r="E10" s="123"/>
      <c r="F10" s="124"/>
      <c r="G10" s="139" t="str">
        <f t="shared" ref="G10:G13" si="0">IF(D10*F10=0,"",D10*F10)</f>
        <v/>
      </c>
      <c r="H10" s="140" t="str">
        <f>IF(ISERROR(G10/1.1),"",(ROUNDDOWN(G10/1.1,0)))</f>
        <v/>
      </c>
      <c r="I10" s="127"/>
      <c r="J10" s="116" t="str">
        <f>IF(ISERROR(3/4*H10),"",IF(I10&gt;(3/4*H10),"誤り！　補助対象経費×3/4≧補助金申請額",""))</f>
        <v/>
      </c>
    </row>
    <row r="11" spans="1:10" ht="23.25" customHeight="1">
      <c r="A11" s="412"/>
      <c r="B11" s="141"/>
      <c r="C11" s="142"/>
      <c r="D11" s="143"/>
      <c r="E11" s="144"/>
      <c r="F11" s="145"/>
      <c r="G11" s="146" t="str">
        <f t="shared" si="0"/>
        <v/>
      </c>
      <c r="H11" s="146" t="str">
        <f>IF(ISERROR(G11/1.1),"",(ROUNDDOWN(G11/1.1,0)))</f>
        <v/>
      </c>
      <c r="I11" s="147"/>
      <c r="J11" s="116" t="str">
        <f>IF(ISERROR(3/4*H11),"",IF(I11&gt;(3/4*H11),"誤り！　補助対象経費×3/4≧補助金申請額",""))</f>
        <v/>
      </c>
    </row>
    <row r="12" spans="1:10" ht="23.25" customHeight="1">
      <c r="A12" s="412"/>
      <c r="B12" s="148" t="s">
        <v>27</v>
      </c>
      <c r="C12" s="129"/>
      <c r="D12" s="130"/>
      <c r="E12" s="131"/>
      <c r="F12" s="132"/>
      <c r="G12" s="133" t="str">
        <f t="shared" si="0"/>
        <v/>
      </c>
      <c r="H12" s="134" t="str">
        <f>IF(ISERROR(G12/1.1),"",(ROUNDDOWN(G12/1.1,0)))</f>
        <v/>
      </c>
      <c r="I12" s="135"/>
      <c r="J12" s="116" t="str">
        <f>IF(ISERROR(3/4*H12),"",IF(I12&gt;(3/4*H12),"誤り！　補助対象経費×3/4≧補助金申請額",""))</f>
        <v/>
      </c>
    </row>
    <row r="13" spans="1:10" ht="23.25" customHeight="1" thickBot="1">
      <c r="A13" s="412"/>
      <c r="B13" s="128"/>
      <c r="C13" s="129"/>
      <c r="D13" s="130"/>
      <c r="E13" s="131"/>
      <c r="F13" s="132"/>
      <c r="G13" s="133" t="str">
        <f t="shared" si="0"/>
        <v/>
      </c>
      <c r="H13" s="134" t="str">
        <f>IF(ISERROR(G13/1.1),"",(ROUNDDOWN(G13/1.1,0)))</f>
        <v/>
      </c>
      <c r="I13" s="135"/>
      <c r="J13" s="116" t="str">
        <f>IF(ISERROR(3/4*H13),"",IF(I13&gt;(3/4*H13),"誤り！　補助対象経費×3/4≧補助金申請額",""))</f>
        <v/>
      </c>
    </row>
    <row r="14" spans="1:10" ht="23.25" customHeight="1" thickBot="1">
      <c r="A14" s="404"/>
      <c r="B14" s="405" t="s">
        <v>6</v>
      </c>
      <c r="C14" s="406"/>
      <c r="D14" s="406"/>
      <c r="E14" s="406"/>
      <c r="F14" s="407"/>
      <c r="G14" s="136">
        <f>SUM(G10:G13)</f>
        <v>0</v>
      </c>
      <c r="H14" s="136">
        <f>SUM(H10:H13)</f>
        <v>0</v>
      </c>
      <c r="I14" s="138">
        <f>ROUNDDOWN(SUM(I10:I13),-3)</f>
        <v>0</v>
      </c>
    </row>
    <row r="15" spans="1:10" ht="23.25" customHeight="1">
      <c r="A15" s="402" t="s">
        <v>22</v>
      </c>
      <c r="B15" s="149" t="s">
        <v>199</v>
      </c>
      <c r="C15" s="121"/>
      <c r="D15" s="122"/>
      <c r="E15" s="123"/>
      <c r="F15" s="124"/>
      <c r="G15" s="139" t="str">
        <f t="shared" ref="G15:G29" si="1">IF(D15*F15=0,"",D15*F15)</f>
        <v/>
      </c>
      <c r="H15" s="140" t="str">
        <f t="shared" ref="H15:H29" si="2">IF(ISERROR(G15/1.1),"",(ROUNDDOWN(G15/1.1,0)))</f>
        <v/>
      </c>
      <c r="I15" s="127"/>
      <c r="J15" s="116" t="str">
        <f t="shared" ref="J15:J29" si="3">IF(ISERROR(3/4*H15),"",IF(I15&gt;(3/4*H15),"誤り！　補助対象経費×3/4≧補助金申請額",""))</f>
        <v/>
      </c>
    </row>
    <row r="16" spans="1:10" ht="23.25" customHeight="1">
      <c r="A16" s="403"/>
      <c r="B16" s="150"/>
      <c r="C16" s="151"/>
      <c r="D16" s="143"/>
      <c r="E16" s="152"/>
      <c r="F16" s="145"/>
      <c r="G16" s="153" t="str">
        <f t="shared" si="1"/>
        <v/>
      </c>
      <c r="H16" s="146" t="str">
        <f t="shared" si="2"/>
        <v/>
      </c>
      <c r="I16" s="147"/>
      <c r="J16" s="116" t="str">
        <f t="shared" si="3"/>
        <v/>
      </c>
    </row>
    <row r="17" spans="1:14" ht="23.25" customHeight="1">
      <c r="A17" s="403"/>
      <c r="B17" s="154" t="s">
        <v>18</v>
      </c>
      <c r="C17" s="129"/>
      <c r="D17" s="130"/>
      <c r="E17" s="131"/>
      <c r="F17" s="132"/>
      <c r="G17" s="133" t="str">
        <f t="shared" si="1"/>
        <v/>
      </c>
      <c r="H17" s="134" t="str">
        <f t="shared" si="2"/>
        <v/>
      </c>
      <c r="I17" s="135"/>
      <c r="J17" s="116" t="str">
        <f t="shared" si="3"/>
        <v/>
      </c>
    </row>
    <row r="18" spans="1:14" ht="23.25" customHeight="1">
      <c r="A18" s="403"/>
      <c r="B18" s="150"/>
      <c r="C18" s="151"/>
      <c r="D18" s="143"/>
      <c r="E18" s="152"/>
      <c r="F18" s="145"/>
      <c r="G18" s="153" t="str">
        <f t="shared" si="1"/>
        <v/>
      </c>
      <c r="H18" s="146" t="str">
        <f t="shared" si="2"/>
        <v/>
      </c>
      <c r="I18" s="147"/>
      <c r="J18" s="116" t="str">
        <f t="shared" si="3"/>
        <v/>
      </c>
    </row>
    <row r="19" spans="1:14" ht="23.25" customHeight="1">
      <c r="A19" s="403"/>
      <c r="B19" s="155" t="s">
        <v>146</v>
      </c>
      <c r="C19" s="129"/>
      <c r="D19" s="130"/>
      <c r="E19" s="131"/>
      <c r="F19" s="156"/>
      <c r="G19" s="133" t="str">
        <f t="shared" si="1"/>
        <v/>
      </c>
      <c r="H19" s="134" t="str">
        <f t="shared" si="2"/>
        <v/>
      </c>
      <c r="I19" s="135"/>
      <c r="J19" s="116" t="str">
        <f t="shared" si="3"/>
        <v/>
      </c>
    </row>
    <row r="20" spans="1:14" ht="23.25" customHeight="1">
      <c r="A20" s="403"/>
      <c r="B20" s="150"/>
      <c r="C20" s="151"/>
      <c r="D20" s="143"/>
      <c r="E20" s="152"/>
      <c r="F20" s="157"/>
      <c r="G20" s="153" t="str">
        <f t="shared" si="1"/>
        <v/>
      </c>
      <c r="H20" s="146" t="str">
        <f t="shared" si="2"/>
        <v/>
      </c>
      <c r="I20" s="147"/>
      <c r="J20" s="116" t="str">
        <f t="shared" si="3"/>
        <v/>
      </c>
    </row>
    <row r="21" spans="1:14" ht="23.25" customHeight="1">
      <c r="A21" s="403"/>
      <c r="B21" s="155" t="s">
        <v>147</v>
      </c>
      <c r="C21" s="129"/>
      <c r="D21" s="130"/>
      <c r="E21" s="131"/>
      <c r="F21" s="156"/>
      <c r="G21" s="133" t="str">
        <f t="shared" si="1"/>
        <v/>
      </c>
      <c r="H21" s="134" t="str">
        <f t="shared" si="2"/>
        <v/>
      </c>
      <c r="I21" s="135"/>
      <c r="J21" s="116" t="str">
        <f t="shared" si="3"/>
        <v/>
      </c>
    </row>
    <row r="22" spans="1:14" ht="23.25" customHeight="1">
      <c r="A22" s="403"/>
      <c r="B22" s="150"/>
      <c r="C22" s="151"/>
      <c r="D22" s="143"/>
      <c r="E22" s="152"/>
      <c r="F22" s="157"/>
      <c r="G22" s="153" t="str">
        <f t="shared" si="1"/>
        <v/>
      </c>
      <c r="H22" s="146" t="str">
        <f t="shared" si="2"/>
        <v/>
      </c>
      <c r="I22" s="147"/>
      <c r="J22" s="116" t="str">
        <f t="shared" si="3"/>
        <v/>
      </c>
    </row>
    <row r="23" spans="1:14" ht="23.25" customHeight="1">
      <c r="A23" s="403"/>
      <c r="B23" s="155" t="s">
        <v>148</v>
      </c>
      <c r="C23" s="129"/>
      <c r="D23" s="130"/>
      <c r="E23" s="131"/>
      <c r="F23" s="132"/>
      <c r="G23" s="133" t="str">
        <f t="shared" ref="G23:G24" si="4">IF(D23*F23=0,"",D23*F23)</f>
        <v/>
      </c>
      <c r="H23" s="134" t="str">
        <f t="shared" si="2"/>
        <v/>
      </c>
      <c r="I23" s="135"/>
      <c r="J23" s="116" t="str">
        <f t="shared" si="3"/>
        <v/>
      </c>
    </row>
    <row r="24" spans="1:14" ht="23.25" customHeight="1">
      <c r="A24" s="403"/>
      <c r="B24" s="150"/>
      <c r="C24" s="151"/>
      <c r="D24" s="143"/>
      <c r="E24" s="152"/>
      <c r="F24" s="145"/>
      <c r="G24" s="153" t="str">
        <f t="shared" si="4"/>
        <v/>
      </c>
      <c r="H24" s="146" t="str">
        <f t="shared" si="2"/>
        <v/>
      </c>
      <c r="I24" s="147"/>
      <c r="J24" s="116" t="str">
        <f t="shared" si="3"/>
        <v/>
      </c>
    </row>
    <row r="25" spans="1:14" ht="23.25" customHeight="1">
      <c r="A25" s="403"/>
      <c r="B25" s="158" t="s">
        <v>149</v>
      </c>
      <c r="C25" s="159"/>
      <c r="D25" s="160"/>
      <c r="E25" s="161"/>
      <c r="F25" s="162"/>
      <c r="G25" s="163" t="str">
        <f t="shared" si="1"/>
        <v/>
      </c>
      <c r="H25" s="164" t="str">
        <f t="shared" si="2"/>
        <v/>
      </c>
      <c r="I25" s="165"/>
      <c r="J25" s="116" t="str">
        <f t="shared" si="3"/>
        <v/>
      </c>
    </row>
    <row r="26" spans="1:14" ht="23.25" customHeight="1">
      <c r="A26" s="403"/>
      <c r="B26" s="158" t="s">
        <v>150</v>
      </c>
      <c r="C26" s="159"/>
      <c r="D26" s="160"/>
      <c r="E26" s="161"/>
      <c r="F26" s="166"/>
      <c r="G26" s="163" t="str">
        <f t="shared" ref="G26:G28" si="5">IF(D26*F26=0,"",D26*F26)</f>
        <v/>
      </c>
      <c r="H26" s="164" t="str">
        <f t="shared" si="2"/>
        <v/>
      </c>
      <c r="I26" s="165"/>
      <c r="J26" s="116" t="str">
        <f t="shared" si="3"/>
        <v/>
      </c>
    </row>
    <row r="27" spans="1:14" ht="23.25" customHeight="1">
      <c r="A27" s="403"/>
      <c r="B27" s="158" t="s">
        <v>151</v>
      </c>
      <c r="C27" s="159"/>
      <c r="D27" s="160"/>
      <c r="E27" s="161"/>
      <c r="F27" s="162"/>
      <c r="G27" s="163" t="str">
        <f t="shared" si="5"/>
        <v/>
      </c>
      <c r="H27" s="164" t="str">
        <f t="shared" si="2"/>
        <v/>
      </c>
      <c r="I27" s="165"/>
      <c r="J27" s="116" t="str">
        <f t="shared" si="3"/>
        <v/>
      </c>
    </row>
    <row r="28" spans="1:14" ht="23.25" customHeight="1">
      <c r="A28" s="403"/>
      <c r="B28" s="158" t="s">
        <v>152</v>
      </c>
      <c r="C28" s="159"/>
      <c r="D28" s="160"/>
      <c r="E28" s="161"/>
      <c r="F28" s="162"/>
      <c r="G28" s="163" t="str">
        <f t="shared" si="5"/>
        <v/>
      </c>
      <c r="H28" s="164" t="str">
        <f t="shared" si="2"/>
        <v/>
      </c>
      <c r="I28" s="165"/>
      <c r="J28" s="116" t="str">
        <f t="shared" si="3"/>
        <v/>
      </c>
    </row>
    <row r="29" spans="1:14" ht="23.25" customHeight="1" thickBot="1">
      <c r="A29" s="403"/>
      <c r="B29" s="155" t="s">
        <v>153</v>
      </c>
      <c r="C29" s="129"/>
      <c r="D29" s="130"/>
      <c r="E29" s="131"/>
      <c r="F29" s="132"/>
      <c r="G29" s="133" t="str">
        <f t="shared" si="1"/>
        <v/>
      </c>
      <c r="H29" s="134" t="str">
        <f t="shared" si="2"/>
        <v/>
      </c>
      <c r="I29" s="135"/>
      <c r="J29" s="116" t="str">
        <f t="shared" si="3"/>
        <v/>
      </c>
    </row>
    <row r="30" spans="1:14" ht="23.25" customHeight="1" thickBot="1">
      <c r="A30" s="404"/>
      <c r="B30" s="405" t="s">
        <v>4</v>
      </c>
      <c r="C30" s="406"/>
      <c r="D30" s="406"/>
      <c r="E30" s="406"/>
      <c r="F30" s="407"/>
      <c r="G30" s="136">
        <f>SUM(G15:G29)</f>
        <v>0</v>
      </c>
      <c r="H30" s="136">
        <f>SUM(H15:H29)</f>
        <v>0</v>
      </c>
      <c r="I30" s="138">
        <f>ROUNDDOWN(SUM(I15:I29),-3)</f>
        <v>0</v>
      </c>
    </row>
    <row r="31" spans="1:14" ht="23.25" customHeight="1">
      <c r="A31" s="402" t="s">
        <v>3</v>
      </c>
      <c r="B31" s="149" t="s">
        <v>154</v>
      </c>
      <c r="C31" s="121"/>
      <c r="D31" s="122"/>
      <c r="E31" s="123"/>
      <c r="F31" s="124"/>
      <c r="G31" s="139" t="str">
        <f t="shared" ref="G31:G36" si="6">IF(D31*F31=0,"",D31*F31)</f>
        <v/>
      </c>
      <c r="H31" s="140" t="str">
        <f t="shared" ref="H31:H36" si="7">IF(ISERROR(G31/1.1),"",(ROUNDDOWN(G31/1.1,0)))</f>
        <v/>
      </c>
      <c r="I31" s="127"/>
      <c r="J31" s="116" t="str">
        <f t="shared" ref="J31:J36" si="8">IF(ISERROR(3/4*H31),"",IF(I31&gt;(3/4*H31),"誤り！　補助対象経費×3/4≧補助金申請額",""))</f>
        <v/>
      </c>
    </row>
    <row r="32" spans="1:14" ht="23.25" customHeight="1">
      <c r="A32" s="403"/>
      <c r="B32" s="150"/>
      <c r="C32" s="151"/>
      <c r="D32" s="143"/>
      <c r="E32" s="152"/>
      <c r="F32" s="145"/>
      <c r="G32" s="153" t="str">
        <f t="shared" si="6"/>
        <v/>
      </c>
      <c r="H32" s="146" t="str">
        <f t="shared" si="7"/>
        <v/>
      </c>
      <c r="I32" s="147"/>
      <c r="J32" s="116" t="str">
        <f t="shared" si="8"/>
        <v/>
      </c>
    </row>
    <row r="33" spans="1:10" ht="23.25" customHeight="1">
      <c r="A33" s="403"/>
      <c r="B33" s="155" t="s">
        <v>155</v>
      </c>
      <c r="C33" s="129"/>
      <c r="D33" s="130"/>
      <c r="E33" s="131"/>
      <c r="F33" s="132"/>
      <c r="G33" s="133" t="str">
        <f t="shared" si="6"/>
        <v/>
      </c>
      <c r="H33" s="134" t="str">
        <f t="shared" si="7"/>
        <v/>
      </c>
      <c r="I33" s="135"/>
      <c r="J33" s="116" t="str">
        <f t="shared" si="8"/>
        <v/>
      </c>
    </row>
    <row r="34" spans="1:10" ht="23.25" customHeight="1">
      <c r="A34" s="403"/>
      <c r="B34" s="155"/>
      <c r="C34" s="151"/>
      <c r="D34" s="143"/>
      <c r="E34" s="152"/>
      <c r="F34" s="145"/>
      <c r="G34" s="146" t="str">
        <f t="shared" si="6"/>
        <v/>
      </c>
      <c r="H34" s="134" t="str">
        <f t="shared" si="7"/>
        <v/>
      </c>
      <c r="I34" s="135"/>
      <c r="J34" s="116" t="str">
        <f t="shared" si="8"/>
        <v/>
      </c>
    </row>
    <row r="35" spans="1:10" ht="23.25" customHeight="1">
      <c r="A35" s="403"/>
      <c r="B35" s="154" t="s">
        <v>156</v>
      </c>
      <c r="C35" s="129"/>
      <c r="D35" s="130"/>
      <c r="E35" s="131"/>
      <c r="F35" s="132"/>
      <c r="G35" s="133" t="str">
        <f>IF(D35*F35=0,"",D35*F35)</f>
        <v/>
      </c>
      <c r="H35" s="167" t="str">
        <f t="shared" si="7"/>
        <v/>
      </c>
      <c r="I35" s="168"/>
      <c r="J35" s="116" t="str">
        <f t="shared" si="8"/>
        <v/>
      </c>
    </row>
    <row r="36" spans="1:10" ht="23.25" customHeight="1" thickBot="1">
      <c r="A36" s="403"/>
      <c r="B36" s="169"/>
      <c r="C36" s="129"/>
      <c r="D36" s="130"/>
      <c r="E36" s="131"/>
      <c r="F36" s="132"/>
      <c r="G36" s="133" t="str">
        <f t="shared" si="6"/>
        <v/>
      </c>
      <c r="H36" s="134" t="str">
        <f t="shared" si="7"/>
        <v/>
      </c>
      <c r="I36" s="135"/>
      <c r="J36" s="116" t="str">
        <f t="shared" si="8"/>
        <v/>
      </c>
    </row>
    <row r="37" spans="1:10" ht="23.25" customHeight="1" thickBot="1">
      <c r="A37" s="404"/>
      <c r="B37" s="399" t="s">
        <v>6</v>
      </c>
      <c r="C37" s="400"/>
      <c r="D37" s="400"/>
      <c r="E37" s="400"/>
      <c r="F37" s="401"/>
      <c r="G37" s="136">
        <f>SUM(G31:G36)</f>
        <v>0</v>
      </c>
      <c r="H37" s="136">
        <f>SUM(H31:H36)</f>
        <v>0</v>
      </c>
      <c r="I37" s="138">
        <f>ROUNDDOWN(SUM(I31:I36),-3)</f>
        <v>0</v>
      </c>
    </row>
    <row r="38" spans="1:10" ht="23.25" customHeight="1" thickBot="1">
      <c r="A38" s="399" t="s">
        <v>144</v>
      </c>
      <c r="B38" s="400"/>
      <c r="C38" s="400"/>
      <c r="D38" s="400"/>
      <c r="E38" s="400"/>
      <c r="F38" s="401"/>
      <c r="G38" s="136">
        <f>G9+G14+G30+G37</f>
        <v>0</v>
      </c>
      <c r="H38" s="136">
        <f>H9+H14+H30+H37</f>
        <v>0</v>
      </c>
      <c r="I38" s="138">
        <f>ROUNDDOWN(I9+I14+I30+I37,-3)</f>
        <v>0</v>
      </c>
    </row>
    <row r="39" spans="1:10">
      <c r="A39" s="27"/>
      <c r="B39" s="27"/>
      <c r="C39" s="27"/>
      <c r="D39" s="27"/>
      <c r="E39" s="27"/>
      <c r="F39" s="27"/>
      <c r="G39" s="27"/>
      <c r="H39" s="27"/>
      <c r="I39" s="27"/>
    </row>
    <row r="40" spans="1:10">
      <c r="A40" s="27"/>
      <c r="B40" s="27"/>
      <c r="C40" s="27"/>
      <c r="D40" s="27"/>
      <c r="E40" s="27"/>
      <c r="F40" s="27"/>
      <c r="G40" s="27"/>
      <c r="H40" s="27"/>
      <c r="I40" s="27"/>
    </row>
    <row r="41" spans="1:10">
      <c r="A41" s="114" t="s">
        <v>236</v>
      </c>
      <c r="B41" s="27"/>
      <c r="C41" s="27"/>
      <c r="D41" s="27"/>
      <c r="E41" s="27"/>
      <c r="F41" s="27"/>
      <c r="G41" s="27"/>
      <c r="H41" s="27"/>
      <c r="I41" s="27"/>
    </row>
  </sheetData>
  <mergeCells count="17">
    <mergeCell ref="A31:A37"/>
    <mergeCell ref="B37:F37"/>
    <mergeCell ref="A38:F38"/>
    <mergeCell ref="A7:A9"/>
    <mergeCell ref="B9:F9"/>
    <mergeCell ref="A10:A14"/>
    <mergeCell ref="B14:F14"/>
    <mergeCell ref="A15:A30"/>
    <mergeCell ref="B30:F30"/>
    <mergeCell ref="A3:C3"/>
    <mergeCell ref="D3:I3"/>
    <mergeCell ref="A4:I4"/>
    <mergeCell ref="C5:C6"/>
    <mergeCell ref="D5:E5"/>
    <mergeCell ref="F5:F6"/>
    <mergeCell ref="A5:A6"/>
    <mergeCell ref="B5:B6"/>
  </mergeCells>
  <phoneticPr fontId="4"/>
  <pageMargins left="0.70866141732283472" right="0.51181102362204722" top="0.35433070866141736" bottom="0.35433070866141736" header="0.31496062992125984" footer="0.31496062992125984"/>
  <pageSetup paperSize="9" scale="97" orientation="portrait" r:id="rId1"/>
  <ignoredErrors>
    <ignoredError sqref="G30:H30 G14:H14"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69"/>
  <sheetViews>
    <sheetView view="pageBreakPreview" zoomScaleNormal="100" zoomScaleSheetLayoutView="100" workbookViewId="0">
      <selection activeCell="C41" sqref="C41"/>
    </sheetView>
  </sheetViews>
  <sheetFormatPr defaultRowHeight="11"/>
  <cols>
    <col min="1" max="1" width="8.44140625" customWidth="1"/>
    <col min="2" max="2" width="15.109375" customWidth="1"/>
    <col min="3" max="3" width="85" customWidth="1"/>
  </cols>
  <sheetData>
    <row r="1" spans="1:36" ht="42" customHeight="1">
      <c r="A1" s="13" t="s">
        <v>202</v>
      </c>
      <c r="B1" s="13"/>
      <c r="C1" s="14"/>
    </row>
    <row r="2" spans="1:36" ht="15" customHeight="1">
      <c r="A2" s="14"/>
      <c r="B2" s="14"/>
      <c r="C2" s="14"/>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
      <c r="A3" s="423" t="s">
        <v>30</v>
      </c>
      <c r="B3" s="423"/>
      <c r="C3" s="423"/>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8" customHeight="1">
      <c r="A4" s="14"/>
      <c r="B4" s="14"/>
      <c r="C4" s="14"/>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8" customHeight="1">
      <c r="A5" s="422" t="s">
        <v>167</v>
      </c>
      <c r="B5" s="422"/>
      <c r="C5" s="15"/>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 customHeight="1">
      <c r="A6" s="424" t="s">
        <v>207</v>
      </c>
      <c r="B6" s="424"/>
      <c r="C6" s="15"/>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ht="24" customHeight="1">
      <c r="A7" s="14"/>
      <c r="B7" s="14"/>
      <c r="C7" s="15"/>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s="5" customFormat="1" ht="66.75" customHeight="1">
      <c r="A8" s="425" t="s">
        <v>168</v>
      </c>
      <c r="B8" s="425"/>
      <c r="C8" s="425"/>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1:36" ht="15" customHeight="1">
      <c r="A9" s="14"/>
      <c r="B9" s="14"/>
      <c r="C9" s="15"/>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ht="15" customHeight="1">
      <c r="A10" s="424" t="s">
        <v>0</v>
      </c>
      <c r="B10" s="424"/>
      <c r="C10" s="424"/>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ht="15" customHeight="1">
      <c r="A11" s="14"/>
      <c r="B11" s="14"/>
      <c r="C11" s="16"/>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s="3" customFormat="1" ht="17.25" customHeight="1">
      <c r="A12" s="422" t="s">
        <v>169</v>
      </c>
      <c r="B12" s="422"/>
      <c r="C12" s="42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s="3" customFormat="1" ht="15.75" customHeight="1">
      <c r="A13" s="426" t="s">
        <v>170</v>
      </c>
      <c r="B13" s="426"/>
      <c r="C13" s="426"/>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s="3" customFormat="1" ht="15.75" customHeight="1">
      <c r="A14" s="426" t="s">
        <v>171</v>
      </c>
      <c r="B14" s="426"/>
      <c r="C14" s="426"/>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s="3" customFormat="1" ht="15.75" customHeight="1">
      <c r="A15" s="422" t="s">
        <v>172</v>
      </c>
      <c r="B15" s="422"/>
      <c r="C15" s="42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s="3" customFormat="1" ht="15.75" customHeight="1">
      <c r="A16" s="426" t="s">
        <v>173</v>
      </c>
      <c r="B16" s="426"/>
      <c r="C16" s="426"/>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s="3" customFormat="1" ht="15.75" customHeight="1">
      <c r="A17" s="426" t="s">
        <v>174</v>
      </c>
      <c r="B17" s="426"/>
      <c r="C17" s="426"/>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s="3" customFormat="1" ht="15.75" customHeight="1">
      <c r="A18" s="426" t="s">
        <v>175</v>
      </c>
      <c r="B18" s="426"/>
      <c r="C18" s="426"/>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s="3" customFormat="1" ht="15.75" customHeight="1">
      <c r="A19" s="426" t="s">
        <v>176</v>
      </c>
      <c r="B19" s="426"/>
      <c r="C19" s="426"/>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s="3" customFormat="1" ht="15.75" customHeight="1">
      <c r="A20" s="422" t="s">
        <v>177</v>
      </c>
      <c r="B20" s="422"/>
      <c r="C20" s="42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s="3" customFormat="1" ht="15.75" customHeight="1">
      <c r="A21" s="426" t="s">
        <v>178</v>
      </c>
      <c r="B21" s="426"/>
      <c r="C21" s="426"/>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s="3" customFormat="1" ht="15.75" customHeight="1">
      <c r="A22" s="426" t="s">
        <v>179</v>
      </c>
      <c r="B22" s="426"/>
      <c r="C22" s="426"/>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ht="15.75" customHeight="1">
      <c r="A23" s="14"/>
      <c r="B23" s="14"/>
      <c r="C23" s="15" t="s">
        <v>31</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s="3" customFormat="1" ht="15.75" customHeight="1">
      <c r="A24" s="426" t="s">
        <v>180</v>
      </c>
      <c r="B24" s="426"/>
      <c r="C24" s="426"/>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1:36" ht="15.75" customHeight="1">
      <c r="A25" s="426" t="s">
        <v>32</v>
      </c>
      <c r="B25" s="426"/>
      <c r="C25" s="426"/>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30" customHeight="1">
      <c r="A26" s="14"/>
      <c r="B26" s="14"/>
      <c r="C26" s="15"/>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8" customHeight="1">
      <c r="A27" s="14"/>
      <c r="B27" s="14"/>
      <c r="C27" s="17" t="s">
        <v>192</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8" customHeight="1">
      <c r="A28" s="14"/>
      <c r="B28" s="14"/>
      <c r="C28" s="15"/>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 customHeight="1">
      <c r="A29" s="18" t="s">
        <v>181</v>
      </c>
      <c r="B29" s="18"/>
      <c r="C29" s="18" t="s">
        <v>182</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s="6" customFormat="1" ht="36" customHeight="1">
      <c r="A30" s="19"/>
      <c r="B30" s="20" t="s">
        <v>183</v>
      </c>
      <c r="C30" s="21"/>
    </row>
    <row r="31" spans="1:36" ht="18" customHeight="1">
      <c r="A31" s="14"/>
      <c r="B31" s="22"/>
      <c r="C31" s="23" t="s">
        <v>184</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6.5" customHeight="1">
      <c r="A32" s="14"/>
      <c r="B32" s="22" t="s">
        <v>185</v>
      </c>
      <c r="C32" s="24" t="s">
        <v>186</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s="10" customFormat="1" ht="23.25" customHeight="1">
      <c r="A33" s="25"/>
      <c r="B33" s="26" t="s">
        <v>187</v>
      </c>
      <c r="C33" s="2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row>
    <row r="34" spans="1:36" ht="18" customHeight="1">
      <c r="A34" s="8"/>
      <c r="B34" s="8"/>
      <c r="C34" s="1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c r="C35" s="2"/>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c r="C36" s="2"/>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3:36">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3:36">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3:36">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3:36">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3:3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3:36">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3:36">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3:36">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3:3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3:36">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3:36">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3:36">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3:36">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3:36">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3:36">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3:36">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3:36">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3:3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3:3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3:36">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3:36">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3:36">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3:3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3:3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3:3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3:3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3:3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3:36">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3:36">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3:36">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3:36">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3:36">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3:36">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3:36">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3:3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3:36">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3:36">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3:3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3:36">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3:36">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3:36">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3:36">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3:36">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3:36">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3:36">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3:36">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3:36">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3:36">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3:36">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3:36">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3:36">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3:36">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3:36">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3:36">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3:36">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3:36">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3:36">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3:36">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3:36">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3:36">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3:36">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3:36">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3:36">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3:36">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3:36">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3:36">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3:36">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3:36">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3:3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3:36">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3:36">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3:36">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3:36">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3:36">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3:36">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3:36">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3:36">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3:36">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3:36">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3:36">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3:36">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3:36">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3:36">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3:36">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3:36">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3:36">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3:36">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3:36">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3:36">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3:36">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3:36">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3:36">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3:36">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3:36">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3:36">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3:36">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3:36">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3:36">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3:36">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3:36">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3:36">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3:36">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3:36">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3:36">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3:36">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3:36">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3:36">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3:36">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3:36">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3:36">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3:36">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3:36">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3:36">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3:36">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3:36">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3:36">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3:36">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3:36">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3:36">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3:36">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3:36">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3:36">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3:36">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3:36">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3:36">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3:36">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3:36">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3:36">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3:36">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3:36">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3:36">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3:36">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3:36">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3:36">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3:36">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3:36">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3:36">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3:36">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3:36">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3:36">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3:36">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3:36">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3:36">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3:36">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3:36">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3:36">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3:36">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3:36">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3:36">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3:36">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3:36">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3:36">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3:36">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3:36">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3:36">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3:36">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3:36">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3:36">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3:36">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3:36">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3:36">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3:36">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3:36">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3:36">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3:36">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3:36">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3:36">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3:36">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3:36">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3:36">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3:36">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3:36">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3:36">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3:36">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3:36">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3:36">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3:36">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3:36">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3:36">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3:36">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3:36">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3:36">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3:36">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3:36">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3:36">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3:36">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3:36">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3:36">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3:36">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3:36">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3:36">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3:36">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3:36">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3:36">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3:36">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3:36">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3:36">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3:36">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3:36">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3:36">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3:36">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3:36">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3:36">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3:36">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3:36">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3:36">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3:36">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3:36">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3:36">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3:36">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3:36">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3:36">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3:36">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3:36">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3:36">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3:36">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3:36">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3:36">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3:36">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3:36">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3:36">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sheetData>
  <mergeCells count="18">
    <mergeCell ref="A25:C25"/>
    <mergeCell ref="A13:C13"/>
    <mergeCell ref="A14:C14"/>
    <mergeCell ref="A15:C15"/>
    <mergeCell ref="A16:C16"/>
    <mergeCell ref="A17:C17"/>
    <mergeCell ref="A18:C18"/>
    <mergeCell ref="A19:C19"/>
    <mergeCell ref="A20:C20"/>
    <mergeCell ref="A21:C21"/>
    <mergeCell ref="A22:C22"/>
    <mergeCell ref="A24:C24"/>
    <mergeCell ref="A12:C12"/>
    <mergeCell ref="A3:C3"/>
    <mergeCell ref="A5:B5"/>
    <mergeCell ref="A6:B6"/>
    <mergeCell ref="A8:C8"/>
    <mergeCell ref="A10:C10"/>
  </mergeCells>
  <phoneticPr fontId="4"/>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election activeCell="C10" sqref="C10"/>
    </sheetView>
  </sheetViews>
  <sheetFormatPr defaultColWidth="24.44140625" defaultRowHeight="22.5" customHeight="1"/>
  <cols>
    <col min="1" max="1" width="23" style="171" customWidth="1"/>
    <col min="2" max="4" width="24.44140625" style="171"/>
    <col min="5" max="5" width="7.33203125" style="171" bestFit="1" customWidth="1"/>
    <col min="6" max="16384" width="24.44140625" style="171"/>
  </cols>
  <sheetData>
    <row r="1" spans="1:5" ht="22.5" customHeight="1">
      <c r="A1" s="170" t="s">
        <v>33</v>
      </c>
      <c r="E1" s="172"/>
    </row>
    <row r="3" spans="1:5" ht="22.5" customHeight="1">
      <c r="A3" s="173" t="s">
        <v>37</v>
      </c>
      <c r="B3" s="173" t="s">
        <v>34</v>
      </c>
      <c r="C3" s="173" t="s">
        <v>35</v>
      </c>
      <c r="D3" s="173" t="s">
        <v>36</v>
      </c>
      <c r="E3" s="174"/>
    </row>
    <row r="4" spans="1:5" ht="22.5" customHeight="1">
      <c r="A4" s="173"/>
      <c r="B4" s="173"/>
      <c r="C4" s="173"/>
      <c r="D4" s="173"/>
      <c r="E4" s="174"/>
    </row>
    <row r="5" spans="1:5" ht="22.5" customHeight="1">
      <c r="A5" s="173"/>
      <c r="B5" s="173"/>
      <c r="C5" s="173"/>
      <c r="D5" s="173"/>
      <c r="E5" s="174"/>
    </row>
    <row r="6" spans="1:5" ht="22.5" customHeight="1">
      <c r="A6" s="173"/>
      <c r="B6" s="173"/>
      <c r="C6" s="173"/>
      <c r="D6" s="173"/>
      <c r="E6" s="174"/>
    </row>
    <row r="7" spans="1:5" ht="22.5" customHeight="1">
      <c r="A7" s="173"/>
      <c r="B7" s="173"/>
      <c r="C7" s="173"/>
      <c r="D7" s="173"/>
      <c r="E7" s="174"/>
    </row>
    <row r="8" spans="1:5" ht="22.5" customHeight="1">
      <c r="A8" s="173"/>
      <c r="B8" s="173"/>
      <c r="C8" s="173"/>
      <c r="D8" s="173"/>
      <c r="E8" s="174"/>
    </row>
    <row r="9" spans="1:5" ht="22.5" customHeight="1">
      <c r="A9" s="173"/>
      <c r="B9" s="173"/>
      <c r="C9" s="173"/>
      <c r="D9" s="173"/>
      <c r="E9" s="174"/>
    </row>
    <row r="10" spans="1:5" ht="22.5" customHeight="1">
      <c r="A10" s="173"/>
      <c r="B10" s="173"/>
      <c r="C10" s="173"/>
      <c r="D10" s="173"/>
      <c r="E10" s="174"/>
    </row>
    <row r="11" spans="1:5" ht="22.5" customHeight="1">
      <c r="A11" s="173"/>
      <c r="B11" s="173"/>
      <c r="C11" s="173"/>
      <c r="D11" s="173"/>
      <c r="E11" s="174"/>
    </row>
    <row r="12" spans="1:5" ht="22.5" customHeight="1">
      <c r="A12" s="173"/>
      <c r="B12" s="173"/>
      <c r="C12" s="173"/>
      <c r="D12" s="173"/>
      <c r="E12" s="174"/>
    </row>
    <row r="13" spans="1:5" ht="22.5" customHeight="1">
      <c r="A13" s="173"/>
      <c r="B13" s="173"/>
      <c r="C13" s="173"/>
      <c r="D13" s="173"/>
      <c r="E13" s="174"/>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計画書表紙　様式１</vt:lpstr>
      <vt:lpstr>事業計画書　別紙1-1-1</vt:lpstr>
      <vt:lpstr>経営計画資金計画　別紙1-2</vt:lpstr>
      <vt:lpstr>別紙1-3</vt:lpstr>
      <vt:lpstr>別紙1-4-1</vt:lpstr>
      <vt:lpstr>別紙1-4-2</vt:lpstr>
      <vt:lpstr>別紙1-5</vt:lpstr>
      <vt:lpstr>役員名簿</vt:lpstr>
      <vt:lpstr>'経営計画資金計画　別紙1-2'!Print_Area</vt:lpstr>
      <vt:lpstr>'計画書表紙　様式１'!Print_Area</vt:lpstr>
      <vt:lpstr>'事業計画書　別紙1-1-1'!Print_Area</vt:lpstr>
      <vt:lpstr>'別紙1-3'!Print_Area</vt:lpstr>
      <vt:lpstr>'別紙1-4-1'!Print_Area</vt:lpstr>
      <vt:lpstr>'別紙1-4-2'!Print_Area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2025-03-26T09:40:26Z</cp:lastPrinted>
  <dcterms:created xsi:type="dcterms:W3CDTF">2003-08-27T04:38:14Z</dcterms:created>
  <dcterms:modified xsi:type="dcterms:W3CDTF">2026-04-27T05:14:44Z</dcterms:modified>
</cp:coreProperties>
</file>