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AB00$\04_県民の声係\08_しがｗｅｂアンケート調査\R7\09資料提供\第８回\20260324広報課→みらいの農業振興課\"/>
    </mc:Choice>
  </mc:AlternateContent>
  <xr:revisionPtr revIDLastSave="0" documentId="13_ncr:1_{90C53F67-8859-4597-892A-43EB837A0C2D}" xr6:coauthVersionLast="47" xr6:coauthVersionMax="47" xr10:uidLastSave="{00000000-0000-0000-0000-000000000000}"/>
  <bookViews>
    <workbookView xWindow="-120" yWindow="-16320" windowWidth="29040" windowHeight="15720" xr2:uid="{AE76848E-B543-4DC2-BDE4-DA2DDC316560}"/>
  </bookViews>
  <sheets>
    <sheet name="クロス集計表" sheetId="1" r:id="rId1"/>
  </sheets>
  <definedNames>
    <definedName name="_xlnm.Print_Area" localSheetId="0">クロス集計表!$A$1:$CW$26</definedName>
    <definedName name="_xlnm.Print_Titles" localSheetId="0">クロス集計表!$A:$B,クロス集計表!$1:$7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AH8" i="1" s="1"/>
  <c r="M9" i="1"/>
  <c r="AC20" i="1" s="1"/>
  <c r="AH9" i="1"/>
  <c r="AU20" i="1" s="1"/>
  <c r="M10" i="1"/>
  <c r="M21" i="1" s="1"/>
  <c r="AH10" i="1"/>
  <c r="AO21" i="1" s="1"/>
  <c r="M11" i="1"/>
  <c r="T22" i="1" s="1"/>
  <c r="M12" i="1"/>
  <c r="AA23" i="1" s="1"/>
  <c r="AH12" i="1"/>
  <c r="AH23" i="1" s="1"/>
  <c r="M13" i="1"/>
  <c r="W24" i="1" s="1"/>
  <c r="M14" i="1"/>
  <c r="R25" i="1" s="1"/>
  <c r="AH14" i="1"/>
  <c r="AM25" i="1" s="1"/>
  <c r="M15" i="1"/>
  <c r="V26" i="1" s="1"/>
  <c r="AH15" i="1"/>
  <c r="C19" i="1"/>
  <c r="D19" i="1"/>
  <c r="E19" i="1"/>
  <c r="F19" i="1"/>
  <c r="G19" i="1"/>
  <c r="H19" i="1"/>
  <c r="I19" i="1"/>
  <c r="J19" i="1"/>
  <c r="K19" i="1"/>
  <c r="L19" i="1"/>
  <c r="O19" i="1"/>
  <c r="P19" i="1"/>
  <c r="Q19" i="1"/>
  <c r="R19" i="1"/>
  <c r="S19" i="1"/>
  <c r="T19" i="1"/>
  <c r="U19" i="1"/>
  <c r="V19" i="1"/>
  <c r="Z19" i="1"/>
  <c r="AA19" i="1"/>
  <c r="AE19" i="1"/>
  <c r="AF19" i="1"/>
  <c r="AG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S20" i="1"/>
  <c r="T20" i="1"/>
  <c r="U20" i="1"/>
  <c r="W20" i="1"/>
  <c r="X20" i="1"/>
  <c r="AD20" i="1"/>
  <c r="AF20" i="1"/>
  <c r="AG20" i="1"/>
  <c r="AH20" i="1"/>
  <c r="AI20" i="1"/>
  <c r="AJ20" i="1"/>
  <c r="AK20" i="1"/>
  <c r="AL20" i="1"/>
  <c r="AM20" i="1"/>
  <c r="AW20" i="1"/>
  <c r="AX20" i="1"/>
  <c r="AY20" i="1"/>
  <c r="BB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21" i="1"/>
  <c r="D21" i="1"/>
  <c r="E21" i="1"/>
  <c r="F21" i="1"/>
  <c r="G21" i="1"/>
  <c r="H21" i="1"/>
  <c r="I21" i="1"/>
  <c r="J21" i="1"/>
  <c r="K21" i="1"/>
  <c r="L21" i="1"/>
  <c r="S21" i="1"/>
  <c r="T21" i="1"/>
  <c r="AC21" i="1"/>
  <c r="AJ21" i="1"/>
  <c r="AK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AA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Q23" i="1"/>
  <c r="R23" i="1"/>
  <c r="Z23" i="1"/>
  <c r="AE23" i="1"/>
  <c r="AF23" i="1"/>
  <c r="AG23" i="1"/>
  <c r="AM23" i="1"/>
  <c r="AV23" i="1"/>
  <c r="AW23" i="1"/>
  <c r="BC23" i="1"/>
  <c r="BD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24" i="1"/>
  <c r="D24" i="1"/>
  <c r="E24" i="1"/>
  <c r="F24" i="1"/>
  <c r="G24" i="1"/>
  <c r="H24" i="1"/>
  <c r="I24" i="1"/>
  <c r="J24" i="1"/>
  <c r="K24" i="1"/>
  <c r="L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25" i="1"/>
  <c r="D25" i="1"/>
  <c r="E25" i="1"/>
  <c r="F25" i="1"/>
  <c r="G25" i="1"/>
  <c r="H25" i="1"/>
  <c r="I25" i="1"/>
  <c r="J25" i="1"/>
  <c r="K25" i="1"/>
  <c r="L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26" i="1"/>
  <c r="D26" i="1"/>
  <c r="E26" i="1"/>
  <c r="F26" i="1"/>
  <c r="G26" i="1"/>
  <c r="H26" i="1"/>
  <c r="I26" i="1"/>
  <c r="J26" i="1"/>
  <c r="K26" i="1"/>
  <c r="L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AG22" i="1" l="1"/>
  <c r="AF22" i="1"/>
  <c r="AE22" i="1"/>
  <c r="AD22" i="1"/>
  <c r="AU23" i="1"/>
  <c r="AC22" i="1"/>
  <c r="BD20" i="1"/>
  <c r="AT23" i="1"/>
  <c r="AB22" i="1"/>
  <c r="AL21" i="1"/>
  <c r="BC20" i="1"/>
  <c r="AA20" i="1"/>
  <c r="AH11" i="1"/>
  <c r="AI22" i="1" s="1"/>
  <c r="Z22" i="1"/>
  <c r="W22" i="1"/>
  <c r="AQ20" i="1"/>
  <c r="Y22" i="1"/>
  <c r="X22" i="1"/>
  <c r="AB21" i="1"/>
  <c r="AA21" i="1"/>
  <c r="U23" i="1"/>
  <c r="Z21" i="1"/>
  <c r="AN20" i="1"/>
  <c r="R20" i="1"/>
  <c r="AQ19" i="1"/>
  <c r="AL19" i="1"/>
  <c r="BC19" i="1"/>
  <c r="AW19" i="1"/>
  <c r="AM19" i="1"/>
  <c r="BD19" i="1"/>
  <c r="AN19" i="1"/>
  <c r="AO19" i="1"/>
  <c r="AP19" i="1"/>
  <c r="AH19" i="1"/>
  <c r="AY19" i="1"/>
  <c r="AI19" i="1"/>
  <c r="AZ19" i="1"/>
  <c r="AJ19" i="1"/>
  <c r="BA19" i="1"/>
  <c r="AK19" i="1"/>
  <c r="BB19" i="1"/>
  <c r="AR19" i="1"/>
  <c r="AS19" i="1"/>
  <c r="AT19" i="1"/>
  <c r="AU19" i="1"/>
  <c r="AV19" i="1"/>
  <c r="AX19" i="1"/>
  <c r="AH13" i="1"/>
  <c r="AJ24" i="1" s="1"/>
  <c r="AL23" i="1"/>
  <c r="Y21" i="1"/>
  <c r="AD19" i="1"/>
  <c r="N19" i="1"/>
  <c r="AK23" i="1"/>
  <c r="V21" i="1"/>
  <c r="BA20" i="1"/>
  <c r="AC19" i="1"/>
  <c r="M19" i="1"/>
  <c r="U21" i="1"/>
  <c r="AZ20" i="1"/>
  <c r="AE20" i="1"/>
  <c r="AB19" i="1"/>
  <c r="AU21" i="1"/>
  <c r="AR21" i="1"/>
  <c r="R21" i="1"/>
  <c r="Y19" i="1"/>
  <c r="AD23" i="1"/>
  <c r="AQ21" i="1"/>
  <c r="Q21" i="1"/>
  <c r="AS20" i="1"/>
  <c r="X19" i="1"/>
  <c r="AP21" i="1"/>
  <c r="P21" i="1"/>
  <c r="AR20" i="1"/>
  <c r="V20" i="1"/>
  <c r="W19" i="1"/>
  <c r="BB25" i="1"/>
  <c r="AG26" i="1"/>
  <c r="AB26" i="1"/>
  <c r="AS25" i="1"/>
  <c r="AA26" i="1"/>
  <c r="AR25" i="1"/>
  <c r="AF24" i="1"/>
  <c r="Z26" i="1"/>
  <c r="AN25" i="1"/>
  <c r="W26" i="1"/>
  <c r="X24" i="1"/>
  <c r="AS26" i="1"/>
  <c r="AT26" i="1"/>
  <c r="AJ26" i="1"/>
  <c r="BB26" i="1"/>
  <c r="AL26" i="1"/>
  <c r="BD26" i="1"/>
  <c r="AM26" i="1"/>
  <c r="AK26" i="1"/>
  <c r="BC26" i="1"/>
  <c r="BA26" i="1"/>
  <c r="AO26" i="1"/>
  <c r="AP26" i="1"/>
  <c r="AQ26" i="1"/>
  <c r="AH26" i="1"/>
  <c r="AI26" i="1"/>
  <c r="AN26" i="1"/>
  <c r="AR26" i="1"/>
  <c r="AU26" i="1"/>
  <c r="AV26" i="1"/>
  <c r="AW26" i="1"/>
  <c r="M26" i="1"/>
  <c r="AC26" i="1"/>
  <c r="N26" i="1"/>
  <c r="AD26" i="1"/>
  <c r="R26" i="1"/>
  <c r="T26" i="1"/>
  <c r="U26" i="1"/>
  <c r="S26" i="1"/>
  <c r="AE26" i="1"/>
  <c r="AF26" i="1"/>
  <c r="O26" i="1"/>
  <c r="P26" i="1"/>
  <c r="Q26" i="1"/>
  <c r="AU25" i="1"/>
  <c r="AV25" i="1"/>
  <c r="AX25" i="1"/>
  <c r="AH25" i="1"/>
  <c r="AZ25" i="1"/>
  <c r="AI25" i="1"/>
  <c r="BA25" i="1"/>
  <c r="AY25" i="1"/>
  <c r="AJ25" i="1"/>
  <c r="AO25" i="1"/>
  <c r="AP25" i="1"/>
  <c r="AQ25" i="1"/>
  <c r="BC25" i="1"/>
  <c r="BD25" i="1"/>
  <c r="AZ26" i="1"/>
  <c r="O25" i="1"/>
  <c r="AE25" i="1"/>
  <c r="P25" i="1"/>
  <c r="AF25" i="1"/>
  <c r="AD25" i="1"/>
  <c r="N25" i="1"/>
  <c r="Q25" i="1"/>
  <c r="M25" i="1"/>
  <c r="AG25" i="1"/>
  <c r="AC25" i="1"/>
  <c r="S25" i="1"/>
  <c r="T25" i="1"/>
  <c r="U25" i="1"/>
  <c r="V25" i="1"/>
  <c r="W25" i="1"/>
  <c r="X25" i="1"/>
  <c r="Y25" i="1"/>
  <c r="Z25" i="1"/>
  <c r="AA25" i="1"/>
  <c r="AB25" i="1"/>
  <c r="AY26" i="1"/>
  <c r="AX26" i="1"/>
  <c r="AW25" i="1"/>
  <c r="Q24" i="1"/>
  <c r="AG24" i="1"/>
  <c r="R24" i="1"/>
  <c r="Z24" i="1"/>
  <c r="AB24" i="1"/>
  <c r="AC24" i="1"/>
  <c r="AA24" i="1"/>
  <c r="M24" i="1"/>
  <c r="T24" i="1"/>
  <c r="U24" i="1"/>
  <c r="V24" i="1"/>
  <c r="N24" i="1"/>
  <c r="O24" i="1"/>
  <c r="P24" i="1"/>
  <c r="AT25" i="1"/>
  <c r="AE24" i="1"/>
  <c r="Y26" i="1"/>
  <c r="AD24" i="1"/>
  <c r="X26" i="1"/>
  <c r="AL25" i="1"/>
  <c r="Y24" i="1"/>
  <c r="AK25" i="1"/>
  <c r="S24" i="1"/>
  <c r="AM21" i="1"/>
  <c r="BC21" i="1"/>
  <c r="AN21" i="1"/>
  <c r="BD21" i="1"/>
  <c r="AV21" i="1"/>
  <c r="AX21" i="1"/>
  <c r="AY21" i="1"/>
  <c r="AH21" i="1"/>
  <c r="AW21" i="1"/>
  <c r="AS21" i="1"/>
  <c r="AT21" i="1"/>
  <c r="AI21" i="1"/>
  <c r="BB21" i="1"/>
  <c r="BA21" i="1"/>
  <c r="AZ21" i="1"/>
  <c r="AI23" i="1"/>
  <c r="AY23" i="1"/>
  <c r="AJ23" i="1"/>
  <c r="AZ23" i="1"/>
  <c r="AN23" i="1"/>
  <c r="AP23" i="1"/>
  <c r="AQ23" i="1"/>
  <c r="AO23" i="1"/>
  <c r="BB23" i="1"/>
  <c r="S23" i="1"/>
  <c r="T23" i="1"/>
  <c r="V23" i="1"/>
  <c r="X23" i="1"/>
  <c r="Y23" i="1"/>
  <c r="W23" i="1"/>
  <c r="BA23" i="1"/>
  <c r="AC23" i="1"/>
  <c r="AX23" i="1"/>
  <c r="AB23" i="1"/>
  <c r="AY22" i="1"/>
  <c r="U22" i="1"/>
  <c r="V22" i="1"/>
  <c r="P22" i="1"/>
  <c r="R22" i="1"/>
  <c r="S22" i="1"/>
  <c r="Q22" i="1"/>
  <c r="AS23" i="1"/>
  <c r="AR23" i="1"/>
  <c r="P23" i="1"/>
  <c r="AE21" i="1"/>
  <c r="W21" i="1"/>
  <c r="X21" i="1"/>
  <c r="AG21" i="1"/>
  <c r="O21" i="1"/>
  <c r="AO20" i="1"/>
  <c r="AP20" i="1"/>
  <c r="AF21" i="1"/>
  <c r="N21" i="1"/>
  <c r="AV20" i="1"/>
  <c r="Y20" i="1"/>
  <c r="Z20" i="1"/>
  <c r="AD21" i="1"/>
  <c r="AT20" i="1"/>
  <c r="AB20" i="1"/>
  <c r="AU24" i="1" l="1"/>
  <c r="AX24" i="1"/>
  <c r="AS24" i="1"/>
  <c r="AR24" i="1"/>
  <c r="AV22" i="1"/>
  <c r="AR22" i="1"/>
  <c r="AT22" i="1"/>
  <c r="AX22" i="1"/>
  <c r="AQ22" i="1"/>
  <c r="AU22" i="1"/>
  <c r="AW22" i="1"/>
  <c r="AN22" i="1"/>
  <c r="AO22" i="1"/>
  <c r="AP22" i="1"/>
  <c r="AM22" i="1"/>
  <c r="AS22" i="1"/>
  <c r="AL24" i="1"/>
  <c r="AJ22" i="1"/>
  <c r="BC24" i="1"/>
  <c r="AT24" i="1"/>
  <c r="BC22" i="1"/>
  <c r="BD22" i="1"/>
  <c r="AZ22" i="1"/>
  <c r="AH22" i="1"/>
  <c r="BB24" i="1"/>
  <c r="BB22" i="1"/>
  <c r="AQ24" i="1"/>
  <c r="AL22" i="1"/>
  <c r="AP24" i="1"/>
  <c r="BA22" i="1"/>
  <c r="AK24" i="1"/>
  <c r="AK22" i="1"/>
  <c r="AI24" i="1"/>
  <c r="BD24" i="1"/>
  <c r="AZ24" i="1"/>
  <c r="AN24" i="1"/>
  <c r="BA24" i="1"/>
  <c r="AM24" i="1"/>
  <c r="AH24" i="1"/>
  <c r="AW24" i="1"/>
  <c r="AY24" i="1"/>
  <c r="AO24" i="1"/>
  <c r="AV24" i="1"/>
</calcChain>
</file>

<file path=xl/sharedStrings.xml><?xml version="1.0" encoding="utf-8"?>
<sst xmlns="http://schemas.openxmlformats.org/spreadsheetml/2006/main" count="173" uniqueCount="132">
  <si>
    <t>-</t>
  </si>
  <si>
    <t>女性</t>
    <rPh sb="0" eb="2">
      <t>ジョセイ</t>
    </rPh>
    <phoneticPr fontId="3"/>
  </si>
  <si>
    <t>男性</t>
    <rPh sb="0" eb="2">
      <t>ダンセイ</t>
    </rPh>
    <phoneticPr fontId="3"/>
  </si>
  <si>
    <t>性別</t>
    <rPh sb="0" eb="2">
      <t>セイベツ</t>
    </rPh>
    <phoneticPr fontId="3"/>
  </si>
  <si>
    <t>60歳以上</t>
    <rPh sb="2" eb="5">
      <t>サイイジョウ</t>
    </rPh>
    <phoneticPr fontId="3"/>
  </si>
  <si>
    <t>50-59歳</t>
    <rPh sb="5" eb="6">
      <t>サイ</t>
    </rPh>
    <phoneticPr fontId="3"/>
  </si>
  <si>
    <t>40-49歳</t>
    <rPh sb="5" eb="6">
      <t>サイ</t>
    </rPh>
    <phoneticPr fontId="3"/>
  </si>
  <si>
    <t>30-39歳</t>
    <rPh sb="5" eb="6">
      <t>サイ</t>
    </rPh>
    <phoneticPr fontId="3"/>
  </si>
  <si>
    <t>18-29歳</t>
    <rPh sb="5" eb="6">
      <t>サイ</t>
    </rPh>
    <phoneticPr fontId="3"/>
  </si>
  <si>
    <t>年齢</t>
    <rPh sb="0" eb="2">
      <t>ネンレイ</t>
    </rPh>
    <phoneticPr fontId="3"/>
  </si>
  <si>
    <t>％</t>
    <phoneticPr fontId="3"/>
  </si>
  <si>
    <t>全体</t>
    <rPh sb="0" eb="2">
      <t>ゼンタイ</t>
    </rPh>
    <phoneticPr fontId="3"/>
  </si>
  <si>
    <t>回答率（％）</t>
    <rPh sb="0" eb="2">
      <t>カイトウ</t>
    </rPh>
    <rPh sb="2" eb="3">
      <t>リツ</t>
    </rPh>
    <phoneticPr fontId="3"/>
  </si>
  <si>
    <t>人</t>
    <rPh sb="0" eb="1">
      <t>ニン</t>
    </rPh>
    <phoneticPr fontId="3"/>
  </si>
  <si>
    <t>特に縁はない</t>
  </si>
  <si>
    <t>その他（具体的にご記入ください）</t>
  </si>
  <si>
    <t>滋賀県出身である</t>
  </si>
  <si>
    <t>過去に滋賀県に住んでいたことがある</t>
  </si>
  <si>
    <t>滋賀県に友人・知人がいる</t>
  </si>
  <si>
    <t>滋賀県に親戚がいる</t>
  </si>
  <si>
    <t>滋賀県にビジネスで訪れたことがある</t>
  </si>
  <si>
    <t>滋賀県に観光で訪れたことがある</t>
  </si>
  <si>
    <t>健康や美容に良い影響に関する情報</t>
  </si>
  <si>
    <t>滋賀の食材を使った体験イベントやツアーの情報</t>
  </si>
  <si>
    <t>滋賀の食材を使った加工食品（例：レトルト食品、お菓子、調味料など）の紹介</t>
  </si>
  <si>
    <t>食材を購入できる実店舗やオンラインストアの情報</t>
  </si>
  <si>
    <t>滋賀県内の食材を味わえる飲食店や宿泊施設の情報</t>
  </si>
  <si>
    <t>生産者のストーリーや情熱</t>
  </si>
  <si>
    <t>生産方法や栽培におけるこだわり</t>
  </si>
  <si>
    <t>おすすめの食べ方、調理方法、レシピ</t>
  </si>
  <si>
    <t>各食材の詳しい特徴や歴史的背景</t>
  </si>
  <si>
    <t>具体的な生産地域やその特徴</t>
  </si>
  <si>
    <t>旬の時期や食べごろの情報</t>
  </si>
  <si>
    <t>特に重視することはない</t>
  </si>
  <si>
    <t>販売店</t>
  </si>
  <si>
    <t>調理の手軽さ</t>
  </si>
  <si>
    <t>パッケージのデザイン</t>
  </si>
  <si>
    <t>メディアやSNSでの評判</t>
  </si>
  <si>
    <t>旬の時期であること</t>
  </si>
  <si>
    <t>生産者の情報や産地</t>
  </si>
  <si>
    <t>生産方法（環境への配慮、持続可能性など）</t>
  </si>
  <si>
    <t>品質（等級、ブランドなど）</t>
  </si>
  <si>
    <t>安全性（農薬、添加物など）</t>
  </si>
  <si>
    <t>鮮度</t>
  </si>
  <si>
    <t>価格</t>
  </si>
  <si>
    <t>味、おいしさ</t>
  </si>
  <si>
    <t>メディア等で話題になっているのを見たことがないから</t>
  </si>
  <si>
    <t>他の地域の食材の方が魅力的だから</t>
  </si>
  <si>
    <t>購入する機会がないから（普段自炊しない、外食が多いなど）</t>
  </si>
  <si>
    <t>特に購入したいと思う食材がないから</t>
  </si>
  <si>
    <t>品質に不安があるから</t>
  </si>
  <si>
    <t>どこで購入できるか分からないから／購入できる場所が限られているから</t>
  </si>
  <si>
    <t>滋賀の食材をよく知らないから</t>
  </si>
  <si>
    <t>味が期待に合わないと思うから／味が期待と違ったから</t>
  </si>
  <si>
    <t>価格が高いと感じるから</t>
  </si>
  <si>
    <t>Ｑ３で滋賀の食材を購入したことがないと答えた方または、Ｑ６で今後あまり／全く購入したいと思わないと答えた方</t>
    <phoneticPr fontId="3"/>
  </si>
  <si>
    <t>全く購入したいと思わない　　</t>
  </si>
  <si>
    <t>あまり購入したいと思わない　</t>
  </si>
  <si>
    <t>どちらでもない　　　　　　　</t>
  </si>
  <si>
    <t>機会があれば購入したい　　</t>
  </si>
  <si>
    <t>ぜひ購入したい　　　　　　　</t>
  </si>
  <si>
    <t>特に理由はない</t>
  </si>
  <si>
    <t>ふるさと納税の返礼品として魅力的だったから</t>
  </si>
  <si>
    <t>家族・知人に勧められたから</t>
  </si>
  <si>
    <t>メディアで紹介されているのを見たから</t>
  </si>
  <si>
    <t>価格が手頃だったから</t>
  </si>
  <si>
    <t>滋賀県ならではの特産品だから</t>
  </si>
  <si>
    <t>環境に配慮した生産方法に魅力を感じたから</t>
  </si>
  <si>
    <t>安全性が高い（農薬や添加物の使用が少ないなど）と感じたから</t>
  </si>
  <si>
    <t>品質が良いと評価されているから</t>
  </si>
  <si>
    <t>味がおいしいと聞いた／おいしそうだったから</t>
  </si>
  <si>
    <t>カタログ・通信販売</t>
  </si>
  <si>
    <t>ふるさと納税の返礼品として</t>
  </si>
  <si>
    <t>オンラインストア（ECサイト、生産者直販サイトなど）</t>
  </si>
  <si>
    <t>滋賀県外の店舗（百貨店、アンテナショップなど）</t>
  </si>
  <si>
    <t>滋賀県内の店舗（スーパー、道の駅など）</t>
  </si>
  <si>
    <t>Ｑ１でいずれかの食材を知っていると答えた方でＱ３でいずれかの食材を購入したことがあると答えた方</t>
    <phoneticPr fontId="3"/>
  </si>
  <si>
    <t>どれも購入したことがない</t>
  </si>
  <si>
    <t>その他（具体的にご記入ください）　</t>
  </si>
  <si>
    <t>近江の漬物（日野菜、下田なす、万木かぶなどのお漬物）</t>
  </si>
  <si>
    <t>ふなずし</t>
  </si>
  <si>
    <t>近江の野菜（日野菜、下田なす、安土信長葱など）　</t>
  </si>
  <si>
    <t>湖魚（琵琶湖特産のコアユ、ビワマス、ホンモロコなど）　</t>
  </si>
  <si>
    <t>近江の茶（朝宮茶、土山茶、政所茶など）</t>
  </si>
  <si>
    <t>近江牛　</t>
  </si>
  <si>
    <t>近江米　</t>
  </si>
  <si>
    <t>特に覚えていない</t>
  </si>
  <si>
    <t>滋賀県を訪れた際に目にした</t>
  </si>
  <si>
    <t>家族や知人から聞いた</t>
  </si>
  <si>
    <t>スーパー、百貨店等で販売されていた</t>
  </si>
  <si>
    <t>飲食店で提供されていた</t>
  </si>
  <si>
    <t>SNS（Instagram、X、Youtube、TikTokなど）</t>
  </si>
  <si>
    <t>インターネットサイト　</t>
  </si>
  <si>
    <t>新聞</t>
  </si>
  <si>
    <t>雑誌</t>
  </si>
  <si>
    <t>テレビ番組</t>
  </si>
  <si>
    <t>Q1でいずれかの食材を知っていると答えた方</t>
  </si>
  <si>
    <t>いずれも知らない</t>
  </si>
  <si>
    <t>全員</t>
    <rPh sb="0" eb="2">
      <t>ゼンイン</t>
    </rPh>
    <phoneticPr fontId="3"/>
  </si>
  <si>
    <t>選択肢</t>
    <rPh sb="0" eb="3">
      <t>センタクシ</t>
    </rPh>
    <phoneticPr fontId="3"/>
  </si>
  <si>
    <t>あなたは滋賀県になにか縁がありますか。当てはまるものをすべて選んでください。（いくつでも）</t>
  </si>
  <si>
    <t>どのような情報が提供されると、滋賀の食材に対する関心が高まりますか。当てはまるものを3つまで選んでください。（3つまで選択可）</t>
    <phoneticPr fontId="3"/>
  </si>
  <si>
    <t>普段食材を購入する際、重視することは何ですか。当てはまるものを3つまで選んでください。（3つまで選択可）</t>
    <phoneticPr fontId="3"/>
  </si>
  <si>
    <t>滋賀の食材を購入したことがない、もしくは購入したいと思わない理由は何ですか。当てはまるものをすべて選んでください。（いくつでも）</t>
    <phoneticPr fontId="3"/>
  </si>
  <si>
    <t>サンプル数</t>
    <rPh sb="4" eb="5">
      <t>スウ</t>
    </rPh>
    <phoneticPr fontId="3"/>
  </si>
  <si>
    <t>今後も滋賀の食材を購入したいと思いますか。(ひとつだけ)</t>
  </si>
  <si>
    <t>滋賀の食材を購入しようと思った主な理由は何ですか。（いくつでも）</t>
    <phoneticPr fontId="3"/>
  </si>
  <si>
    <t>滋賀の食材はどこで購入しましたか。当てはまるものをすべて選んでください。（いくつでも）</t>
  </si>
  <si>
    <t>次の滋賀の食材のうち、購入したことがあるものをすべて選んで下さい。（いくつでも）</t>
    <phoneticPr fontId="3"/>
  </si>
  <si>
    <t>滋賀の食材をどのように知りましたか。当てはまるものをすべて選んでください。（いくつでも）</t>
  </si>
  <si>
    <t>次の滋賀の食材のうち、知っているものをすべて選んでください。（いくつでも）</t>
    <phoneticPr fontId="3"/>
  </si>
  <si>
    <t>設問</t>
    <rPh sb="0" eb="2">
      <t>セツモン</t>
    </rPh>
    <phoneticPr fontId="3"/>
  </si>
  <si>
    <t>Q.10</t>
    <phoneticPr fontId="3"/>
  </si>
  <si>
    <t>Q9</t>
    <phoneticPr fontId="3"/>
  </si>
  <si>
    <t>Q8</t>
    <phoneticPr fontId="3"/>
  </si>
  <si>
    <t>Q.7</t>
  </si>
  <si>
    <t>Q6</t>
    <phoneticPr fontId="3"/>
  </si>
  <si>
    <t>Q.5</t>
    <phoneticPr fontId="3"/>
  </si>
  <si>
    <t>Q.4</t>
    <phoneticPr fontId="3"/>
  </si>
  <si>
    <t>Q.3</t>
    <phoneticPr fontId="3"/>
  </si>
  <si>
    <t>Q.2</t>
    <phoneticPr fontId="3"/>
  </si>
  <si>
    <t>Q.1</t>
  </si>
  <si>
    <t>問い番号</t>
    <rPh sb="0" eb="1">
      <t>ト</t>
    </rPh>
    <rPh sb="2" eb="4">
      <t>バンゴウ</t>
    </rPh>
    <phoneticPr fontId="3"/>
  </si>
  <si>
    <t>または、Q6で今後あまり／全く購入したいと思わないと答えた方が対象</t>
    <rPh sb="31" eb="33">
      <t>タイショウ</t>
    </rPh>
    <phoneticPr fontId="3"/>
  </si>
  <si>
    <t>Q3でいずれかの食材を購入したことがあると答えた方が対象</t>
    <rPh sb="26" eb="28">
      <t>タイショウ</t>
    </rPh>
    <phoneticPr fontId="3"/>
  </si>
  <si>
    <t>※回答者全員が対象</t>
    <rPh sb="1" eb="6">
      <t>カイトウシャゼンイン</t>
    </rPh>
    <rPh sb="7" eb="9">
      <t>タイショウ</t>
    </rPh>
    <phoneticPr fontId="5"/>
  </si>
  <si>
    <t>※Q3で滋賀の食材を購入したことがないと答えた方</t>
    <rPh sb="4" eb="6">
      <t>シガ</t>
    </rPh>
    <rPh sb="7" eb="9">
      <t>ショクザイ</t>
    </rPh>
    <rPh sb="10" eb="12">
      <t>コウニュウ</t>
    </rPh>
    <rPh sb="20" eb="21">
      <t>コタ</t>
    </rPh>
    <rPh sb="23" eb="24">
      <t>カタ</t>
    </rPh>
    <phoneticPr fontId="3"/>
  </si>
  <si>
    <t>※Q1でいずれかの食材を知っていると答えた方で</t>
    <rPh sb="9" eb="11">
      <t>ショクザイ</t>
    </rPh>
    <rPh sb="12" eb="13">
      <t>シ</t>
    </rPh>
    <rPh sb="18" eb="19">
      <t>コタ</t>
    </rPh>
    <rPh sb="21" eb="22">
      <t>カタ</t>
    </rPh>
    <phoneticPr fontId="3"/>
  </si>
  <si>
    <t>※Q1でいずれかの食材を知っていると答えた方が対象</t>
    <rPh sb="9" eb="11">
      <t>ショクザイ</t>
    </rPh>
    <rPh sb="12" eb="13">
      <t>シ</t>
    </rPh>
    <rPh sb="18" eb="19">
      <t>コタ</t>
    </rPh>
    <rPh sb="21" eb="22">
      <t>カタ</t>
    </rPh>
    <rPh sb="23" eb="25">
      <t>タイショウ</t>
    </rPh>
    <phoneticPr fontId="3"/>
  </si>
  <si>
    <t>※Q1でいずれかの食材を知っていると答えた方が対象</t>
    <rPh sb="9" eb="11">
      <t>ショクザイ</t>
    </rPh>
    <rPh sb="12" eb="13">
      <t>シ</t>
    </rPh>
    <rPh sb="18" eb="19">
      <t>コタ</t>
    </rPh>
    <rPh sb="21" eb="22">
      <t>カタ</t>
    </rPh>
    <rPh sb="23" eb="25">
      <t>タイショウ</t>
    </rPh>
    <phoneticPr fontId="5"/>
  </si>
  <si>
    <t>回答数（人）</t>
    <rPh sb="0" eb="3">
      <t>カイトウスウ</t>
    </rPh>
    <rPh sb="4" eb="5">
      <t>ニン</t>
    </rPh>
    <phoneticPr fontId="3"/>
  </si>
  <si>
    <t>滋賀の食材の認知度に係る調査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</si>
</sst>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7" x14ac:knownFonts="1">
    <font>
      <sz val="11"/>
      <color theme="1"/>
      <name val="HGPｺﾞｼｯｸM"/>
      <family val="2"/>
      <charset val="128"/>
    </font>
    <font>
      <sz val="11"/>
      <color theme="1"/>
      <name val="HGPｺﾞｼｯｸM"/>
      <family val="2"/>
      <charset val="128"/>
    </font>
    <font>
      <sz val="10"/>
      <color theme="1"/>
      <name val="HGPｺﾞｼｯｸM"/>
      <family val="2"/>
      <charset val="128"/>
    </font>
    <font>
      <sz val="6"/>
      <name val="HGPｺﾞｼｯｸM"/>
      <family val="2"/>
      <charset val="128"/>
    </font>
    <font>
      <sz val="10"/>
      <name val="HGPｺﾞｼｯｸM"/>
      <family val="2"/>
      <charset val="128"/>
    </font>
    <font>
      <sz val="9"/>
      <color theme="1"/>
      <name val="@HGPｺﾞｼｯｸM"/>
      <family val="3"/>
      <charset val="128"/>
    </font>
    <font>
      <sz val="10"/>
      <color theme="1"/>
      <name val="HGP創英角ｺﾞｼｯｸUB"/>
      <family val="3"/>
      <charset val="128"/>
    </font>
    <font>
      <sz val="9"/>
      <color theme="1"/>
      <name val="HGPｺﾞｼｯｸM"/>
      <family val="2"/>
      <charset val="128"/>
    </font>
    <font>
      <sz val="8"/>
      <color theme="1"/>
      <name val="@HGPｺﾞｼｯｸM"/>
      <family val="3"/>
      <charset val="128"/>
    </font>
    <font>
      <sz val="9"/>
      <name val="@HGPｺﾞｼｯｸM"/>
      <family val="3"/>
      <charset val="128"/>
    </font>
    <font>
      <sz val="9"/>
      <name val="HGPｺﾞｼｯｸM"/>
      <family val="2"/>
      <charset val="128"/>
    </font>
    <font>
      <sz val="10"/>
      <color theme="1"/>
      <name val="HGPｺﾞｼｯｸM"/>
      <family val="3"/>
      <charset val="128"/>
    </font>
    <font>
      <sz val="6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7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8"/>
      <color theme="1"/>
      <name val="HGPｺﾞｼｯｸM"/>
      <family val="2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double">
        <color indexed="64"/>
      </top>
      <bottom style="thin">
        <color indexed="64"/>
      </bottom>
      <diagonal/>
    </border>
    <border>
      <left/>
      <right style="hair">
        <color auto="1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auto="1"/>
      </left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1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176" fontId="2" fillId="0" borderId="7" xfId="1" applyNumberFormat="1" applyFont="1" applyFill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12" xfId="0" applyNumberFormat="1" applyFont="1" applyBorder="1">
      <alignment vertical="center"/>
    </xf>
    <xf numFmtId="176" fontId="2" fillId="0" borderId="13" xfId="0" applyNumberFormat="1" applyFont="1" applyBorder="1">
      <alignment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9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2" fillId="0" borderId="15" xfId="1" applyNumberFormat="1" applyFont="1" applyFill="1" applyBorder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16" xfId="0" applyFont="1" applyBorder="1">
      <alignment vertical="center"/>
    </xf>
    <xf numFmtId="176" fontId="2" fillId="0" borderId="17" xfId="0" applyNumberFormat="1" applyFont="1" applyBorder="1">
      <alignment vertical="center"/>
    </xf>
    <xf numFmtId="176" fontId="2" fillId="0" borderId="18" xfId="0" applyNumberFormat="1" applyFont="1" applyBorder="1">
      <alignment vertical="center"/>
    </xf>
    <xf numFmtId="176" fontId="2" fillId="0" borderId="19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4" fillId="0" borderId="22" xfId="0" applyNumberFormat="1" applyFont="1" applyBorder="1" applyAlignment="1">
      <alignment horizontal="right" vertical="center"/>
    </xf>
    <xf numFmtId="176" fontId="4" fillId="0" borderId="17" xfId="0" applyNumberFormat="1" applyFont="1" applyBorder="1">
      <alignment vertical="center"/>
    </xf>
    <xf numFmtId="176" fontId="4" fillId="0" borderId="18" xfId="0" applyNumberFormat="1" applyFont="1" applyBorder="1">
      <alignment vertical="center"/>
    </xf>
    <xf numFmtId="176" fontId="2" fillId="0" borderId="23" xfId="1" applyNumberFormat="1" applyFont="1" applyFill="1" applyBorder="1">
      <alignment vertical="center"/>
    </xf>
    <xf numFmtId="0" fontId="2" fillId="0" borderId="24" xfId="0" applyFont="1" applyBorder="1">
      <alignment vertical="center"/>
    </xf>
    <xf numFmtId="176" fontId="2" fillId="0" borderId="25" xfId="0" applyNumberFormat="1" applyFont="1" applyBorder="1">
      <alignment vertical="center"/>
    </xf>
    <xf numFmtId="176" fontId="2" fillId="0" borderId="26" xfId="0" applyNumberFormat="1" applyFont="1" applyBorder="1">
      <alignment vertical="center"/>
    </xf>
    <xf numFmtId="176" fontId="2" fillId="0" borderId="27" xfId="0" applyNumberFormat="1" applyFont="1" applyBorder="1">
      <alignment vertical="center"/>
    </xf>
    <xf numFmtId="176" fontId="2" fillId="0" borderId="28" xfId="0" applyNumberFormat="1" applyFont="1" applyBorder="1">
      <alignment vertical="center"/>
    </xf>
    <xf numFmtId="176" fontId="2" fillId="0" borderId="29" xfId="0" applyNumberFormat="1" applyFont="1" applyBorder="1">
      <alignment vertical="center"/>
    </xf>
    <xf numFmtId="176" fontId="4" fillId="0" borderId="30" xfId="0" applyNumberFormat="1" applyFont="1" applyBorder="1" applyAlignment="1">
      <alignment horizontal="right" vertical="center"/>
    </xf>
    <xf numFmtId="176" fontId="4" fillId="0" borderId="25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0" fontId="2" fillId="0" borderId="25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9" xfId="0" applyFont="1" applyBorder="1">
      <alignment vertical="center"/>
    </xf>
    <xf numFmtId="176" fontId="2" fillId="0" borderId="32" xfId="1" applyNumberFormat="1" applyFont="1" applyFill="1" applyBorder="1">
      <alignment vertical="center"/>
    </xf>
    <xf numFmtId="176" fontId="2" fillId="0" borderId="22" xfId="1" applyNumberFormat="1" applyFont="1" applyBorder="1">
      <alignment vertical="center"/>
    </xf>
    <xf numFmtId="176" fontId="2" fillId="0" borderId="6" xfId="1" applyNumberFormat="1" applyFont="1" applyBorder="1">
      <alignment vertical="center"/>
    </xf>
    <xf numFmtId="176" fontId="2" fillId="0" borderId="14" xfId="1" applyNumberFormat="1" applyFont="1" applyBorder="1">
      <alignment vertical="center"/>
    </xf>
    <xf numFmtId="176" fontId="2" fillId="0" borderId="39" xfId="2" applyNumberFormat="1" applyFont="1" applyBorder="1">
      <alignment vertical="center"/>
    </xf>
    <xf numFmtId="176" fontId="2" fillId="0" borderId="40" xfId="2" applyNumberFormat="1" applyFont="1" applyBorder="1">
      <alignment vertical="center"/>
    </xf>
    <xf numFmtId="176" fontId="2" fillId="0" borderId="41" xfId="2" applyNumberFormat="1" applyFont="1" applyBorder="1">
      <alignment vertical="center"/>
    </xf>
    <xf numFmtId="176" fontId="2" fillId="0" borderId="42" xfId="2" applyNumberFormat="1" applyFont="1" applyBorder="1">
      <alignment vertical="center"/>
    </xf>
    <xf numFmtId="176" fontId="4" fillId="0" borderId="43" xfId="2" applyNumberFormat="1" applyFont="1" applyFill="1" applyBorder="1" applyAlignment="1">
      <alignment horizontal="right" vertical="center"/>
    </xf>
    <xf numFmtId="176" fontId="4" fillId="0" borderId="39" xfId="2" applyNumberFormat="1" applyFont="1" applyFill="1" applyBorder="1">
      <alignment vertical="center"/>
    </xf>
    <xf numFmtId="176" fontId="4" fillId="0" borderId="44" xfId="2" applyNumberFormat="1" applyFont="1" applyFill="1" applyBorder="1">
      <alignment vertical="center"/>
    </xf>
    <xf numFmtId="176" fontId="2" fillId="0" borderId="39" xfId="2" applyNumberFormat="1" applyFont="1" applyFill="1" applyBorder="1">
      <alignment vertical="center"/>
    </xf>
    <xf numFmtId="176" fontId="2" fillId="0" borderId="44" xfId="2" applyNumberFormat="1" applyFont="1" applyFill="1" applyBorder="1">
      <alignment vertical="center"/>
    </xf>
    <xf numFmtId="176" fontId="2" fillId="0" borderId="44" xfId="2" applyNumberFormat="1" applyFont="1" applyBorder="1">
      <alignment vertical="center"/>
    </xf>
    <xf numFmtId="176" fontId="2" fillId="0" borderId="45" xfId="1" applyNumberFormat="1" applyFont="1" applyBorder="1">
      <alignment vertical="center"/>
    </xf>
    <xf numFmtId="176" fontId="2" fillId="0" borderId="39" xfId="1" applyNumberFormat="1" applyFont="1" applyBorder="1" applyAlignment="1">
      <alignment horizontal="right" vertical="center"/>
    </xf>
    <xf numFmtId="176" fontId="2" fillId="0" borderId="41" xfId="1" applyNumberFormat="1" applyFont="1" applyBorder="1">
      <alignment vertical="center"/>
    </xf>
    <xf numFmtId="176" fontId="2" fillId="0" borderId="46" xfId="1" applyNumberFormat="1" applyFont="1" applyFill="1" applyBorder="1">
      <alignment vertical="center"/>
    </xf>
    <xf numFmtId="38" fontId="2" fillId="0" borderId="0" xfId="1" applyFont="1" applyFill="1" applyBorder="1">
      <alignment vertical="center"/>
    </xf>
    <xf numFmtId="38" fontId="4" fillId="0" borderId="0" xfId="1" applyFont="1" applyFill="1" applyBorder="1">
      <alignment vertical="center"/>
    </xf>
    <xf numFmtId="176" fontId="2" fillId="0" borderId="47" xfId="1" applyNumberFormat="1" applyFont="1" applyBorder="1">
      <alignment vertical="center"/>
    </xf>
    <xf numFmtId="38" fontId="2" fillId="0" borderId="0" xfId="0" applyNumberFormat="1" applyFont="1">
      <alignment vertical="center"/>
    </xf>
    <xf numFmtId="38" fontId="4" fillId="0" borderId="0" xfId="0" applyNumberFormat="1" applyFont="1">
      <alignment vertical="center"/>
    </xf>
    <xf numFmtId="38" fontId="2" fillId="0" borderId="0" xfId="1" applyFont="1" applyBorder="1">
      <alignment vertical="center"/>
    </xf>
    <xf numFmtId="0" fontId="6" fillId="0" borderId="0" xfId="0" applyFont="1">
      <alignment vertical="center"/>
    </xf>
    <xf numFmtId="176" fontId="2" fillId="0" borderId="48" xfId="1" applyNumberFormat="1" applyFont="1" applyBorder="1">
      <alignment vertical="center"/>
    </xf>
    <xf numFmtId="38" fontId="2" fillId="0" borderId="47" xfId="0" applyNumberFormat="1" applyFont="1" applyBorder="1">
      <alignment vertical="center"/>
    </xf>
    <xf numFmtId="38" fontId="4" fillId="0" borderId="47" xfId="0" applyNumberFormat="1" applyFont="1" applyBorder="1">
      <alignment vertical="center"/>
    </xf>
    <xf numFmtId="38" fontId="2" fillId="0" borderId="47" xfId="1" applyFont="1" applyFill="1" applyBorder="1">
      <alignment vertical="center"/>
    </xf>
    <xf numFmtId="0" fontId="2" fillId="0" borderId="47" xfId="0" applyFon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2" xfId="0" applyNumberFormat="1" applyFont="1" applyBorder="1">
      <alignment vertical="center"/>
    </xf>
    <xf numFmtId="38" fontId="2" fillId="0" borderId="3" xfId="0" applyNumberFormat="1" applyFont="1" applyBorder="1">
      <alignment vertical="center"/>
    </xf>
    <xf numFmtId="38" fontId="2" fillId="0" borderId="4" xfId="0" applyNumberFormat="1" applyFont="1" applyBorder="1">
      <alignment vertical="center"/>
    </xf>
    <xf numFmtId="38" fontId="2" fillId="0" borderId="5" xfId="0" applyNumberFormat="1" applyFont="1" applyBorder="1">
      <alignment vertical="center"/>
    </xf>
    <xf numFmtId="38" fontId="4" fillId="0" borderId="6" xfId="0" applyNumberFormat="1" applyFont="1" applyBorder="1">
      <alignment vertical="center"/>
    </xf>
    <xf numFmtId="38" fontId="4" fillId="0" borderId="1" xfId="0" applyNumberFormat="1" applyFont="1" applyBorder="1">
      <alignment vertical="center"/>
    </xf>
    <xf numFmtId="38" fontId="4" fillId="0" borderId="2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38" fontId="2" fillId="0" borderId="49" xfId="1" applyFont="1" applyFill="1" applyBorder="1">
      <alignment vertical="center"/>
    </xf>
    <xf numFmtId="38" fontId="2" fillId="0" borderId="7" xfId="1" applyFont="1" applyFill="1" applyBorder="1">
      <alignment vertical="center"/>
    </xf>
    <xf numFmtId="0" fontId="2" fillId="0" borderId="1" xfId="0" applyFont="1" applyBorder="1">
      <alignment vertical="center"/>
    </xf>
    <xf numFmtId="38" fontId="2" fillId="0" borderId="9" xfId="0" applyNumberFormat="1" applyFont="1" applyBorder="1">
      <alignment vertical="center"/>
    </xf>
    <xf numFmtId="38" fontId="2" fillId="0" borderId="10" xfId="0" applyNumberFormat="1" applyFont="1" applyBorder="1">
      <alignment vertical="center"/>
    </xf>
    <xf numFmtId="38" fontId="2" fillId="0" borderId="11" xfId="0" applyNumberFormat="1" applyFont="1" applyBorder="1">
      <alignment vertical="center"/>
    </xf>
    <xf numFmtId="38" fontId="2" fillId="0" borderId="12" xfId="0" applyNumberFormat="1" applyFont="1" applyBorder="1">
      <alignment vertical="center"/>
    </xf>
    <xf numFmtId="38" fontId="2" fillId="0" borderId="13" xfId="0" applyNumberFormat="1" applyFont="1" applyBorder="1">
      <alignment vertical="center"/>
    </xf>
    <xf numFmtId="38" fontId="4" fillId="0" borderId="14" xfId="0" applyNumberFormat="1" applyFont="1" applyBorder="1">
      <alignment vertical="center"/>
    </xf>
    <xf numFmtId="38" fontId="4" fillId="0" borderId="9" xfId="0" applyNumberFormat="1" applyFont="1" applyBorder="1">
      <alignment vertical="center"/>
    </xf>
    <xf numFmtId="38" fontId="4" fillId="0" borderId="10" xfId="0" applyNumberFormat="1" applyFont="1" applyBorder="1">
      <alignment vertical="center"/>
    </xf>
    <xf numFmtId="38" fontId="2" fillId="0" borderId="15" xfId="0" applyNumberFormat="1" applyFont="1" applyBorder="1">
      <alignment vertical="center"/>
    </xf>
    <xf numFmtId="38" fontId="2" fillId="0" borderId="50" xfId="1" applyFont="1" applyFill="1" applyBorder="1">
      <alignment vertical="center"/>
    </xf>
    <xf numFmtId="38" fontId="2" fillId="0" borderId="15" xfId="1" applyFont="1" applyFill="1" applyBorder="1">
      <alignment vertical="center"/>
    </xf>
    <xf numFmtId="38" fontId="2" fillId="0" borderId="17" xfId="0" applyNumberFormat="1" applyFont="1" applyBorder="1">
      <alignment vertical="center"/>
    </xf>
    <xf numFmtId="38" fontId="2" fillId="0" borderId="18" xfId="0" applyNumberFormat="1" applyFont="1" applyBorder="1">
      <alignment vertical="center"/>
    </xf>
    <xf numFmtId="38" fontId="2" fillId="0" borderId="19" xfId="0" applyNumberFormat="1" applyFont="1" applyBorder="1">
      <alignment vertical="center"/>
    </xf>
    <xf numFmtId="38" fontId="2" fillId="0" borderId="20" xfId="0" applyNumberFormat="1" applyFont="1" applyBorder="1">
      <alignment vertical="center"/>
    </xf>
    <xf numFmtId="38" fontId="2" fillId="0" borderId="21" xfId="0" applyNumberFormat="1" applyFont="1" applyBorder="1">
      <alignment vertical="center"/>
    </xf>
    <xf numFmtId="38" fontId="4" fillId="0" borderId="22" xfId="0" applyNumberFormat="1" applyFont="1" applyBorder="1">
      <alignment vertical="center"/>
    </xf>
    <xf numFmtId="38" fontId="4" fillId="0" borderId="17" xfId="0" applyNumberFormat="1" applyFont="1" applyBorder="1">
      <alignment vertical="center"/>
    </xf>
    <xf numFmtId="38" fontId="4" fillId="0" borderId="18" xfId="0" applyNumberFormat="1" applyFont="1" applyBorder="1">
      <alignment vertical="center"/>
    </xf>
    <xf numFmtId="38" fontId="2" fillId="0" borderId="23" xfId="0" applyNumberFormat="1" applyFont="1" applyBorder="1">
      <alignment vertical="center"/>
    </xf>
    <xf numFmtId="38" fontId="2" fillId="0" borderId="25" xfId="0" applyNumberFormat="1" applyFont="1" applyBorder="1">
      <alignment vertical="center"/>
    </xf>
    <xf numFmtId="38" fontId="2" fillId="0" borderId="26" xfId="0" applyNumberFormat="1" applyFont="1" applyBorder="1">
      <alignment vertical="center"/>
    </xf>
    <xf numFmtId="38" fontId="2" fillId="0" borderId="27" xfId="0" applyNumberFormat="1" applyFont="1" applyBorder="1">
      <alignment vertical="center"/>
    </xf>
    <xf numFmtId="38" fontId="2" fillId="0" borderId="28" xfId="0" applyNumberFormat="1" applyFont="1" applyBorder="1">
      <alignment vertical="center"/>
    </xf>
    <xf numFmtId="38" fontId="2" fillId="0" borderId="29" xfId="0" applyNumberFormat="1" applyFont="1" applyBorder="1">
      <alignment vertical="center"/>
    </xf>
    <xf numFmtId="38" fontId="4" fillId="0" borderId="30" xfId="0" applyNumberFormat="1" applyFont="1" applyBorder="1">
      <alignment vertical="center"/>
    </xf>
    <xf numFmtId="38" fontId="4" fillId="0" borderId="25" xfId="0" applyNumberFormat="1" applyFont="1" applyBorder="1">
      <alignment vertical="center"/>
    </xf>
    <xf numFmtId="38" fontId="4" fillId="0" borderId="26" xfId="0" applyNumberFormat="1" applyFont="1" applyBorder="1">
      <alignment vertical="center"/>
    </xf>
    <xf numFmtId="38" fontId="2" fillId="0" borderId="31" xfId="0" applyNumberFormat="1" applyFont="1" applyBorder="1">
      <alignment vertical="center"/>
    </xf>
    <xf numFmtId="0" fontId="2" fillId="0" borderId="25" xfId="0" applyFont="1" applyBorder="1">
      <alignment vertical="center"/>
    </xf>
    <xf numFmtId="0" fontId="2" fillId="0" borderId="17" xfId="0" applyFont="1" applyBorder="1">
      <alignment vertical="center"/>
    </xf>
    <xf numFmtId="38" fontId="2" fillId="0" borderId="53" xfId="1" applyFont="1" applyFill="1" applyBorder="1">
      <alignment vertical="center"/>
    </xf>
    <xf numFmtId="38" fontId="2" fillId="0" borderId="32" xfId="1" applyFont="1" applyFill="1" applyBorder="1">
      <alignment vertical="center"/>
    </xf>
    <xf numFmtId="38" fontId="2" fillId="0" borderId="33" xfId="0" applyNumberFormat="1" applyFont="1" applyBorder="1">
      <alignment vertical="center"/>
    </xf>
    <xf numFmtId="38" fontId="2" fillId="0" borderId="34" xfId="0" applyNumberFormat="1" applyFont="1" applyBorder="1">
      <alignment vertical="center"/>
    </xf>
    <xf numFmtId="38" fontId="2" fillId="0" borderId="35" xfId="0" applyNumberFormat="1" applyFont="1" applyBorder="1">
      <alignment vertical="center"/>
    </xf>
    <xf numFmtId="38" fontId="2" fillId="0" borderId="36" xfId="0" applyNumberFormat="1" applyFont="1" applyBorder="1">
      <alignment vertical="center"/>
    </xf>
    <xf numFmtId="38" fontId="2" fillId="0" borderId="37" xfId="0" applyNumberFormat="1" applyFont="1" applyBorder="1">
      <alignment vertical="center"/>
    </xf>
    <xf numFmtId="38" fontId="4" fillId="0" borderId="38" xfId="0" applyNumberFormat="1" applyFont="1" applyBorder="1">
      <alignment vertical="center"/>
    </xf>
    <xf numFmtId="38" fontId="4" fillId="0" borderId="33" xfId="0" applyNumberFormat="1" applyFont="1" applyBorder="1">
      <alignment vertical="center"/>
    </xf>
    <xf numFmtId="38" fontId="4" fillId="0" borderId="34" xfId="0" applyNumberFormat="1" applyFont="1" applyBorder="1">
      <alignment vertical="center"/>
    </xf>
    <xf numFmtId="38" fontId="2" fillId="0" borderId="32" xfId="0" applyNumberFormat="1" applyFont="1" applyBorder="1">
      <alignment vertical="center"/>
    </xf>
    <xf numFmtId="0" fontId="2" fillId="0" borderId="33" xfId="0" applyFont="1" applyBorder="1">
      <alignment vertical="center"/>
    </xf>
    <xf numFmtId="38" fontId="2" fillId="0" borderId="54" xfId="0" applyNumberFormat="1" applyFont="1" applyBorder="1">
      <alignment vertical="center"/>
    </xf>
    <xf numFmtId="38" fontId="2" fillId="0" borderId="55" xfId="0" applyNumberFormat="1" applyFont="1" applyBorder="1">
      <alignment vertical="center"/>
    </xf>
    <xf numFmtId="38" fontId="2" fillId="0" borderId="56" xfId="0" applyNumberFormat="1" applyFont="1" applyBorder="1">
      <alignment vertical="center"/>
    </xf>
    <xf numFmtId="38" fontId="2" fillId="0" borderId="57" xfId="0" applyNumberFormat="1" applyFont="1" applyBorder="1">
      <alignment vertical="center"/>
    </xf>
    <xf numFmtId="38" fontId="2" fillId="0" borderId="58" xfId="0" applyNumberFormat="1" applyFont="1" applyBorder="1">
      <alignment vertical="center"/>
    </xf>
    <xf numFmtId="38" fontId="4" fillId="0" borderId="48" xfId="0" applyNumberFormat="1" applyFont="1" applyBorder="1">
      <alignment vertical="center"/>
    </xf>
    <xf numFmtId="38" fontId="4" fillId="0" borderId="54" xfId="0" applyNumberFormat="1" applyFont="1" applyBorder="1">
      <alignment vertical="center"/>
    </xf>
    <xf numFmtId="38" fontId="4" fillId="0" borderId="55" xfId="0" applyNumberFormat="1" applyFont="1" applyBorder="1">
      <alignment vertical="center"/>
    </xf>
    <xf numFmtId="38" fontId="2" fillId="0" borderId="59" xfId="0" applyNumberFormat="1" applyFont="1" applyBorder="1">
      <alignment vertical="center"/>
    </xf>
    <xf numFmtId="38" fontId="2" fillId="0" borderId="60" xfId="1" applyFont="1" applyFill="1" applyBorder="1">
      <alignment vertical="center"/>
    </xf>
    <xf numFmtId="38" fontId="2" fillId="0" borderId="59" xfId="1" applyFont="1" applyFill="1" applyBorder="1">
      <alignment vertical="center"/>
    </xf>
    <xf numFmtId="0" fontId="2" fillId="0" borderId="61" xfId="0" applyFont="1" applyBorder="1" applyAlignment="1">
      <alignment horizontal="right" vertical="center"/>
    </xf>
    <xf numFmtId="0" fontId="2" fillId="0" borderId="60" xfId="0" applyFont="1" applyBorder="1">
      <alignment vertical="center"/>
    </xf>
    <xf numFmtId="0" fontId="7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top" textRotation="180" wrapText="1"/>
    </xf>
    <xf numFmtId="0" fontId="5" fillId="0" borderId="3" xfId="0" applyFont="1" applyBorder="1" applyAlignment="1">
      <alignment horizontal="center" vertical="top" textRotation="180" wrapText="1"/>
    </xf>
    <xf numFmtId="0" fontId="5" fillId="0" borderId="26" xfId="0" applyFont="1" applyBorder="1" applyAlignment="1">
      <alignment horizontal="center" vertical="top" textRotation="180" wrapText="1"/>
    </xf>
    <xf numFmtId="0" fontId="5" fillId="0" borderId="27" xfId="0" applyFont="1" applyBorder="1" applyAlignment="1">
      <alignment horizontal="center" vertical="top" textRotation="180" wrapText="1"/>
    </xf>
    <xf numFmtId="0" fontId="5" fillId="0" borderId="28" xfId="0" applyFont="1" applyBorder="1" applyAlignment="1">
      <alignment horizontal="center" vertical="top" textRotation="180" wrapText="1"/>
    </xf>
    <xf numFmtId="0" fontId="5" fillId="0" borderId="25" xfId="0" applyFont="1" applyBorder="1" applyAlignment="1">
      <alignment horizontal="center" vertical="top" textRotation="180" wrapText="1"/>
    </xf>
    <xf numFmtId="0" fontId="5" fillId="0" borderId="29" xfId="0" applyFont="1" applyBorder="1" applyAlignment="1">
      <alignment horizontal="center" vertical="top" textRotation="180" wrapText="1"/>
    </xf>
    <xf numFmtId="0" fontId="8" fillId="0" borderId="27" xfId="0" applyFont="1" applyBorder="1" applyAlignment="1">
      <alignment horizontal="center" vertical="top" textRotation="180" wrapText="1"/>
    </xf>
    <xf numFmtId="0" fontId="9" fillId="0" borderId="30" xfId="0" applyFont="1" applyBorder="1" applyAlignment="1">
      <alignment horizontal="center" vertical="top" textRotation="180" wrapText="1"/>
    </xf>
    <xf numFmtId="0" fontId="9" fillId="0" borderId="25" xfId="0" applyFont="1" applyBorder="1" applyAlignment="1">
      <alignment horizontal="center" vertical="top" textRotation="180" wrapText="1"/>
    </xf>
    <xf numFmtId="0" fontId="9" fillId="0" borderId="26" xfId="0" applyFont="1" applyBorder="1" applyAlignment="1">
      <alignment horizontal="center" vertical="top" textRotation="180" wrapText="1"/>
    </xf>
    <xf numFmtId="0" fontId="5" fillId="0" borderId="7" xfId="0" applyFont="1" applyBorder="1" applyAlignment="1">
      <alignment horizontal="center" vertical="top" textRotation="180" wrapText="1"/>
    </xf>
    <xf numFmtId="0" fontId="9" fillId="0" borderId="1" xfId="0" applyFont="1" applyBorder="1" applyAlignment="1">
      <alignment horizontal="center" vertical="top" textRotation="180" wrapText="1"/>
    </xf>
    <xf numFmtId="0" fontId="5" fillId="0" borderId="4" xfId="0" applyFont="1" applyBorder="1" applyAlignment="1">
      <alignment horizontal="center" vertical="top" textRotation="180" wrapText="1"/>
    </xf>
    <xf numFmtId="0" fontId="5" fillId="0" borderId="62" xfId="0" applyFont="1" applyBorder="1" applyAlignment="1">
      <alignment horizontal="center" vertical="top" textRotation="180" wrapText="1"/>
    </xf>
    <xf numFmtId="0" fontId="7" fillId="0" borderId="7" xfId="0" applyFont="1" applyBorder="1" applyAlignment="1">
      <alignment vertical="top" textRotation="255" wrapText="1"/>
    </xf>
    <xf numFmtId="0" fontId="7" fillId="0" borderId="0" xfId="0" applyFont="1" applyAlignment="1">
      <alignment horizontal="left" vertical="top" wrapText="1"/>
    </xf>
    <xf numFmtId="0" fontId="10" fillId="0" borderId="38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64" xfId="0" applyFont="1" applyBorder="1" applyAlignment="1">
      <alignment horizontal="center" vertical="top" wrapText="1"/>
    </xf>
    <xf numFmtId="0" fontId="7" fillId="0" borderId="65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10" fillId="0" borderId="48" xfId="0" applyFont="1" applyBorder="1" applyAlignment="1">
      <alignment horizontal="left" vertical="center" wrapText="1"/>
    </xf>
    <xf numFmtId="0" fontId="7" fillId="0" borderId="61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7" fillId="0" borderId="60" xfId="0" applyFont="1" applyBorder="1" applyAlignment="1">
      <alignment horizontal="left" vertical="center"/>
    </xf>
    <xf numFmtId="0" fontId="7" fillId="0" borderId="59" xfId="0" applyFont="1" applyBorder="1" applyAlignment="1">
      <alignment vertical="center" wrapText="1"/>
    </xf>
    <xf numFmtId="0" fontId="7" fillId="0" borderId="61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7" fillId="0" borderId="60" xfId="0" applyFont="1" applyBorder="1" applyAlignment="1">
      <alignment vertical="center" wrapText="1"/>
    </xf>
    <xf numFmtId="0" fontId="7" fillId="0" borderId="59" xfId="0" applyFont="1" applyBorder="1" applyAlignment="1">
      <alignment horizontal="left" vertical="center" wrapText="1"/>
    </xf>
    <xf numFmtId="0" fontId="2" fillId="0" borderId="46" xfId="0" applyFont="1" applyBorder="1">
      <alignment vertical="center"/>
    </xf>
    <xf numFmtId="0" fontId="11" fillId="0" borderId="0" xfId="0" applyFont="1">
      <alignment vertical="center"/>
    </xf>
    <xf numFmtId="0" fontId="4" fillId="0" borderId="46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4" fillId="0" borderId="47" xfId="0" applyFont="1" applyBorder="1">
      <alignment vertical="center"/>
    </xf>
    <xf numFmtId="0" fontId="16" fillId="0" borderId="46" xfId="0" applyFont="1" applyBorder="1">
      <alignment vertical="center"/>
    </xf>
    <xf numFmtId="0" fontId="7" fillId="0" borderId="36" xfId="0" applyFont="1" applyBorder="1" applyAlignment="1">
      <alignment horizontal="left" vertical="top" wrapText="1"/>
    </xf>
    <xf numFmtId="0" fontId="7" fillId="0" borderId="35" xfId="0" applyFont="1" applyBorder="1" applyAlignment="1">
      <alignment horizontal="left" vertical="top" wrapText="1"/>
    </xf>
    <xf numFmtId="0" fontId="7" fillId="0" borderId="34" xfId="0" applyFont="1" applyBorder="1" applyAlignment="1">
      <alignment horizontal="left" vertical="top" wrapText="1"/>
    </xf>
    <xf numFmtId="0" fontId="7" fillId="0" borderId="33" xfId="0" applyFont="1" applyBorder="1" applyAlignment="1">
      <alignment horizontal="left" vertical="top" wrapText="1"/>
    </xf>
    <xf numFmtId="0" fontId="7" fillId="0" borderId="57" xfId="0" applyFont="1" applyBorder="1" applyAlignment="1">
      <alignment horizontal="left" vertical="center" wrapText="1"/>
    </xf>
    <xf numFmtId="0" fontId="7" fillId="0" borderId="56" xfId="0" applyFont="1" applyBorder="1" applyAlignment="1">
      <alignment horizontal="left" vertical="center" wrapText="1"/>
    </xf>
    <xf numFmtId="0" fontId="7" fillId="0" borderId="55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left" vertical="center" wrapText="1"/>
    </xf>
    <xf numFmtId="0" fontId="7" fillId="0" borderId="51" xfId="0" applyFont="1" applyBorder="1" applyAlignment="1">
      <alignment horizontal="left" vertical="top" wrapText="1"/>
    </xf>
    <xf numFmtId="0" fontId="7" fillId="0" borderId="63" xfId="0" applyFont="1" applyBorder="1" applyAlignment="1">
      <alignment horizontal="left" vertical="top" wrapText="1"/>
    </xf>
    <xf numFmtId="0" fontId="7" fillId="0" borderId="38" xfId="0" applyFont="1" applyBorder="1" applyAlignment="1">
      <alignment horizontal="left" vertical="top" wrapText="1"/>
    </xf>
    <xf numFmtId="0" fontId="7" fillId="0" borderId="37" xfId="0" applyFont="1" applyBorder="1" applyAlignment="1">
      <alignment horizontal="left" vertical="top" wrapText="1"/>
    </xf>
    <xf numFmtId="0" fontId="7" fillId="0" borderId="60" xfId="0" applyFont="1" applyBorder="1" applyAlignment="1">
      <alignment horizontal="left" vertical="center" wrapText="1"/>
    </xf>
    <xf numFmtId="0" fontId="7" fillId="0" borderId="61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7" fillId="0" borderId="58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left" vertical="top" wrapText="1"/>
    </xf>
    <xf numFmtId="0" fontId="7" fillId="0" borderId="62" xfId="0" applyFont="1" applyBorder="1" applyAlignment="1">
      <alignment horizontal="left" vertical="top" wrapText="1"/>
    </xf>
    <xf numFmtId="0" fontId="7" fillId="0" borderId="53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29AE-135A-4D46-BBB8-81D8778AFEF7}">
  <dimension ref="A1:CW26"/>
  <sheetViews>
    <sheetView showGridLines="0" tabSelected="1" view="pageBreakPreview" zoomScaleNormal="100" zoomScaleSheetLayoutView="100" workbookViewId="0">
      <pane xSplit="3" topLeftCell="D1" activePane="topRight" state="frozen"/>
      <selection pane="topRight" activeCell="E7" sqref="E7"/>
    </sheetView>
  </sheetViews>
  <sheetFormatPr defaultColWidth="8.84375" defaultRowHeight="12" x14ac:dyDescent="0.2"/>
  <cols>
    <col min="1" max="1" width="7.3046875" style="1" customWidth="1"/>
    <col min="2" max="2" width="12.3046875" style="1" customWidth="1"/>
    <col min="3" max="24" width="5.3046875" style="1" customWidth="1"/>
    <col min="25" max="32" width="5.07421875" style="1" customWidth="1"/>
    <col min="33" max="33" width="4.3046875" style="1" customWidth="1"/>
    <col min="34" max="34" width="9.765625" style="1" customWidth="1"/>
    <col min="35" max="54" width="5.07421875" style="1" customWidth="1"/>
    <col min="55" max="56" width="5.07421875" style="2" customWidth="1"/>
    <col min="57" max="57" width="10.23046875" style="2" customWidth="1"/>
    <col min="58" max="60" width="5.07421875" style="1" customWidth="1"/>
    <col min="61" max="61" width="6.765625" style="1" bestFit="1" customWidth="1"/>
    <col min="62" max="62" width="4.69140625" style="1" customWidth="1"/>
    <col min="63" max="104" width="5.07421875" style="1" customWidth="1"/>
    <col min="105" max="16384" width="8.84375" style="1"/>
  </cols>
  <sheetData>
    <row r="1" spans="1:101" x14ac:dyDescent="0.2">
      <c r="A1" s="186" t="s">
        <v>131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  <c r="BB1" s="176"/>
      <c r="BC1" s="178"/>
      <c r="BD1" s="178"/>
      <c r="BE1" s="178"/>
      <c r="BF1" s="176"/>
      <c r="BG1" s="176"/>
      <c r="BH1" s="176"/>
      <c r="BI1" s="176"/>
      <c r="BJ1" s="176"/>
      <c r="BK1" s="176"/>
      <c r="BL1" s="176"/>
      <c r="BM1" s="176"/>
      <c r="BN1" s="176"/>
      <c r="BO1" s="176"/>
      <c r="BP1" s="176"/>
      <c r="BQ1" s="176"/>
      <c r="BR1" s="176"/>
      <c r="BS1" s="176"/>
      <c r="BT1" s="176"/>
      <c r="BU1" s="176"/>
      <c r="BV1" s="176"/>
      <c r="BW1" s="176"/>
      <c r="BX1" s="176"/>
      <c r="BY1" s="176"/>
      <c r="BZ1" s="176"/>
      <c r="CA1" s="176"/>
      <c r="CB1" s="176"/>
      <c r="CC1" s="176"/>
      <c r="CD1" s="176"/>
      <c r="CE1" s="176"/>
      <c r="CF1" s="176"/>
      <c r="CG1" s="176"/>
      <c r="CH1" s="176"/>
      <c r="CI1" s="176"/>
      <c r="CJ1" s="176"/>
      <c r="CK1" s="176"/>
      <c r="CL1" s="176"/>
      <c r="CM1" s="176"/>
      <c r="CN1" s="176"/>
      <c r="CO1" s="176"/>
      <c r="CP1" s="176"/>
      <c r="CQ1" s="176"/>
      <c r="CR1" s="176"/>
      <c r="CS1" s="176"/>
      <c r="CT1" s="176"/>
      <c r="CU1" s="176"/>
      <c r="CV1" s="176"/>
      <c r="CW1" s="176"/>
    </row>
    <row r="2" spans="1:101" ht="13.5" customHeight="1" x14ac:dyDescent="0.2">
      <c r="D2" s="75"/>
      <c r="E2" s="75"/>
      <c r="F2" s="75"/>
      <c r="G2" s="75"/>
      <c r="H2" s="75"/>
      <c r="I2" s="75"/>
      <c r="J2" s="75"/>
      <c r="K2" s="75"/>
      <c r="L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185"/>
      <c r="BD2" s="185"/>
      <c r="BE2" s="18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</row>
    <row r="3" spans="1:101" ht="13.5" customHeight="1" x14ac:dyDescent="0.2">
      <c r="A3" s="70" t="s">
        <v>130</v>
      </c>
      <c r="C3" s="182"/>
      <c r="D3" s="182" t="s">
        <v>125</v>
      </c>
      <c r="E3" s="182"/>
      <c r="F3" s="182"/>
      <c r="G3" s="182"/>
      <c r="H3" s="182"/>
      <c r="I3" s="182"/>
      <c r="J3" s="182"/>
      <c r="K3" s="182"/>
      <c r="L3" s="182"/>
      <c r="M3" s="182"/>
      <c r="N3" s="182" t="s">
        <v>129</v>
      </c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4" t="s">
        <v>128</v>
      </c>
      <c r="Z3" s="182"/>
      <c r="AA3" s="182"/>
      <c r="AB3" s="182"/>
      <c r="AC3" s="182"/>
      <c r="AD3" s="182"/>
      <c r="AE3" s="182"/>
      <c r="AF3" s="182"/>
      <c r="AG3" s="182"/>
      <c r="AH3" s="182"/>
      <c r="AI3" s="180" t="s">
        <v>127</v>
      </c>
      <c r="AJ3" s="177"/>
      <c r="AK3" s="177"/>
      <c r="AL3" s="177"/>
      <c r="AM3" s="182"/>
      <c r="AN3" s="182"/>
      <c r="AO3" s="180" t="s">
        <v>127</v>
      </c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79" t="s">
        <v>127</v>
      </c>
      <c r="BA3" s="182"/>
      <c r="BB3" s="182"/>
      <c r="BC3" s="183"/>
      <c r="BD3" s="183"/>
      <c r="BE3" s="183"/>
      <c r="BF3" s="177" t="s">
        <v>126</v>
      </c>
      <c r="BG3" s="182"/>
      <c r="BH3" s="182"/>
      <c r="BI3" s="182"/>
      <c r="BJ3" s="182"/>
      <c r="BK3" s="182"/>
      <c r="BL3" s="182"/>
      <c r="BM3" s="182"/>
      <c r="BN3" s="182"/>
      <c r="BO3" s="182"/>
      <c r="BP3" s="182" t="s">
        <v>125</v>
      </c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82"/>
      <c r="CC3" s="182"/>
      <c r="CD3" s="182" t="s">
        <v>125</v>
      </c>
      <c r="CE3" s="182"/>
      <c r="CF3" s="182"/>
      <c r="CG3" s="182"/>
      <c r="CH3" s="182"/>
      <c r="CI3" s="182"/>
      <c r="CJ3" s="182"/>
      <c r="CK3" s="182"/>
      <c r="CL3" s="182"/>
      <c r="CM3" s="182"/>
      <c r="CN3" s="182"/>
      <c r="CO3" s="182"/>
      <c r="CP3" s="182" t="s">
        <v>125</v>
      </c>
    </row>
    <row r="4" spans="1:101" ht="13.5" customHeight="1" x14ac:dyDescent="0.2">
      <c r="X4" s="176"/>
      <c r="AI4" s="181" t="s">
        <v>124</v>
      </c>
      <c r="AJ4" s="177"/>
      <c r="AK4" s="177"/>
      <c r="AL4" s="177"/>
      <c r="AO4" s="180" t="s">
        <v>124</v>
      </c>
      <c r="AZ4" s="179" t="s">
        <v>124</v>
      </c>
      <c r="BA4" s="176"/>
      <c r="BB4" s="176"/>
      <c r="BC4" s="178"/>
      <c r="BD4" s="178"/>
      <c r="BF4" s="177" t="s">
        <v>123</v>
      </c>
      <c r="BG4" s="176"/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  <c r="BS4" s="176"/>
      <c r="BT4" s="176"/>
      <c r="BU4" s="176"/>
      <c r="BV4" s="176"/>
      <c r="BW4" s="176"/>
      <c r="BX4" s="176"/>
      <c r="BY4" s="176"/>
      <c r="BZ4" s="176"/>
      <c r="CA4" s="176"/>
      <c r="CB4" s="176"/>
      <c r="CC4" s="176"/>
      <c r="CD4" s="176"/>
      <c r="CE4" s="176"/>
      <c r="CF4" s="176"/>
      <c r="CG4" s="176"/>
      <c r="CH4" s="176"/>
      <c r="CI4" s="176"/>
      <c r="CJ4" s="176"/>
      <c r="CK4" s="176"/>
      <c r="CL4" s="176"/>
      <c r="CM4" s="176"/>
      <c r="CN4" s="176"/>
      <c r="CO4" s="176"/>
    </row>
    <row r="5" spans="1:101" s="166" customFormat="1" ht="15" customHeight="1" x14ac:dyDescent="0.2">
      <c r="A5" s="199" t="s">
        <v>122</v>
      </c>
      <c r="B5" s="200"/>
      <c r="C5" s="175"/>
      <c r="D5" s="174" t="s">
        <v>121</v>
      </c>
      <c r="E5" s="173"/>
      <c r="F5" s="173"/>
      <c r="G5" s="173"/>
      <c r="H5" s="173"/>
      <c r="I5" s="173"/>
      <c r="J5" s="173"/>
      <c r="K5" s="173"/>
      <c r="L5" s="173"/>
      <c r="M5" s="171"/>
      <c r="N5" s="191" t="s">
        <v>120</v>
      </c>
      <c r="O5" s="201"/>
      <c r="P5" s="201"/>
      <c r="Q5" s="201"/>
      <c r="R5" s="201"/>
      <c r="S5" s="201"/>
      <c r="T5" s="201"/>
      <c r="U5" s="201"/>
      <c r="V5" s="201"/>
      <c r="W5" s="201"/>
      <c r="X5" s="194"/>
      <c r="Y5" s="174" t="s">
        <v>119</v>
      </c>
      <c r="Z5" s="173"/>
      <c r="AA5" s="173"/>
      <c r="AB5" s="173"/>
      <c r="AC5" s="173"/>
      <c r="AD5" s="173"/>
      <c r="AE5" s="173"/>
      <c r="AF5" s="173"/>
      <c r="AG5" s="172"/>
      <c r="AH5" s="171"/>
      <c r="AI5" s="191" t="s">
        <v>118</v>
      </c>
      <c r="AJ5" s="202"/>
      <c r="AK5" s="202"/>
      <c r="AL5" s="202"/>
      <c r="AM5" s="192"/>
      <c r="AN5" s="194"/>
      <c r="AO5" s="170" t="s">
        <v>117</v>
      </c>
      <c r="AP5" s="169"/>
      <c r="AQ5" s="169"/>
      <c r="AR5" s="169"/>
      <c r="AS5" s="169"/>
      <c r="AT5" s="169"/>
      <c r="AU5" s="169"/>
      <c r="AV5" s="169"/>
      <c r="AW5" s="169"/>
      <c r="AX5" s="169"/>
      <c r="AY5" s="168"/>
      <c r="AZ5" s="191" t="s">
        <v>116</v>
      </c>
      <c r="BA5" s="192"/>
      <c r="BB5" s="192"/>
      <c r="BC5" s="193"/>
      <c r="BD5" s="194"/>
      <c r="BE5" s="167"/>
      <c r="BF5" s="199" t="s">
        <v>115</v>
      </c>
      <c r="BG5" s="201"/>
      <c r="BH5" s="201"/>
      <c r="BI5" s="201"/>
      <c r="BJ5" s="201"/>
      <c r="BK5" s="201"/>
      <c r="BL5" s="201"/>
      <c r="BM5" s="201"/>
      <c r="BN5" s="201"/>
      <c r="BO5" s="200"/>
      <c r="BP5" s="199" t="s">
        <v>114</v>
      </c>
      <c r="BQ5" s="201"/>
      <c r="BR5" s="201"/>
      <c r="BS5" s="201"/>
      <c r="BT5" s="201"/>
      <c r="BU5" s="201"/>
      <c r="BV5" s="201"/>
      <c r="BW5" s="201"/>
      <c r="BX5" s="201"/>
      <c r="BY5" s="201"/>
      <c r="BZ5" s="201"/>
      <c r="CA5" s="201"/>
      <c r="CB5" s="201"/>
      <c r="CC5" s="200"/>
      <c r="CD5" s="199" t="s">
        <v>113</v>
      </c>
      <c r="CE5" s="201"/>
      <c r="CF5" s="201"/>
      <c r="CG5" s="201"/>
      <c r="CH5" s="201"/>
      <c r="CI5" s="201"/>
      <c r="CJ5" s="201"/>
      <c r="CK5" s="201"/>
      <c r="CL5" s="201"/>
      <c r="CM5" s="201"/>
      <c r="CN5" s="201"/>
      <c r="CO5" s="200"/>
      <c r="CP5" s="191" t="s">
        <v>112</v>
      </c>
      <c r="CQ5" s="192"/>
      <c r="CR5" s="193"/>
      <c r="CS5" s="193"/>
      <c r="CT5" s="193"/>
      <c r="CU5" s="193"/>
      <c r="CV5" s="193"/>
      <c r="CW5" s="194"/>
    </row>
    <row r="6" spans="1:101" s="161" customFormat="1" ht="60.75" customHeight="1" x14ac:dyDescent="0.2">
      <c r="A6" s="195" t="s">
        <v>111</v>
      </c>
      <c r="B6" s="196"/>
      <c r="C6" s="165" t="s">
        <v>104</v>
      </c>
      <c r="D6" s="205" t="s">
        <v>110</v>
      </c>
      <c r="E6" s="197"/>
      <c r="F6" s="197"/>
      <c r="G6" s="197"/>
      <c r="H6" s="197"/>
      <c r="I6" s="197"/>
      <c r="J6" s="197"/>
      <c r="K6" s="197"/>
      <c r="L6" s="197"/>
      <c r="M6" s="164" t="s">
        <v>104</v>
      </c>
      <c r="N6" s="187" t="s">
        <v>109</v>
      </c>
      <c r="O6" s="197"/>
      <c r="P6" s="197"/>
      <c r="Q6" s="197"/>
      <c r="R6" s="197"/>
      <c r="S6" s="197"/>
      <c r="T6" s="197"/>
      <c r="U6" s="197"/>
      <c r="V6" s="197"/>
      <c r="W6" s="197"/>
      <c r="X6" s="190"/>
      <c r="Y6" s="195" t="s">
        <v>108</v>
      </c>
      <c r="Z6" s="206"/>
      <c r="AA6" s="206"/>
      <c r="AB6" s="206"/>
      <c r="AC6" s="206"/>
      <c r="AD6" s="206"/>
      <c r="AE6" s="206"/>
      <c r="AF6" s="206"/>
      <c r="AG6" s="196"/>
      <c r="AH6" s="163" t="s">
        <v>104</v>
      </c>
      <c r="AI6" s="187" t="s">
        <v>107</v>
      </c>
      <c r="AJ6" s="198"/>
      <c r="AK6" s="198"/>
      <c r="AL6" s="198"/>
      <c r="AM6" s="188"/>
      <c r="AN6" s="190"/>
      <c r="AO6" s="187" t="s">
        <v>106</v>
      </c>
      <c r="AP6" s="188"/>
      <c r="AQ6" s="188"/>
      <c r="AR6" s="188"/>
      <c r="AS6" s="188"/>
      <c r="AT6" s="188"/>
      <c r="AU6" s="188"/>
      <c r="AV6" s="188"/>
      <c r="AW6" s="188"/>
      <c r="AX6" s="188"/>
      <c r="AY6" s="190"/>
      <c r="AZ6" s="187" t="s">
        <v>105</v>
      </c>
      <c r="BA6" s="188"/>
      <c r="BB6" s="188"/>
      <c r="BC6" s="189"/>
      <c r="BD6" s="190"/>
      <c r="BE6" s="162" t="s">
        <v>104</v>
      </c>
      <c r="BF6" s="195" t="s">
        <v>103</v>
      </c>
      <c r="BG6" s="206"/>
      <c r="BH6" s="206"/>
      <c r="BI6" s="206"/>
      <c r="BJ6" s="206"/>
      <c r="BK6" s="206"/>
      <c r="BL6" s="206"/>
      <c r="BM6" s="206"/>
      <c r="BN6" s="206"/>
      <c r="BO6" s="196"/>
      <c r="BP6" s="195" t="s">
        <v>102</v>
      </c>
      <c r="BQ6" s="206"/>
      <c r="BR6" s="206"/>
      <c r="BS6" s="206"/>
      <c r="BT6" s="206"/>
      <c r="BU6" s="206"/>
      <c r="BV6" s="206"/>
      <c r="BW6" s="206"/>
      <c r="BX6" s="206"/>
      <c r="BY6" s="206"/>
      <c r="BZ6" s="206"/>
      <c r="CA6" s="206"/>
      <c r="CB6" s="206"/>
      <c r="CC6" s="196"/>
      <c r="CD6" s="195" t="s">
        <v>101</v>
      </c>
      <c r="CE6" s="206"/>
      <c r="CF6" s="206"/>
      <c r="CG6" s="206"/>
      <c r="CH6" s="206"/>
      <c r="CI6" s="206"/>
      <c r="CJ6" s="206"/>
      <c r="CK6" s="206"/>
      <c r="CL6" s="206"/>
      <c r="CM6" s="206"/>
      <c r="CN6" s="206"/>
      <c r="CO6" s="196"/>
      <c r="CP6" s="187" t="s">
        <v>100</v>
      </c>
      <c r="CQ6" s="188"/>
      <c r="CR6" s="189"/>
      <c r="CS6" s="189"/>
      <c r="CT6" s="189"/>
      <c r="CU6" s="189"/>
      <c r="CV6" s="189"/>
      <c r="CW6" s="190"/>
    </row>
    <row r="7" spans="1:101" s="144" customFormat="1" ht="124.5" customHeight="1" x14ac:dyDescent="0.2">
      <c r="A7" s="203" t="s">
        <v>99</v>
      </c>
      <c r="B7" s="204"/>
      <c r="C7" s="160" t="s">
        <v>98</v>
      </c>
      <c r="D7" s="149" t="s">
        <v>85</v>
      </c>
      <c r="E7" s="151" t="s">
        <v>84</v>
      </c>
      <c r="F7" s="151" t="s">
        <v>83</v>
      </c>
      <c r="G7" s="151" t="s">
        <v>82</v>
      </c>
      <c r="H7" s="151" t="s">
        <v>81</v>
      </c>
      <c r="I7" s="151" t="s">
        <v>80</v>
      </c>
      <c r="J7" s="151" t="s">
        <v>79</v>
      </c>
      <c r="K7" s="148" t="s">
        <v>15</v>
      </c>
      <c r="L7" s="150" t="s">
        <v>97</v>
      </c>
      <c r="M7" s="160" t="s">
        <v>96</v>
      </c>
      <c r="N7" s="149" t="s">
        <v>95</v>
      </c>
      <c r="O7" s="151" t="s">
        <v>94</v>
      </c>
      <c r="P7" s="151" t="s">
        <v>93</v>
      </c>
      <c r="Q7" s="151" t="s">
        <v>92</v>
      </c>
      <c r="R7" s="151" t="s">
        <v>91</v>
      </c>
      <c r="S7" s="151" t="s">
        <v>90</v>
      </c>
      <c r="T7" s="151" t="s">
        <v>89</v>
      </c>
      <c r="U7" s="148" t="s">
        <v>88</v>
      </c>
      <c r="V7" s="148" t="s">
        <v>87</v>
      </c>
      <c r="W7" s="148" t="s">
        <v>15</v>
      </c>
      <c r="X7" s="159" t="s">
        <v>86</v>
      </c>
      <c r="Y7" s="158" t="s">
        <v>85</v>
      </c>
      <c r="Z7" s="146" t="s">
        <v>84</v>
      </c>
      <c r="AA7" s="146" t="s">
        <v>83</v>
      </c>
      <c r="AB7" s="146" t="s">
        <v>82</v>
      </c>
      <c r="AC7" s="146" t="s">
        <v>81</v>
      </c>
      <c r="AD7" s="146" t="s">
        <v>80</v>
      </c>
      <c r="AE7" s="146" t="s">
        <v>79</v>
      </c>
      <c r="AF7" s="146" t="s">
        <v>78</v>
      </c>
      <c r="AG7" s="157" t="s">
        <v>77</v>
      </c>
      <c r="AH7" s="156" t="s">
        <v>76</v>
      </c>
      <c r="AI7" s="149" t="s">
        <v>75</v>
      </c>
      <c r="AJ7" s="151" t="s">
        <v>74</v>
      </c>
      <c r="AK7" s="151" t="s">
        <v>73</v>
      </c>
      <c r="AL7" s="151" t="s">
        <v>72</v>
      </c>
      <c r="AM7" s="148" t="s">
        <v>71</v>
      </c>
      <c r="AN7" s="150" t="s">
        <v>15</v>
      </c>
      <c r="AO7" s="149" t="s">
        <v>70</v>
      </c>
      <c r="AP7" s="148" t="s">
        <v>69</v>
      </c>
      <c r="AQ7" s="148" t="s">
        <v>68</v>
      </c>
      <c r="AR7" s="148" t="s">
        <v>67</v>
      </c>
      <c r="AS7" s="148" t="s">
        <v>66</v>
      </c>
      <c r="AT7" s="148" t="s">
        <v>65</v>
      </c>
      <c r="AU7" s="148" t="s">
        <v>64</v>
      </c>
      <c r="AV7" s="148" t="s">
        <v>63</v>
      </c>
      <c r="AW7" s="148" t="s">
        <v>62</v>
      </c>
      <c r="AX7" s="148" t="s">
        <v>15</v>
      </c>
      <c r="AY7" s="150" t="s">
        <v>61</v>
      </c>
      <c r="AZ7" s="149" t="s">
        <v>60</v>
      </c>
      <c r="BA7" s="148" t="s">
        <v>59</v>
      </c>
      <c r="BB7" s="148" t="s">
        <v>58</v>
      </c>
      <c r="BC7" s="155" t="s">
        <v>57</v>
      </c>
      <c r="BD7" s="154" t="s">
        <v>56</v>
      </c>
      <c r="BE7" s="153" t="s">
        <v>55</v>
      </c>
      <c r="BF7" s="149" t="s">
        <v>54</v>
      </c>
      <c r="BG7" s="148" t="s">
        <v>53</v>
      </c>
      <c r="BH7" s="148" t="s">
        <v>52</v>
      </c>
      <c r="BI7" s="152" t="s">
        <v>51</v>
      </c>
      <c r="BJ7" s="152" t="s">
        <v>50</v>
      </c>
      <c r="BK7" s="148" t="s">
        <v>49</v>
      </c>
      <c r="BL7" s="148" t="s">
        <v>48</v>
      </c>
      <c r="BM7" s="148" t="s">
        <v>47</v>
      </c>
      <c r="BN7" s="148" t="s">
        <v>46</v>
      </c>
      <c r="BO7" s="150" t="s">
        <v>15</v>
      </c>
      <c r="BP7" s="149" t="s">
        <v>45</v>
      </c>
      <c r="BQ7" s="151" t="s">
        <v>44</v>
      </c>
      <c r="BR7" s="151" t="s">
        <v>43</v>
      </c>
      <c r="BS7" s="151" t="s">
        <v>42</v>
      </c>
      <c r="BT7" s="151" t="s">
        <v>41</v>
      </c>
      <c r="BU7" s="151" t="s">
        <v>40</v>
      </c>
      <c r="BV7" s="151" t="s">
        <v>39</v>
      </c>
      <c r="BW7" s="151" t="s">
        <v>38</v>
      </c>
      <c r="BX7" s="151" t="s">
        <v>37</v>
      </c>
      <c r="BY7" s="151" t="s">
        <v>36</v>
      </c>
      <c r="BZ7" s="151" t="s">
        <v>35</v>
      </c>
      <c r="CA7" s="148" t="s">
        <v>34</v>
      </c>
      <c r="CB7" s="148" t="s">
        <v>15</v>
      </c>
      <c r="CC7" s="150" t="s">
        <v>33</v>
      </c>
      <c r="CD7" s="149" t="s">
        <v>32</v>
      </c>
      <c r="CE7" s="151" t="s">
        <v>31</v>
      </c>
      <c r="CF7" s="151" t="s">
        <v>30</v>
      </c>
      <c r="CG7" s="151" t="s">
        <v>29</v>
      </c>
      <c r="CH7" s="151" t="s">
        <v>28</v>
      </c>
      <c r="CI7" s="151" t="s">
        <v>27</v>
      </c>
      <c r="CJ7" s="151" t="s">
        <v>26</v>
      </c>
      <c r="CK7" s="151" t="s">
        <v>25</v>
      </c>
      <c r="CL7" s="151" t="s">
        <v>24</v>
      </c>
      <c r="CM7" s="151" t="s">
        <v>23</v>
      </c>
      <c r="CN7" s="151" t="s">
        <v>22</v>
      </c>
      <c r="CO7" s="150" t="s">
        <v>15</v>
      </c>
      <c r="CP7" s="149" t="s">
        <v>21</v>
      </c>
      <c r="CQ7" s="148" t="s">
        <v>20</v>
      </c>
      <c r="CR7" s="147" t="s">
        <v>19</v>
      </c>
      <c r="CS7" s="147" t="s">
        <v>18</v>
      </c>
      <c r="CT7" s="146" t="s">
        <v>17</v>
      </c>
      <c r="CU7" s="146" t="s">
        <v>16</v>
      </c>
      <c r="CV7" s="146" t="s">
        <v>15</v>
      </c>
      <c r="CW7" s="145" t="s">
        <v>14</v>
      </c>
    </row>
    <row r="8" spans="1:101" ht="15" customHeight="1" x14ac:dyDescent="0.2">
      <c r="A8" s="143" t="s">
        <v>11</v>
      </c>
      <c r="B8" s="142" t="s">
        <v>13</v>
      </c>
      <c r="C8" s="141">
        <v>1000</v>
      </c>
      <c r="D8" s="134">
        <v>440</v>
      </c>
      <c r="E8" s="135">
        <v>772</v>
      </c>
      <c r="F8" s="135">
        <v>70</v>
      </c>
      <c r="G8" s="135">
        <v>230</v>
      </c>
      <c r="H8" s="135">
        <v>109</v>
      </c>
      <c r="I8" s="135">
        <v>549</v>
      </c>
      <c r="J8" s="135">
        <v>113</v>
      </c>
      <c r="K8" s="133">
        <v>8</v>
      </c>
      <c r="L8" s="131">
        <v>158</v>
      </c>
      <c r="M8" s="140">
        <f t="shared" ref="M8:M15" si="0">C8-L8</f>
        <v>842</v>
      </c>
      <c r="N8" s="134">
        <v>496</v>
      </c>
      <c r="O8" s="135">
        <v>60</v>
      </c>
      <c r="P8" s="135">
        <v>74</v>
      </c>
      <c r="Q8" s="135">
        <v>167</v>
      </c>
      <c r="R8" s="135">
        <v>73</v>
      </c>
      <c r="S8" s="135">
        <v>104</v>
      </c>
      <c r="T8" s="135">
        <v>167</v>
      </c>
      <c r="U8" s="133">
        <v>109</v>
      </c>
      <c r="V8" s="133">
        <v>202</v>
      </c>
      <c r="W8" s="133">
        <v>10</v>
      </c>
      <c r="X8" s="131">
        <v>129</v>
      </c>
      <c r="Y8" s="134">
        <v>204</v>
      </c>
      <c r="Z8" s="133">
        <v>278</v>
      </c>
      <c r="AA8" s="133">
        <v>35</v>
      </c>
      <c r="AB8" s="133">
        <v>100</v>
      </c>
      <c r="AC8" s="133">
        <v>64</v>
      </c>
      <c r="AD8" s="133">
        <v>104</v>
      </c>
      <c r="AE8" s="133">
        <v>77</v>
      </c>
      <c r="AF8" s="133">
        <v>4</v>
      </c>
      <c r="AG8" s="131">
        <v>406</v>
      </c>
      <c r="AH8" s="139">
        <f t="shared" ref="AH8:AH15" si="1">M8-AG8</f>
        <v>436</v>
      </c>
      <c r="AI8" s="134">
        <v>201</v>
      </c>
      <c r="AJ8" s="135">
        <v>193</v>
      </c>
      <c r="AK8" s="135">
        <v>77</v>
      </c>
      <c r="AL8" s="135">
        <v>52</v>
      </c>
      <c r="AM8" s="133">
        <v>19</v>
      </c>
      <c r="AN8" s="131">
        <v>22</v>
      </c>
      <c r="AO8" s="134">
        <v>241</v>
      </c>
      <c r="AP8" s="133">
        <v>151</v>
      </c>
      <c r="AQ8" s="133">
        <v>69</v>
      </c>
      <c r="AR8" s="133">
        <v>33</v>
      </c>
      <c r="AS8" s="133">
        <v>167</v>
      </c>
      <c r="AT8" s="133">
        <v>79</v>
      </c>
      <c r="AU8" s="133">
        <v>39</v>
      </c>
      <c r="AV8" s="133">
        <v>37</v>
      </c>
      <c r="AW8" s="133">
        <v>20</v>
      </c>
      <c r="AX8" s="133">
        <v>6</v>
      </c>
      <c r="AY8" s="131">
        <v>27</v>
      </c>
      <c r="AZ8" s="134">
        <v>113</v>
      </c>
      <c r="BA8" s="133">
        <v>253</v>
      </c>
      <c r="BB8" s="133">
        <v>53</v>
      </c>
      <c r="BC8" s="138">
        <v>12</v>
      </c>
      <c r="BD8" s="137">
        <v>5</v>
      </c>
      <c r="BE8" s="136">
        <v>423</v>
      </c>
      <c r="BF8" s="134">
        <v>165</v>
      </c>
      <c r="BG8" s="133">
        <v>13</v>
      </c>
      <c r="BH8" s="133">
        <v>77</v>
      </c>
      <c r="BI8" s="133">
        <v>124</v>
      </c>
      <c r="BJ8" s="133">
        <v>4</v>
      </c>
      <c r="BK8" s="133">
        <v>79</v>
      </c>
      <c r="BL8" s="133">
        <v>83</v>
      </c>
      <c r="BM8" s="133">
        <v>12</v>
      </c>
      <c r="BN8" s="133">
        <v>7</v>
      </c>
      <c r="BO8" s="131">
        <v>3</v>
      </c>
      <c r="BP8" s="134">
        <v>737</v>
      </c>
      <c r="BQ8" s="135">
        <v>616</v>
      </c>
      <c r="BR8" s="135">
        <v>358</v>
      </c>
      <c r="BS8" s="135">
        <v>223</v>
      </c>
      <c r="BT8" s="135">
        <v>136</v>
      </c>
      <c r="BU8" s="135">
        <v>23</v>
      </c>
      <c r="BV8" s="135">
        <v>31</v>
      </c>
      <c r="BW8" s="135">
        <v>61</v>
      </c>
      <c r="BX8" s="135">
        <v>9</v>
      </c>
      <c r="BY8" s="135">
        <v>6</v>
      </c>
      <c r="BZ8" s="135">
        <v>55</v>
      </c>
      <c r="CA8" s="133">
        <v>11</v>
      </c>
      <c r="CB8" s="133">
        <v>0</v>
      </c>
      <c r="CC8" s="131">
        <v>109</v>
      </c>
      <c r="CD8" s="134">
        <v>493</v>
      </c>
      <c r="CE8" s="135">
        <v>186</v>
      </c>
      <c r="CF8" s="135">
        <v>141</v>
      </c>
      <c r="CG8" s="135">
        <v>397</v>
      </c>
      <c r="CH8" s="135">
        <v>98</v>
      </c>
      <c r="CI8" s="135">
        <v>57</v>
      </c>
      <c r="CJ8" s="135">
        <v>147</v>
      </c>
      <c r="CK8" s="135">
        <v>212</v>
      </c>
      <c r="CL8" s="135">
        <v>139</v>
      </c>
      <c r="CM8" s="135">
        <v>49</v>
      </c>
      <c r="CN8" s="135">
        <v>84</v>
      </c>
      <c r="CO8" s="131">
        <v>25</v>
      </c>
      <c r="CP8" s="134">
        <v>373</v>
      </c>
      <c r="CQ8" s="133">
        <v>97</v>
      </c>
      <c r="CR8" s="132">
        <v>66</v>
      </c>
      <c r="CS8" s="132">
        <v>100</v>
      </c>
      <c r="CT8" s="132">
        <v>38</v>
      </c>
      <c r="CU8" s="132">
        <v>9</v>
      </c>
      <c r="CV8" s="132">
        <v>10</v>
      </c>
      <c r="CW8" s="131">
        <v>492</v>
      </c>
    </row>
    <row r="9" spans="1:101" ht="15" customHeight="1" x14ac:dyDescent="0.2">
      <c r="A9" s="24" t="s">
        <v>9</v>
      </c>
      <c r="B9" s="130" t="s">
        <v>8</v>
      </c>
      <c r="C9" s="120">
        <v>140</v>
      </c>
      <c r="D9" s="124">
        <v>39</v>
      </c>
      <c r="E9" s="125">
        <v>61</v>
      </c>
      <c r="F9" s="125">
        <v>11</v>
      </c>
      <c r="G9" s="125">
        <v>17</v>
      </c>
      <c r="H9" s="125">
        <v>12</v>
      </c>
      <c r="I9" s="125">
        <v>28</v>
      </c>
      <c r="J9" s="125">
        <v>6</v>
      </c>
      <c r="K9" s="123">
        <v>0</v>
      </c>
      <c r="L9" s="121">
        <v>57</v>
      </c>
      <c r="M9" s="119">
        <f t="shared" si="0"/>
        <v>83</v>
      </c>
      <c r="N9" s="124">
        <v>39</v>
      </c>
      <c r="O9" s="125">
        <v>6</v>
      </c>
      <c r="P9" s="125">
        <v>7</v>
      </c>
      <c r="Q9" s="125">
        <v>18</v>
      </c>
      <c r="R9" s="125">
        <v>22</v>
      </c>
      <c r="S9" s="125">
        <v>14</v>
      </c>
      <c r="T9" s="125">
        <v>17</v>
      </c>
      <c r="U9" s="123">
        <v>10</v>
      </c>
      <c r="V9" s="123">
        <v>9</v>
      </c>
      <c r="W9" s="123">
        <v>0</v>
      </c>
      <c r="X9" s="121">
        <v>8</v>
      </c>
      <c r="Y9" s="124">
        <v>16</v>
      </c>
      <c r="Z9" s="123">
        <v>17</v>
      </c>
      <c r="AA9" s="123">
        <v>10</v>
      </c>
      <c r="AB9" s="123">
        <v>14</v>
      </c>
      <c r="AC9" s="123">
        <v>12</v>
      </c>
      <c r="AD9" s="123">
        <v>6</v>
      </c>
      <c r="AE9" s="123">
        <v>6</v>
      </c>
      <c r="AF9" s="123">
        <v>0</v>
      </c>
      <c r="AG9" s="121">
        <v>44</v>
      </c>
      <c r="AH9" s="129">
        <f t="shared" si="1"/>
        <v>39</v>
      </c>
      <c r="AI9" s="124">
        <v>13</v>
      </c>
      <c r="AJ9" s="125">
        <v>16</v>
      </c>
      <c r="AK9" s="125">
        <v>14</v>
      </c>
      <c r="AL9" s="125">
        <v>10</v>
      </c>
      <c r="AM9" s="123">
        <v>2</v>
      </c>
      <c r="AN9" s="121">
        <v>1</v>
      </c>
      <c r="AO9" s="124">
        <v>15</v>
      </c>
      <c r="AP9" s="123">
        <v>10</v>
      </c>
      <c r="AQ9" s="123">
        <v>9</v>
      </c>
      <c r="AR9" s="123">
        <v>9</v>
      </c>
      <c r="AS9" s="123">
        <v>9</v>
      </c>
      <c r="AT9" s="123">
        <v>6</v>
      </c>
      <c r="AU9" s="123">
        <v>3</v>
      </c>
      <c r="AV9" s="123">
        <v>3</v>
      </c>
      <c r="AW9" s="123">
        <v>2</v>
      </c>
      <c r="AX9" s="123">
        <v>0</v>
      </c>
      <c r="AY9" s="121">
        <v>1</v>
      </c>
      <c r="AZ9" s="124">
        <v>12</v>
      </c>
      <c r="BA9" s="123">
        <v>14</v>
      </c>
      <c r="BB9" s="123">
        <v>5</v>
      </c>
      <c r="BC9" s="128">
        <v>6</v>
      </c>
      <c r="BD9" s="127">
        <v>2</v>
      </c>
      <c r="BE9" s="126">
        <v>52</v>
      </c>
      <c r="BF9" s="124">
        <v>23</v>
      </c>
      <c r="BG9" s="123">
        <v>3</v>
      </c>
      <c r="BH9" s="123">
        <v>10</v>
      </c>
      <c r="BI9" s="123">
        <v>15</v>
      </c>
      <c r="BJ9" s="123">
        <v>2</v>
      </c>
      <c r="BK9" s="123">
        <v>7</v>
      </c>
      <c r="BL9" s="123">
        <v>19</v>
      </c>
      <c r="BM9" s="123">
        <v>1</v>
      </c>
      <c r="BN9" s="123">
        <v>2</v>
      </c>
      <c r="BO9" s="121">
        <v>0</v>
      </c>
      <c r="BP9" s="124">
        <v>69</v>
      </c>
      <c r="BQ9" s="125">
        <v>59</v>
      </c>
      <c r="BR9" s="125">
        <v>24</v>
      </c>
      <c r="BS9" s="125">
        <v>23</v>
      </c>
      <c r="BT9" s="125">
        <v>14</v>
      </c>
      <c r="BU9" s="125">
        <v>6</v>
      </c>
      <c r="BV9" s="125">
        <v>9</v>
      </c>
      <c r="BW9" s="125">
        <v>4</v>
      </c>
      <c r="BX9" s="125">
        <v>7</v>
      </c>
      <c r="BY9" s="125">
        <v>1</v>
      </c>
      <c r="BZ9" s="125">
        <v>6</v>
      </c>
      <c r="CA9" s="123">
        <v>2</v>
      </c>
      <c r="CB9" s="123">
        <v>0</v>
      </c>
      <c r="CC9" s="121">
        <v>41</v>
      </c>
      <c r="CD9" s="124">
        <v>46</v>
      </c>
      <c r="CE9" s="125">
        <v>14</v>
      </c>
      <c r="CF9" s="125">
        <v>20</v>
      </c>
      <c r="CG9" s="125">
        <v>44</v>
      </c>
      <c r="CH9" s="125">
        <v>14</v>
      </c>
      <c r="CI9" s="125">
        <v>6</v>
      </c>
      <c r="CJ9" s="125">
        <v>17</v>
      </c>
      <c r="CK9" s="125">
        <v>21</v>
      </c>
      <c r="CL9" s="125">
        <v>25</v>
      </c>
      <c r="CM9" s="125">
        <v>8</v>
      </c>
      <c r="CN9" s="125">
        <v>20</v>
      </c>
      <c r="CO9" s="121">
        <v>1</v>
      </c>
      <c r="CP9" s="124">
        <v>25</v>
      </c>
      <c r="CQ9" s="123">
        <v>12</v>
      </c>
      <c r="CR9" s="122">
        <v>9</v>
      </c>
      <c r="CS9" s="122">
        <v>18</v>
      </c>
      <c r="CT9" s="122">
        <v>9</v>
      </c>
      <c r="CU9" s="122">
        <v>3</v>
      </c>
      <c r="CV9" s="122">
        <v>0</v>
      </c>
      <c r="CW9" s="121">
        <v>83</v>
      </c>
    </row>
    <row r="10" spans="1:101" ht="15" customHeight="1" x14ac:dyDescent="0.2">
      <c r="A10" s="24"/>
      <c r="B10" s="45" t="s">
        <v>7</v>
      </c>
      <c r="C10" s="98">
        <v>124</v>
      </c>
      <c r="D10" s="91">
        <v>46</v>
      </c>
      <c r="E10" s="92">
        <v>78</v>
      </c>
      <c r="F10" s="92">
        <v>16</v>
      </c>
      <c r="G10" s="92">
        <v>16</v>
      </c>
      <c r="H10" s="92">
        <v>14</v>
      </c>
      <c r="I10" s="92">
        <v>39</v>
      </c>
      <c r="J10" s="92">
        <v>8</v>
      </c>
      <c r="K10" s="90">
        <v>0</v>
      </c>
      <c r="L10" s="88">
        <v>29</v>
      </c>
      <c r="M10" s="97">
        <f t="shared" si="0"/>
        <v>95</v>
      </c>
      <c r="N10" s="91">
        <v>45</v>
      </c>
      <c r="O10" s="92">
        <v>5</v>
      </c>
      <c r="P10" s="92">
        <v>4</v>
      </c>
      <c r="Q10" s="92">
        <v>30</v>
      </c>
      <c r="R10" s="92">
        <v>20</v>
      </c>
      <c r="S10" s="92">
        <v>9</v>
      </c>
      <c r="T10" s="92">
        <v>12</v>
      </c>
      <c r="U10" s="90">
        <v>9</v>
      </c>
      <c r="V10" s="90">
        <v>14</v>
      </c>
      <c r="W10" s="90">
        <v>0</v>
      </c>
      <c r="X10" s="88">
        <v>17</v>
      </c>
      <c r="Y10" s="91">
        <v>17</v>
      </c>
      <c r="Z10" s="90">
        <v>27</v>
      </c>
      <c r="AA10" s="90">
        <v>10</v>
      </c>
      <c r="AB10" s="90">
        <v>9</v>
      </c>
      <c r="AC10" s="90">
        <v>10</v>
      </c>
      <c r="AD10" s="90">
        <v>12</v>
      </c>
      <c r="AE10" s="90">
        <v>6</v>
      </c>
      <c r="AF10" s="90">
        <v>0</v>
      </c>
      <c r="AG10" s="88">
        <v>45</v>
      </c>
      <c r="AH10" s="96">
        <f t="shared" si="1"/>
        <v>50</v>
      </c>
      <c r="AI10" s="91">
        <v>25</v>
      </c>
      <c r="AJ10" s="92">
        <v>22</v>
      </c>
      <c r="AK10" s="92">
        <v>15</v>
      </c>
      <c r="AL10" s="92">
        <v>9</v>
      </c>
      <c r="AM10" s="90">
        <v>1</v>
      </c>
      <c r="AN10" s="88">
        <v>0</v>
      </c>
      <c r="AO10" s="91">
        <v>26</v>
      </c>
      <c r="AP10" s="90">
        <v>18</v>
      </c>
      <c r="AQ10" s="90">
        <v>12</v>
      </c>
      <c r="AR10" s="90">
        <v>9</v>
      </c>
      <c r="AS10" s="90">
        <v>18</v>
      </c>
      <c r="AT10" s="90">
        <v>5</v>
      </c>
      <c r="AU10" s="90">
        <v>5</v>
      </c>
      <c r="AV10" s="90">
        <v>5</v>
      </c>
      <c r="AW10" s="90">
        <v>4</v>
      </c>
      <c r="AX10" s="90">
        <v>0</v>
      </c>
      <c r="AY10" s="88">
        <v>2</v>
      </c>
      <c r="AZ10" s="91">
        <v>15</v>
      </c>
      <c r="BA10" s="90">
        <v>26</v>
      </c>
      <c r="BB10" s="90">
        <v>6</v>
      </c>
      <c r="BC10" s="95">
        <v>1</v>
      </c>
      <c r="BD10" s="94">
        <v>2</v>
      </c>
      <c r="BE10" s="93">
        <v>48</v>
      </c>
      <c r="BF10" s="91">
        <v>17</v>
      </c>
      <c r="BG10" s="90">
        <v>1</v>
      </c>
      <c r="BH10" s="90">
        <v>5</v>
      </c>
      <c r="BI10" s="90">
        <v>14</v>
      </c>
      <c r="BJ10" s="90">
        <v>1</v>
      </c>
      <c r="BK10" s="90">
        <v>4</v>
      </c>
      <c r="BL10" s="90">
        <v>13</v>
      </c>
      <c r="BM10" s="90">
        <v>3</v>
      </c>
      <c r="BN10" s="90">
        <v>1</v>
      </c>
      <c r="BO10" s="88">
        <v>0</v>
      </c>
      <c r="BP10" s="91">
        <v>80</v>
      </c>
      <c r="BQ10" s="92">
        <v>56</v>
      </c>
      <c r="BR10" s="92">
        <v>33</v>
      </c>
      <c r="BS10" s="92">
        <v>24</v>
      </c>
      <c r="BT10" s="92">
        <v>20</v>
      </c>
      <c r="BU10" s="92">
        <v>3</v>
      </c>
      <c r="BV10" s="92">
        <v>4</v>
      </c>
      <c r="BW10" s="92">
        <v>4</v>
      </c>
      <c r="BX10" s="92">
        <v>0</v>
      </c>
      <c r="BY10" s="92">
        <v>2</v>
      </c>
      <c r="BZ10" s="92">
        <v>4</v>
      </c>
      <c r="CA10" s="90">
        <v>2</v>
      </c>
      <c r="CB10" s="90">
        <v>0</v>
      </c>
      <c r="CC10" s="88">
        <v>24</v>
      </c>
      <c r="CD10" s="91">
        <v>50</v>
      </c>
      <c r="CE10" s="92">
        <v>23</v>
      </c>
      <c r="CF10" s="92">
        <v>18</v>
      </c>
      <c r="CG10" s="92">
        <v>38</v>
      </c>
      <c r="CH10" s="92">
        <v>12</v>
      </c>
      <c r="CI10" s="92">
        <v>9</v>
      </c>
      <c r="CJ10" s="92">
        <v>16</v>
      </c>
      <c r="CK10" s="92">
        <v>21</v>
      </c>
      <c r="CL10" s="92">
        <v>12</v>
      </c>
      <c r="CM10" s="92">
        <v>7</v>
      </c>
      <c r="CN10" s="92">
        <v>11</v>
      </c>
      <c r="CO10" s="88">
        <v>1</v>
      </c>
      <c r="CP10" s="91">
        <v>39</v>
      </c>
      <c r="CQ10" s="90">
        <v>13</v>
      </c>
      <c r="CR10" s="89">
        <v>11</v>
      </c>
      <c r="CS10" s="89">
        <v>12</v>
      </c>
      <c r="CT10" s="89">
        <v>7</v>
      </c>
      <c r="CU10" s="89">
        <v>2</v>
      </c>
      <c r="CV10" s="89">
        <v>1</v>
      </c>
      <c r="CW10" s="88">
        <v>61</v>
      </c>
    </row>
    <row r="11" spans="1:101" ht="15" customHeight="1" x14ac:dyDescent="0.2">
      <c r="A11" s="24"/>
      <c r="B11" s="45" t="s">
        <v>6</v>
      </c>
      <c r="C11" s="98">
        <v>153</v>
      </c>
      <c r="D11" s="91">
        <v>66</v>
      </c>
      <c r="E11" s="92">
        <v>115</v>
      </c>
      <c r="F11" s="92">
        <v>12</v>
      </c>
      <c r="G11" s="92">
        <v>29</v>
      </c>
      <c r="H11" s="92">
        <v>11</v>
      </c>
      <c r="I11" s="92">
        <v>78</v>
      </c>
      <c r="J11" s="92">
        <v>13</v>
      </c>
      <c r="K11" s="90">
        <v>2</v>
      </c>
      <c r="L11" s="88">
        <v>25</v>
      </c>
      <c r="M11" s="97">
        <f t="shared" si="0"/>
        <v>128</v>
      </c>
      <c r="N11" s="91">
        <v>67</v>
      </c>
      <c r="O11" s="92">
        <v>7</v>
      </c>
      <c r="P11" s="92">
        <v>6</v>
      </c>
      <c r="Q11" s="92">
        <v>32</v>
      </c>
      <c r="R11" s="92">
        <v>15</v>
      </c>
      <c r="S11" s="92">
        <v>14</v>
      </c>
      <c r="T11" s="92">
        <v>26</v>
      </c>
      <c r="U11" s="90">
        <v>15</v>
      </c>
      <c r="V11" s="90">
        <v>23</v>
      </c>
      <c r="W11" s="90">
        <v>4</v>
      </c>
      <c r="X11" s="88">
        <v>24</v>
      </c>
      <c r="Y11" s="91">
        <v>24</v>
      </c>
      <c r="Z11" s="90">
        <v>38</v>
      </c>
      <c r="AA11" s="90">
        <v>4</v>
      </c>
      <c r="AB11" s="90">
        <v>10</v>
      </c>
      <c r="AC11" s="90">
        <v>10</v>
      </c>
      <c r="AD11" s="90">
        <v>14</v>
      </c>
      <c r="AE11" s="90">
        <v>7</v>
      </c>
      <c r="AF11" s="90">
        <v>0</v>
      </c>
      <c r="AG11" s="88">
        <v>72</v>
      </c>
      <c r="AH11" s="96">
        <f t="shared" si="1"/>
        <v>56</v>
      </c>
      <c r="AI11" s="91">
        <v>26</v>
      </c>
      <c r="AJ11" s="92">
        <v>19</v>
      </c>
      <c r="AK11" s="92">
        <v>14</v>
      </c>
      <c r="AL11" s="92">
        <v>8</v>
      </c>
      <c r="AM11" s="90">
        <v>1</v>
      </c>
      <c r="AN11" s="88">
        <v>1</v>
      </c>
      <c r="AO11" s="91">
        <v>29</v>
      </c>
      <c r="AP11" s="90">
        <v>25</v>
      </c>
      <c r="AQ11" s="90">
        <v>11</v>
      </c>
      <c r="AR11" s="90">
        <v>7</v>
      </c>
      <c r="AS11" s="90">
        <v>17</v>
      </c>
      <c r="AT11" s="90">
        <v>13</v>
      </c>
      <c r="AU11" s="90">
        <v>4</v>
      </c>
      <c r="AV11" s="90">
        <v>7</v>
      </c>
      <c r="AW11" s="90">
        <v>0</v>
      </c>
      <c r="AX11" s="90">
        <v>1</v>
      </c>
      <c r="AY11" s="88">
        <v>1</v>
      </c>
      <c r="AZ11" s="91">
        <v>15</v>
      </c>
      <c r="BA11" s="90">
        <v>32</v>
      </c>
      <c r="BB11" s="90">
        <v>7</v>
      </c>
      <c r="BC11" s="95">
        <v>2</v>
      </c>
      <c r="BD11" s="94">
        <v>0</v>
      </c>
      <c r="BE11" s="93">
        <v>74</v>
      </c>
      <c r="BF11" s="91">
        <v>33</v>
      </c>
      <c r="BG11" s="90">
        <v>1</v>
      </c>
      <c r="BH11" s="90">
        <v>14</v>
      </c>
      <c r="BI11" s="90">
        <v>20</v>
      </c>
      <c r="BJ11" s="90">
        <v>1</v>
      </c>
      <c r="BK11" s="90">
        <v>15</v>
      </c>
      <c r="BL11" s="90">
        <v>11</v>
      </c>
      <c r="BM11" s="90">
        <v>1</v>
      </c>
      <c r="BN11" s="90">
        <v>0</v>
      </c>
      <c r="BO11" s="88">
        <v>1</v>
      </c>
      <c r="BP11" s="91">
        <v>116</v>
      </c>
      <c r="BQ11" s="92">
        <v>99</v>
      </c>
      <c r="BR11" s="92">
        <v>52</v>
      </c>
      <c r="BS11" s="92">
        <v>32</v>
      </c>
      <c r="BT11" s="92">
        <v>22</v>
      </c>
      <c r="BU11" s="92">
        <v>3</v>
      </c>
      <c r="BV11" s="92">
        <v>2</v>
      </c>
      <c r="BW11" s="92">
        <v>8</v>
      </c>
      <c r="BX11" s="92">
        <v>0</v>
      </c>
      <c r="BY11" s="92">
        <v>2</v>
      </c>
      <c r="BZ11" s="92">
        <v>15</v>
      </c>
      <c r="CA11" s="90">
        <v>2</v>
      </c>
      <c r="CB11" s="90">
        <v>0</v>
      </c>
      <c r="CC11" s="88">
        <v>15</v>
      </c>
      <c r="CD11" s="91">
        <v>79</v>
      </c>
      <c r="CE11" s="92">
        <v>33</v>
      </c>
      <c r="CF11" s="92">
        <v>16</v>
      </c>
      <c r="CG11" s="92">
        <v>64</v>
      </c>
      <c r="CH11" s="92">
        <v>13</v>
      </c>
      <c r="CI11" s="92">
        <v>8</v>
      </c>
      <c r="CJ11" s="92">
        <v>18</v>
      </c>
      <c r="CK11" s="92">
        <v>25</v>
      </c>
      <c r="CL11" s="92">
        <v>25</v>
      </c>
      <c r="CM11" s="92">
        <v>10</v>
      </c>
      <c r="CN11" s="92">
        <v>11</v>
      </c>
      <c r="CO11" s="88">
        <v>4</v>
      </c>
      <c r="CP11" s="91">
        <v>58</v>
      </c>
      <c r="CQ11" s="90">
        <v>14</v>
      </c>
      <c r="CR11" s="89">
        <v>7</v>
      </c>
      <c r="CS11" s="89">
        <v>15</v>
      </c>
      <c r="CT11" s="89">
        <v>5</v>
      </c>
      <c r="CU11" s="89">
        <v>3</v>
      </c>
      <c r="CV11" s="89">
        <v>1</v>
      </c>
      <c r="CW11" s="88">
        <v>84</v>
      </c>
    </row>
    <row r="12" spans="1:101" ht="15" customHeight="1" x14ac:dyDescent="0.2">
      <c r="A12" s="24"/>
      <c r="B12" s="45" t="s">
        <v>5</v>
      </c>
      <c r="C12" s="98">
        <v>171</v>
      </c>
      <c r="D12" s="91">
        <v>77</v>
      </c>
      <c r="E12" s="92">
        <v>143</v>
      </c>
      <c r="F12" s="92">
        <v>6</v>
      </c>
      <c r="G12" s="92">
        <v>34</v>
      </c>
      <c r="H12" s="92">
        <v>12</v>
      </c>
      <c r="I12" s="92">
        <v>102</v>
      </c>
      <c r="J12" s="92">
        <v>14</v>
      </c>
      <c r="K12" s="90">
        <v>1</v>
      </c>
      <c r="L12" s="88">
        <v>22</v>
      </c>
      <c r="M12" s="97">
        <f t="shared" si="0"/>
        <v>149</v>
      </c>
      <c r="N12" s="91">
        <v>90</v>
      </c>
      <c r="O12" s="92">
        <v>5</v>
      </c>
      <c r="P12" s="92">
        <v>5</v>
      </c>
      <c r="Q12" s="92">
        <v>30</v>
      </c>
      <c r="R12" s="92">
        <v>4</v>
      </c>
      <c r="S12" s="92">
        <v>18</v>
      </c>
      <c r="T12" s="92">
        <v>28</v>
      </c>
      <c r="U12" s="90">
        <v>17</v>
      </c>
      <c r="V12" s="90">
        <v>28</v>
      </c>
      <c r="W12" s="90">
        <v>1</v>
      </c>
      <c r="X12" s="88">
        <v>30</v>
      </c>
      <c r="Y12" s="91">
        <v>37</v>
      </c>
      <c r="Z12" s="90">
        <v>39</v>
      </c>
      <c r="AA12" s="90">
        <v>2</v>
      </c>
      <c r="AB12" s="90">
        <v>10</v>
      </c>
      <c r="AC12" s="90">
        <v>5</v>
      </c>
      <c r="AD12" s="90">
        <v>16</v>
      </c>
      <c r="AE12" s="90">
        <v>8</v>
      </c>
      <c r="AF12" s="90">
        <v>0</v>
      </c>
      <c r="AG12" s="88">
        <v>86</v>
      </c>
      <c r="AH12" s="96">
        <f t="shared" si="1"/>
        <v>63</v>
      </c>
      <c r="AI12" s="91">
        <v>23</v>
      </c>
      <c r="AJ12" s="92">
        <v>30</v>
      </c>
      <c r="AK12" s="92">
        <v>15</v>
      </c>
      <c r="AL12" s="92">
        <v>8</v>
      </c>
      <c r="AM12" s="90">
        <v>3</v>
      </c>
      <c r="AN12" s="88">
        <v>2</v>
      </c>
      <c r="AO12" s="91">
        <v>40</v>
      </c>
      <c r="AP12" s="90">
        <v>20</v>
      </c>
      <c r="AQ12" s="90">
        <v>7</v>
      </c>
      <c r="AR12" s="90">
        <v>2</v>
      </c>
      <c r="AS12" s="90">
        <v>22</v>
      </c>
      <c r="AT12" s="90">
        <v>12</v>
      </c>
      <c r="AU12" s="90">
        <v>4</v>
      </c>
      <c r="AV12" s="90">
        <v>4</v>
      </c>
      <c r="AW12" s="90">
        <v>7</v>
      </c>
      <c r="AX12" s="90">
        <v>1</v>
      </c>
      <c r="AY12" s="88">
        <v>2</v>
      </c>
      <c r="AZ12" s="91">
        <v>20</v>
      </c>
      <c r="BA12" s="90">
        <v>36</v>
      </c>
      <c r="BB12" s="90">
        <v>7</v>
      </c>
      <c r="BC12" s="95">
        <v>0</v>
      </c>
      <c r="BD12" s="94">
        <v>0</v>
      </c>
      <c r="BE12" s="93">
        <v>86</v>
      </c>
      <c r="BF12" s="91">
        <v>35</v>
      </c>
      <c r="BG12" s="90">
        <v>1</v>
      </c>
      <c r="BH12" s="90">
        <v>13</v>
      </c>
      <c r="BI12" s="90">
        <v>26</v>
      </c>
      <c r="BJ12" s="90">
        <v>0</v>
      </c>
      <c r="BK12" s="90">
        <v>15</v>
      </c>
      <c r="BL12" s="90">
        <v>16</v>
      </c>
      <c r="BM12" s="90">
        <v>1</v>
      </c>
      <c r="BN12" s="90">
        <v>2</v>
      </c>
      <c r="BO12" s="88">
        <v>0</v>
      </c>
      <c r="BP12" s="91">
        <v>135</v>
      </c>
      <c r="BQ12" s="92">
        <v>115</v>
      </c>
      <c r="BR12" s="92">
        <v>65</v>
      </c>
      <c r="BS12" s="92">
        <v>35</v>
      </c>
      <c r="BT12" s="92">
        <v>18</v>
      </c>
      <c r="BU12" s="92">
        <v>0</v>
      </c>
      <c r="BV12" s="92">
        <v>6</v>
      </c>
      <c r="BW12" s="92">
        <v>8</v>
      </c>
      <c r="BX12" s="92">
        <v>1</v>
      </c>
      <c r="BY12" s="92">
        <v>1</v>
      </c>
      <c r="BZ12" s="92">
        <v>9</v>
      </c>
      <c r="CA12" s="90">
        <v>2</v>
      </c>
      <c r="CB12" s="90">
        <v>0</v>
      </c>
      <c r="CC12" s="88">
        <v>15</v>
      </c>
      <c r="CD12" s="91">
        <v>91</v>
      </c>
      <c r="CE12" s="92">
        <v>35</v>
      </c>
      <c r="CF12" s="92">
        <v>20</v>
      </c>
      <c r="CG12" s="92">
        <v>78</v>
      </c>
      <c r="CH12" s="92">
        <v>12</v>
      </c>
      <c r="CI12" s="92">
        <v>8</v>
      </c>
      <c r="CJ12" s="92">
        <v>24</v>
      </c>
      <c r="CK12" s="92">
        <v>36</v>
      </c>
      <c r="CL12" s="92">
        <v>32</v>
      </c>
      <c r="CM12" s="92">
        <v>7</v>
      </c>
      <c r="CN12" s="92">
        <v>15</v>
      </c>
      <c r="CO12" s="88">
        <v>6</v>
      </c>
      <c r="CP12" s="91">
        <v>58</v>
      </c>
      <c r="CQ12" s="90">
        <v>15</v>
      </c>
      <c r="CR12" s="89">
        <v>5</v>
      </c>
      <c r="CS12" s="89">
        <v>13</v>
      </c>
      <c r="CT12" s="89">
        <v>7</v>
      </c>
      <c r="CU12" s="89">
        <v>0</v>
      </c>
      <c r="CV12" s="89">
        <v>0</v>
      </c>
      <c r="CW12" s="88">
        <v>90</v>
      </c>
    </row>
    <row r="13" spans="1:101" ht="15" customHeight="1" x14ac:dyDescent="0.2">
      <c r="A13" s="13"/>
      <c r="B13" s="117" t="s">
        <v>4</v>
      </c>
      <c r="C13" s="86">
        <v>412</v>
      </c>
      <c r="D13" s="111">
        <v>212</v>
      </c>
      <c r="E13" s="112">
        <v>375</v>
      </c>
      <c r="F13" s="112">
        <v>25</v>
      </c>
      <c r="G13" s="112">
        <v>134</v>
      </c>
      <c r="H13" s="112">
        <v>60</v>
      </c>
      <c r="I13" s="112">
        <v>302</v>
      </c>
      <c r="J13" s="112">
        <v>72</v>
      </c>
      <c r="K13" s="110">
        <v>5</v>
      </c>
      <c r="L13" s="108">
        <v>25</v>
      </c>
      <c r="M13" s="86">
        <f t="shared" si="0"/>
        <v>387</v>
      </c>
      <c r="N13" s="111">
        <v>255</v>
      </c>
      <c r="O13" s="112">
        <v>37</v>
      </c>
      <c r="P13" s="112">
        <v>52</v>
      </c>
      <c r="Q13" s="112">
        <v>57</v>
      </c>
      <c r="R13" s="112">
        <v>12</v>
      </c>
      <c r="S13" s="112">
        <v>49</v>
      </c>
      <c r="T13" s="112">
        <v>84</v>
      </c>
      <c r="U13" s="110">
        <v>58</v>
      </c>
      <c r="V13" s="110">
        <v>128</v>
      </c>
      <c r="W13" s="110">
        <v>5</v>
      </c>
      <c r="X13" s="108">
        <v>50</v>
      </c>
      <c r="Y13" s="111">
        <v>110</v>
      </c>
      <c r="Z13" s="110">
        <v>157</v>
      </c>
      <c r="AA13" s="110">
        <v>9</v>
      </c>
      <c r="AB13" s="110">
        <v>57</v>
      </c>
      <c r="AC13" s="110">
        <v>27</v>
      </c>
      <c r="AD13" s="110">
        <v>56</v>
      </c>
      <c r="AE13" s="110">
        <v>50</v>
      </c>
      <c r="AF13" s="110">
        <v>4</v>
      </c>
      <c r="AG13" s="108">
        <v>159</v>
      </c>
      <c r="AH13" s="116">
        <f t="shared" si="1"/>
        <v>228</v>
      </c>
      <c r="AI13" s="111">
        <v>114</v>
      </c>
      <c r="AJ13" s="112">
        <v>106</v>
      </c>
      <c r="AK13" s="112">
        <v>19</v>
      </c>
      <c r="AL13" s="112">
        <v>17</v>
      </c>
      <c r="AM13" s="110">
        <v>12</v>
      </c>
      <c r="AN13" s="108">
        <v>18</v>
      </c>
      <c r="AO13" s="111">
        <v>131</v>
      </c>
      <c r="AP13" s="110">
        <v>78</v>
      </c>
      <c r="AQ13" s="110">
        <v>30</v>
      </c>
      <c r="AR13" s="110">
        <v>6</v>
      </c>
      <c r="AS13" s="110">
        <v>101</v>
      </c>
      <c r="AT13" s="110">
        <v>43</v>
      </c>
      <c r="AU13" s="110">
        <v>23</v>
      </c>
      <c r="AV13" s="110">
        <v>18</v>
      </c>
      <c r="AW13" s="110">
        <v>7</v>
      </c>
      <c r="AX13" s="110">
        <v>4</v>
      </c>
      <c r="AY13" s="108">
        <v>21</v>
      </c>
      <c r="AZ13" s="111">
        <v>51</v>
      </c>
      <c r="BA13" s="110">
        <v>145</v>
      </c>
      <c r="BB13" s="110">
        <v>28</v>
      </c>
      <c r="BC13" s="115">
        <v>3</v>
      </c>
      <c r="BD13" s="114">
        <v>1</v>
      </c>
      <c r="BE13" s="113">
        <v>163</v>
      </c>
      <c r="BF13" s="111">
        <v>57</v>
      </c>
      <c r="BG13" s="110">
        <v>7</v>
      </c>
      <c r="BH13" s="110">
        <v>35</v>
      </c>
      <c r="BI13" s="110">
        <v>49</v>
      </c>
      <c r="BJ13" s="110">
        <v>0</v>
      </c>
      <c r="BK13" s="110">
        <v>38</v>
      </c>
      <c r="BL13" s="110">
        <v>24</v>
      </c>
      <c r="BM13" s="110">
        <v>6</v>
      </c>
      <c r="BN13" s="110">
        <v>2</v>
      </c>
      <c r="BO13" s="108">
        <v>2</v>
      </c>
      <c r="BP13" s="111">
        <v>337</v>
      </c>
      <c r="BQ13" s="112">
        <v>287</v>
      </c>
      <c r="BR13" s="112">
        <v>184</v>
      </c>
      <c r="BS13" s="112">
        <v>109</v>
      </c>
      <c r="BT13" s="112">
        <v>62</v>
      </c>
      <c r="BU13" s="112">
        <v>11</v>
      </c>
      <c r="BV13" s="112">
        <v>10</v>
      </c>
      <c r="BW13" s="112">
        <v>37</v>
      </c>
      <c r="BX13" s="112">
        <v>1</v>
      </c>
      <c r="BY13" s="112">
        <v>0</v>
      </c>
      <c r="BZ13" s="112">
        <v>21</v>
      </c>
      <c r="CA13" s="110">
        <v>3</v>
      </c>
      <c r="CB13" s="110">
        <v>0</v>
      </c>
      <c r="CC13" s="108">
        <v>14</v>
      </c>
      <c r="CD13" s="111">
        <v>227</v>
      </c>
      <c r="CE13" s="112">
        <v>81</v>
      </c>
      <c r="CF13" s="112">
        <v>67</v>
      </c>
      <c r="CG13" s="112">
        <v>173</v>
      </c>
      <c r="CH13" s="112">
        <v>47</v>
      </c>
      <c r="CI13" s="112">
        <v>26</v>
      </c>
      <c r="CJ13" s="112">
        <v>72</v>
      </c>
      <c r="CK13" s="112">
        <v>109</v>
      </c>
      <c r="CL13" s="112">
        <v>45</v>
      </c>
      <c r="CM13" s="112">
        <v>17</v>
      </c>
      <c r="CN13" s="112">
        <v>27</v>
      </c>
      <c r="CO13" s="108">
        <v>13</v>
      </c>
      <c r="CP13" s="111">
        <v>193</v>
      </c>
      <c r="CQ13" s="110">
        <v>43</v>
      </c>
      <c r="CR13" s="109">
        <v>34</v>
      </c>
      <c r="CS13" s="109">
        <v>42</v>
      </c>
      <c r="CT13" s="109">
        <v>10</v>
      </c>
      <c r="CU13" s="109">
        <v>1</v>
      </c>
      <c r="CV13" s="109">
        <v>8</v>
      </c>
      <c r="CW13" s="108">
        <v>174</v>
      </c>
    </row>
    <row r="14" spans="1:101" ht="15" customHeight="1" x14ac:dyDescent="0.2">
      <c r="A14" s="34" t="s">
        <v>3</v>
      </c>
      <c r="B14" s="118" t="s">
        <v>2</v>
      </c>
      <c r="C14" s="120">
        <v>500</v>
      </c>
      <c r="D14" s="102">
        <v>220</v>
      </c>
      <c r="E14" s="103">
        <v>386</v>
      </c>
      <c r="F14" s="103">
        <v>42</v>
      </c>
      <c r="G14" s="103">
        <v>133</v>
      </c>
      <c r="H14" s="103">
        <v>53</v>
      </c>
      <c r="I14" s="103">
        <v>295</v>
      </c>
      <c r="J14" s="103">
        <v>55</v>
      </c>
      <c r="K14" s="101">
        <v>2</v>
      </c>
      <c r="L14" s="99">
        <v>75</v>
      </c>
      <c r="M14" s="119">
        <f t="shared" si="0"/>
        <v>425</v>
      </c>
      <c r="N14" s="102">
        <v>258</v>
      </c>
      <c r="O14" s="103">
        <v>35</v>
      </c>
      <c r="P14" s="103">
        <v>51</v>
      </c>
      <c r="Q14" s="103">
        <v>96</v>
      </c>
      <c r="R14" s="103">
        <v>46</v>
      </c>
      <c r="S14" s="103">
        <v>58</v>
      </c>
      <c r="T14" s="103">
        <v>78</v>
      </c>
      <c r="U14" s="101">
        <v>63</v>
      </c>
      <c r="V14" s="101">
        <v>107</v>
      </c>
      <c r="W14" s="101">
        <v>4</v>
      </c>
      <c r="X14" s="99">
        <v>58</v>
      </c>
      <c r="Y14" s="102">
        <v>104</v>
      </c>
      <c r="Z14" s="101">
        <v>155</v>
      </c>
      <c r="AA14" s="101">
        <v>23</v>
      </c>
      <c r="AB14" s="101">
        <v>52</v>
      </c>
      <c r="AC14" s="101">
        <v>34</v>
      </c>
      <c r="AD14" s="101">
        <v>58</v>
      </c>
      <c r="AE14" s="101">
        <v>31</v>
      </c>
      <c r="AF14" s="101">
        <v>3</v>
      </c>
      <c r="AG14" s="99">
        <v>191</v>
      </c>
      <c r="AH14" s="107">
        <f t="shared" si="1"/>
        <v>234</v>
      </c>
      <c r="AI14" s="102">
        <v>115</v>
      </c>
      <c r="AJ14" s="103">
        <v>100</v>
      </c>
      <c r="AK14" s="103">
        <v>47</v>
      </c>
      <c r="AL14" s="103">
        <v>29</v>
      </c>
      <c r="AM14" s="101">
        <v>7</v>
      </c>
      <c r="AN14" s="99">
        <v>9</v>
      </c>
      <c r="AO14" s="102">
        <v>124</v>
      </c>
      <c r="AP14" s="101">
        <v>81</v>
      </c>
      <c r="AQ14" s="101">
        <v>32</v>
      </c>
      <c r="AR14" s="101">
        <v>20</v>
      </c>
      <c r="AS14" s="101">
        <v>81</v>
      </c>
      <c r="AT14" s="101">
        <v>48</v>
      </c>
      <c r="AU14" s="101">
        <v>21</v>
      </c>
      <c r="AV14" s="101">
        <v>20</v>
      </c>
      <c r="AW14" s="101">
        <v>9</v>
      </c>
      <c r="AX14" s="101">
        <v>2</v>
      </c>
      <c r="AY14" s="99">
        <v>14</v>
      </c>
      <c r="AZ14" s="102">
        <v>54</v>
      </c>
      <c r="BA14" s="101">
        <v>134</v>
      </c>
      <c r="BB14" s="101">
        <v>32</v>
      </c>
      <c r="BC14" s="106">
        <v>11</v>
      </c>
      <c r="BD14" s="105">
        <v>3</v>
      </c>
      <c r="BE14" s="104">
        <v>205</v>
      </c>
      <c r="BF14" s="102">
        <v>78</v>
      </c>
      <c r="BG14" s="101">
        <v>9</v>
      </c>
      <c r="BH14" s="101">
        <v>38</v>
      </c>
      <c r="BI14" s="101">
        <v>56</v>
      </c>
      <c r="BJ14" s="101">
        <v>2</v>
      </c>
      <c r="BK14" s="101">
        <v>40</v>
      </c>
      <c r="BL14" s="101">
        <v>47</v>
      </c>
      <c r="BM14" s="101">
        <v>6</v>
      </c>
      <c r="BN14" s="101">
        <v>3</v>
      </c>
      <c r="BO14" s="99">
        <v>2</v>
      </c>
      <c r="BP14" s="102">
        <v>354</v>
      </c>
      <c r="BQ14" s="103">
        <v>316</v>
      </c>
      <c r="BR14" s="103">
        <v>157</v>
      </c>
      <c r="BS14" s="103">
        <v>106</v>
      </c>
      <c r="BT14" s="103">
        <v>80</v>
      </c>
      <c r="BU14" s="103">
        <v>10</v>
      </c>
      <c r="BV14" s="103">
        <v>17</v>
      </c>
      <c r="BW14" s="103">
        <v>30</v>
      </c>
      <c r="BX14" s="103">
        <v>3</v>
      </c>
      <c r="BY14" s="103">
        <v>3</v>
      </c>
      <c r="BZ14" s="103">
        <v>21</v>
      </c>
      <c r="CA14" s="101">
        <v>5</v>
      </c>
      <c r="CB14" s="101">
        <v>0</v>
      </c>
      <c r="CC14" s="99">
        <v>57</v>
      </c>
      <c r="CD14" s="102">
        <v>237</v>
      </c>
      <c r="CE14" s="103">
        <v>104</v>
      </c>
      <c r="CF14" s="103">
        <v>79</v>
      </c>
      <c r="CG14" s="103">
        <v>172</v>
      </c>
      <c r="CH14" s="103">
        <v>52</v>
      </c>
      <c r="CI14" s="103">
        <v>27</v>
      </c>
      <c r="CJ14" s="103">
        <v>76</v>
      </c>
      <c r="CK14" s="103">
        <v>108</v>
      </c>
      <c r="CL14" s="103">
        <v>63</v>
      </c>
      <c r="CM14" s="103">
        <v>19</v>
      </c>
      <c r="CN14" s="103">
        <v>38</v>
      </c>
      <c r="CO14" s="99">
        <v>21</v>
      </c>
      <c r="CP14" s="102">
        <v>198</v>
      </c>
      <c r="CQ14" s="101">
        <v>80</v>
      </c>
      <c r="CR14" s="100">
        <v>40</v>
      </c>
      <c r="CS14" s="100">
        <v>55</v>
      </c>
      <c r="CT14" s="100">
        <v>17</v>
      </c>
      <c r="CU14" s="100">
        <v>3</v>
      </c>
      <c r="CV14" s="100">
        <v>6</v>
      </c>
      <c r="CW14" s="99">
        <v>227</v>
      </c>
    </row>
    <row r="15" spans="1:101" ht="15" customHeight="1" x14ac:dyDescent="0.2">
      <c r="A15" s="13"/>
      <c r="B15" s="87" t="s">
        <v>1</v>
      </c>
      <c r="C15" s="86">
        <v>500</v>
      </c>
      <c r="D15" s="79">
        <v>220</v>
      </c>
      <c r="E15" s="80">
        <v>386</v>
      </c>
      <c r="F15" s="80">
        <v>28</v>
      </c>
      <c r="G15" s="80">
        <v>97</v>
      </c>
      <c r="H15" s="80">
        <v>56</v>
      </c>
      <c r="I15" s="80">
        <v>254</v>
      </c>
      <c r="J15" s="80">
        <v>58</v>
      </c>
      <c r="K15" s="78">
        <v>6</v>
      </c>
      <c r="L15" s="76">
        <v>83</v>
      </c>
      <c r="M15" s="85">
        <f t="shared" si="0"/>
        <v>417</v>
      </c>
      <c r="N15" s="79">
        <v>238</v>
      </c>
      <c r="O15" s="80">
        <v>25</v>
      </c>
      <c r="P15" s="80">
        <v>23</v>
      </c>
      <c r="Q15" s="80">
        <v>71</v>
      </c>
      <c r="R15" s="80">
        <v>27</v>
      </c>
      <c r="S15" s="80">
        <v>46</v>
      </c>
      <c r="T15" s="80">
        <v>89</v>
      </c>
      <c r="U15" s="78">
        <v>46</v>
      </c>
      <c r="V15" s="78">
        <v>95</v>
      </c>
      <c r="W15" s="78">
        <v>6</v>
      </c>
      <c r="X15" s="76">
        <v>71</v>
      </c>
      <c r="Y15" s="79">
        <v>100</v>
      </c>
      <c r="Z15" s="78">
        <v>123</v>
      </c>
      <c r="AA15" s="78">
        <v>12</v>
      </c>
      <c r="AB15" s="78">
        <v>48</v>
      </c>
      <c r="AC15" s="78">
        <v>30</v>
      </c>
      <c r="AD15" s="78">
        <v>46</v>
      </c>
      <c r="AE15" s="78">
        <v>46</v>
      </c>
      <c r="AF15" s="78">
        <v>1</v>
      </c>
      <c r="AG15" s="76">
        <v>215</v>
      </c>
      <c r="AH15" s="84">
        <f t="shared" si="1"/>
        <v>202</v>
      </c>
      <c r="AI15" s="79">
        <v>86</v>
      </c>
      <c r="AJ15" s="80">
        <v>93</v>
      </c>
      <c r="AK15" s="80">
        <v>30</v>
      </c>
      <c r="AL15" s="80">
        <v>23</v>
      </c>
      <c r="AM15" s="78">
        <v>12</v>
      </c>
      <c r="AN15" s="76">
        <v>13</v>
      </c>
      <c r="AO15" s="79">
        <v>117</v>
      </c>
      <c r="AP15" s="78">
        <v>70</v>
      </c>
      <c r="AQ15" s="78">
        <v>37</v>
      </c>
      <c r="AR15" s="78">
        <v>13</v>
      </c>
      <c r="AS15" s="78">
        <v>86</v>
      </c>
      <c r="AT15" s="78">
        <v>31</v>
      </c>
      <c r="AU15" s="78">
        <v>18</v>
      </c>
      <c r="AV15" s="78">
        <v>17</v>
      </c>
      <c r="AW15" s="78">
        <v>11</v>
      </c>
      <c r="AX15" s="78">
        <v>4</v>
      </c>
      <c r="AY15" s="76">
        <v>13</v>
      </c>
      <c r="AZ15" s="79">
        <v>59</v>
      </c>
      <c r="BA15" s="78">
        <v>119</v>
      </c>
      <c r="BB15" s="78">
        <v>21</v>
      </c>
      <c r="BC15" s="83">
        <v>1</v>
      </c>
      <c r="BD15" s="82">
        <v>2</v>
      </c>
      <c r="BE15" s="81">
        <v>218</v>
      </c>
      <c r="BF15" s="79">
        <v>87</v>
      </c>
      <c r="BG15" s="78">
        <v>4</v>
      </c>
      <c r="BH15" s="78">
        <v>39</v>
      </c>
      <c r="BI15" s="78">
        <v>68</v>
      </c>
      <c r="BJ15" s="78">
        <v>2</v>
      </c>
      <c r="BK15" s="78">
        <v>39</v>
      </c>
      <c r="BL15" s="78">
        <v>36</v>
      </c>
      <c r="BM15" s="78">
        <v>6</v>
      </c>
      <c r="BN15" s="78">
        <v>4</v>
      </c>
      <c r="BO15" s="76">
        <v>1</v>
      </c>
      <c r="BP15" s="79">
        <v>383</v>
      </c>
      <c r="BQ15" s="80">
        <v>300</v>
      </c>
      <c r="BR15" s="80">
        <v>201</v>
      </c>
      <c r="BS15" s="80">
        <v>117</v>
      </c>
      <c r="BT15" s="80">
        <v>56</v>
      </c>
      <c r="BU15" s="80">
        <v>13</v>
      </c>
      <c r="BV15" s="80">
        <v>14</v>
      </c>
      <c r="BW15" s="80">
        <v>31</v>
      </c>
      <c r="BX15" s="80">
        <v>6</v>
      </c>
      <c r="BY15" s="80">
        <v>3</v>
      </c>
      <c r="BZ15" s="80">
        <v>34</v>
      </c>
      <c r="CA15" s="78">
        <v>6</v>
      </c>
      <c r="CB15" s="78">
        <v>0</v>
      </c>
      <c r="CC15" s="76">
        <v>52</v>
      </c>
      <c r="CD15" s="79">
        <v>256</v>
      </c>
      <c r="CE15" s="80">
        <v>82</v>
      </c>
      <c r="CF15" s="80">
        <v>62</v>
      </c>
      <c r="CG15" s="80">
        <v>225</v>
      </c>
      <c r="CH15" s="80">
        <v>46</v>
      </c>
      <c r="CI15" s="80">
        <v>30</v>
      </c>
      <c r="CJ15" s="80">
        <v>71</v>
      </c>
      <c r="CK15" s="80">
        <v>104</v>
      </c>
      <c r="CL15" s="80">
        <v>76</v>
      </c>
      <c r="CM15" s="80">
        <v>30</v>
      </c>
      <c r="CN15" s="80">
        <v>46</v>
      </c>
      <c r="CO15" s="76">
        <v>4</v>
      </c>
      <c r="CP15" s="79">
        <v>175</v>
      </c>
      <c r="CQ15" s="78">
        <v>17</v>
      </c>
      <c r="CR15" s="77">
        <v>26</v>
      </c>
      <c r="CS15" s="77">
        <v>45</v>
      </c>
      <c r="CT15" s="77">
        <v>21</v>
      </c>
      <c r="CU15" s="77">
        <v>6</v>
      </c>
      <c r="CV15" s="77">
        <v>4</v>
      </c>
      <c r="CW15" s="76">
        <v>265</v>
      </c>
    </row>
    <row r="16" spans="1:101" s="71" customFormat="1" ht="15" customHeight="1" x14ac:dyDescent="0.2">
      <c r="A16" s="75"/>
      <c r="B16" s="75"/>
      <c r="C16" s="74"/>
      <c r="D16" s="72"/>
      <c r="E16" s="72"/>
      <c r="F16" s="72"/>
      <c r="G16" s="72"/>
      <c r="H16" s="72"/>
      <c r="I16" s="72"/>
      <c r="J16" s="72"/>
      <c r="K16" s="72"/>
      <c r="L16" s="72"/>
      <c r="M16" s="74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3"/>
      <c r="BD16" s="73"/>
      <c r="BE16" s="73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</row>
    <row r="17" spans="1:101" s="66" customFormat="1" ht="15" customHeight="1" x14ac:dyDescent="0.2">
      <c r="A17" s="70" t="s">
        <v>12</v>
      </c>
      <c r="B17" s="1"/>
      <c r="C17" s="69"/>
      <c r="D17" s="67"/>
      <c r="E17" s="67"/>
      <c r="F17" s="67"/>
      <c r="G17" s="67"/>
      <c r="H17" s="67"/>
      <c r="I17" s="67"/>
      <c r="J17" s="67"/>
      <c r="K17" s="67"/>
      <c r="L17" s="67"/>
      <c r="M17" s="6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8"/>
      <c r="BD17" s="68"/>
      <c r="BE17" s="68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</row>
    <row r="18" spans="1:101" s="63" customFormat="1" ht="15" customHeight="1" thickBot="1" x14ac:dyDescent="0.25">
      <c r="A18" s="1"/>
      <c r="B18" s="1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5"/>
      <c r="BD18" s="65"/>
      <c r="BE18" s="65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</row>
    <row r="19" spans="1:101" s="48" customFormat="1" ht="15" customHeight="1" thickTop="1" x14ac:dyDescent="0.2">
      <c r="A19" s="62" t="s">
        <v>11</v>
      </c>
      <c r="B19" s="61" t="s">
        <v>10</v>
      </c>
      <c r="C19" s="60">
        <f t="shared" ref="C19:M19" si="2">C8/$C8*100</f>
        <v>100</v>
      </c>
      <c r="D19" s="52">
        <f t="shared" si="2"/>
        <v>44</v>
      </c>
      <c r="E19" s="53">
        <f t="shared" si="2"/>
        <v>77.2</v>
      </c>
      <c r="F19" s="53">
        <f t="shared" si="2"/>
        <v>7.0000000000000009</v>
      </c>
      <c r="G19" s="53">
        <f t="shared" si="2"/>
        <v>23</v>
      </c>
      <c r="H19" s="53">
        <f t="shared" si="2"/>
        <v>10.9</v>
      </c>
      <c r="I19" s="53">
        <f t="shared" si="2"/>
        <v>54.900000000000006</v>
      </c>
      <c r="J19" s="53">
        <f t="shared" si="2"/>
        <v>11.3</v>
      </c>
      <c r="K19" s="51">
        <f t="shared" si="2"/>
        <v>0.8</v>
      </c>
      <c r="L19" s="59">
        <f t="shared" si="2"/>
        <v>15.8</v>
      </c>
      <c r="M19" s="58">
        <f t="shared" si="2"/>
        <v>84.2</v>
      </c>
      <c r="N19" s="52">
        <f t="shared" ref="N19:AH19" si="3">N8/$M8*100</f>
        <v>58.907363420427551</v>
      </c>
      <c r="O19" s="53">
        <f t="shared" si="3"/>
        <v>7.1258907363420425</v>
      </c>
      <c r="P19" s="53">
        <f t="shared" si="3"/>
        <v>8.7885985748218527</v>
      </c>
      <c r="Q19" s="53">
        <f t="shared" si="3"/>
        <v>19.833729216152019</v>
      </c>
      <c r="R19" s="53">
        <f t="shared" si="3"/>
        <v>8.6698337292161511</v>
      </c>
      <c r="S19" s="53">
        <f t="shared" si="3"/>
        <v>12.351543942992874</v>
      </c>
      <c r="T19" s="53">
        <f t="shared" si="3"/>
        <v>19.833729216152019</v>
      </c>
      <c r="U19" s="51">
        <f t="shared" si="3"/>
        <v>12.945368171021377</v>
      </c>
      <c r="V19" s="51">
        <f t="shared" si="3"/>
        <v>23.990498812351543</v>
      </c>
      <c r="W19" s="51">
        <f t="shared" si="3"/>
        <v>1.1876484560570071</v>
      </c>
      <c r="X19" s="50">
        <f t="shared" si="3"/>
        <v>15.320665083135394</v>
      </c>
      <c r="Y19" s="52">
        <f t="shared" si="3"/>
        <v>24.228028503562946</v>
      </c>
      <c r="Z19" s="51">
        <f t="shared" si="3"/>
        <v>33.016627078384801</v>
      </c>
      <c r="AA19" s="51">
        <f t="shared" si="3"/>
        <v>4.156769596199525</v>
      </c>
      <c r="AB19" s="51">
        <f t="shared" si="3"/>
        <v>11.87648456057007</v>
      </c>
      <c r="AC19" s="51">
        <f t="shared" si="3"/>
        <v>7.6009501187648461</v>
      </c>
      <c r="AD19" s="51">
        <f t="shared" si="3"/>
        <v>12.351543942992874</v>
      </c>
      <c r="AE19" s="51">
        <f t="shared" si="3"/>
        <v>9.1448931116389556</v>
      </c>
      <c r="AF19" s="51">
        <f t="shared" si="3"/>
        <v>0.47505938242280288</v>
      </c>
      <c r="AG19" s="57">
        <f t="shared" si="3"/>
        <v>48.218527315914486</v>
      </c>
      <c r="AH19" s="57">
        <f t="shared" si="3"/>
        <v>51.781472684085507</v>
      </c>
      <c r="AI19" s="52">
        <f t="shared" ref="AI19:BD19" si="4">AI8/$AH8*100</f>
        <v>46.100917431192663</v>
      </c>
      <c r="AJ19" s="53">
        <f t="shared" si="4"/>
        <v>44.26605504587156</v>
      </c>
      <c r="AK19" s="53">
        <f t="shared" si="4"/>
        <v>17.660550458715598</v>
      </c>
      <c r="AL19" s="53">
        <f t="shared" si="4"/>
        <v>11.926605504587156</v>
      </c>
      <c r="AM19" s="51">
        <f t="shared" si="4"/>
        <v>4.3577981651376145</v>
      </c>
      <c r="AN19" s="50">
        <f t="shared" si="4"/>
        <v>5.0458715596330279</v>
      </c>
      <c r="AO19" s="52">
        <f t="shared" si="4"/>
        <v>55.27522935779816</v>
      </c>
      <c r="AP19" s="51">
        <f t="shared" si="4"/>
        <v>34.633027522935777</v>
      </c>
      <c r="AQ19" s="51">
        <f t="shared" si="4"/>
        <v>15.825688073394495</v>
      </c>
      <c r="AR19" s="51">
        <f t="shared" si="4"/>
        <v>7.5688073394495419</v>
      </c>
      <c r="AS19" s="51">
        <f t="shared" si="4"/>
        <v>38.302752293577981</v>
      </c>
      <c r="AT19" s="51">
        <f t="shared" si="4"/>
        <v>18.11926605504587</v>
      </c>
      <c r="AU19" s="51">
        <f t="shared" si="4"/>
        <v>8.9449541284403669</v>
      </c>
      <c r="AV19" s="51">
        <f t="shared" si="4"/>
        <v>8.486238532110093</v>
      </c>
      <c r="AW19" s="51">
        <f t="shared" si="4"/>
        <v>4.5871559633027523</v>
      </c>
      <c r="AX19" s="51">
        <f t="shared" si="4"/>
        <v>1.3761467889908259</v>
      </c>
      <c r="AY19" s="51">
        <f t="shared" si="4"/>
        <v>6.192660550458716</v>
      </c>
      <c r="AZ19" s="52">
        <f t="shared" si="4"/>
        <v>25.917431192660551</v>
      </c>
      <c r="BA19" s="51">
        <f t="shared" si="4"/>
        <v>58.027522935779821</v>
      </c>
      <c r="BB19" s="51">
        <f t="shared" si="4"/>
        <v>12.155963302752294</v>
      </c>
      <c r="BC19" s="56">
        <f t="shared" si="4"/>
        <v>2.7522935779816518</v>
      </c>
      <c r="BD19" s="55">
        <f t="shared" si="4"/>
        <v>1.1467889908256881</v>
      </c>
      <c r="BE19" s="54" t="s">
        <v>0</v>
      </c>
      <c r="BF19" s="52">
        <f t="shared" ref="BF19:BO19" si="5">BF8/$BE8*100</f>
        <v>39.00709219858156</v>
      </c>
      <c r="BG19" s="51">
        <f t="shared" si="5"/>
        <v>3.0732860520094563</v>
      </c>
      <c r="BH19" s="51">
        <f t="shared" si="5"/>
        <v>18.203309692671397</v>
      </c>
      <c r="BI19" s="51">
        <f t="shared" si="5"/>
        <v>29.314420803782504</v>
      </c>
      <c r="BJ19" s="51">
        <f t="shared" si="5"/>
        <v>0.94562647754137119</v>
      </c>
      <c r="BK19" s="51">
        <f t="shared" si="5"/>
        <v>18.67612293144208</v>
      </c>
      <c r="BL19" s="51">
        <f t="shared" si="5"/>
        <v>19.621749408983451</v>
      </c>
      <c r="BM19" s="51">
        <f t="shared" si="5"/>
        <v>2.8368794326241136</v>
      </c>
      <c r="BN19" s="51">
        <f t="shared" si="5"/>
        <v>1.6548463356973995</v>
      </c>
      <c r="BO19" s="50">
        <f t="shared" si="5"/>
        <v>0.70921985815602839</v>
      </c>
      <c r="BP19" s="52">
        <f t="shared" ref="BP19:CW19" si="6">BP8/$C8*100</f>
        <v>73.7</v>
      </c>
      <c r="BQ19" s="53">
        <f t="shared" si="6"/>
        <v>61.6</v>
      </c>
      <c r="BR19" s="53">
        <f t="shared" si="6"/>
        <v>35.799999999999997</v>
      </c>
      <c r="BS19" s="53">
        <f t="shared" si="6"/>
        <v>22.3</v>
      </c>
      <c r="BT19" s="53">
        <f t="shared" si="6"/>
        <v>13.600000000000001</v>
      </c>
      <c r="BU19" s="53">
        <f t="shared" si="6"/>
        <v>2.2999999999999998</v>
      </c>
      <c r="BV19" s="53">
        <f t="shared" si="6"/>
        <v>3.1</v>
      </c>
      <c r="BW19" s="53">
        <f t="shared" si="6"/>
        <v>6.1</v>
      </c>
      <c r="BX19" s="53">
        <f t="shared" si="6"/>
        <v>0.89999999999999991</v>
      </c>
      <c r="BY19" s="53">
        <f t="shared" si="6"/>
        <v>0.6</v>
      </c>
      <c r="BZ19" s="53">
        <f t="shared" si="6"/>
        <v>5.5</v>
      </c>
      <c r="CA19" s="51">
        <f t="shared" si="6"/>
        <v>1.0999999999999999</v>
      </c>
      <c r="CB19" s="51">
        <f t="shared" si="6"/>
        <v>0</v>
      </c>
      <c r="CC19" s="50">
        <f t="shared" si="6"/>
        <v>10.9</v>
      </c>
      <c r="CD19" s="52">
        <f t="shared" si="6"/>
        <v>49.3</v>
      </c>
      <c r="CE19" s="53">
        <f t="shared" si="6"/>
        <v>18.600000000000001</v>
      </c>
      <c r="CF19" s="53">
        <f t="shared" si="6"/>
        <v>14.099999999999998</v>
      </c>
      <c r="CG19" s="53">
        <f t="shared" si="6"/>
        <v>39.700000000000003</v>
      </c>
      <c r="CH19" s="53">
        <f t="shared" si="6"/>
        <v>9.8000000000000007</v>
      </c>
      <c r="CI19" s="53">
        <f t="shared" si="6"/>
        <v>5.7</v>
      </c>
      <c r="CJ19" s="53">
        <f t="shared" si="6"/>
        <v>14.7</v>
      </c>
      <c r="CK19" s="53">
        <f t="shared" si="6"/>
        <v>21.2</v>
      </c>
      <c r="CL19" s="53">
        <f t="shared" si="6"/>
        <v>13.900000000000002</v>
      </c>
      <c r="CM19" s="53">
        <f t="shared" si="6"/>
        <v>4.9000000000000004</v>
      </c>
      <c r="CN19" s="53">
        <f t="shared" si="6"/>
        <v>8.4</v>
      </c>
      <c r="CO19" s="51">
        <f t="shared" si="6"/>
        <v>2.5</v>
      </c>
      <c r="CP19" s="52">
        <f t="shared" si="6"/>
        <v>37.299999999999997</v>
      </c>
      <c r="CQ19" s="51">
        <f t="shared" si="6"/>
        <v>9.7000000000000011</v>
      </c>
      <c r="CR19" s="51">
        <f t="shared" si="6"/>
        <v>6.6000000000000005</v>
      </c>
      <c r="CS19" s="51">
        <f t="shared" si="6"/>
        <v>10</v>
      </c>
      <c r="CT19" s="51">
        <f t="shared" si="6"/>
        <v>3.8</v>
      </c>
      <c r="CU19" s="51">
        <f t="shared" si="6"/>
        <v>0.89999999999999991</v>
      </c>
      <c r="CV19" s="51">
        <f t="shared" si="6"/>
        <v>1</v>
      </c>
      <c r="CW19" s="50">
        <f t="shared" si="6"/>
        <v>49.2</v>
      </c>
    </row>
    <row r="20" spans="1:101" s="47" customFormat="1" ht="15" customHeight="1" x14ac:dyDescent="0.2">
      <c r="A20" s="34" t="s">
        <v>9</v>
      </c>
      <c r="B20" s="44" t="s">
        <v>8</v>
      </c>
      <c r="C20" s="33">
        <f t="shared" ref="C20:M20" si="7">C9/$C9*100</f>
        <v>100</v>
      </c>
      <c r="D20" s="28">
        <f t="shared" si="7"/>
        <v>27.857142857142858</v>
      </c>
      <c r="E20" s="29">
        <f t="shared" si="7"/>
        <v>43.571428571428569</v>
      </c>
      <c r="F20" s="29">
        <f t="shared" si="7"/>
        <v>7.8571428571428568</v>
      </c>
      <c r="G20" s="29">
        <f t="shared" si="7"/>
        <v>12.142857142857142</v>
      </c>
      <c r="H20" s="29">
        <f t="shared" si="7"/>
        <v>8.5714285714285712</v>
      </c>
      <c r="I20" s="29">
        <f t="shared" si="7"/>
        <v>20</v>
      </c>
      <c r="J20" s="29">
        <f t="shared" si="7"/>
        <v>4.2857142857142856</v>
      </c>
      <c r="K20" s="27">
        <f t="shared" si="7"/>
        <v>0</v>
      </c>
      <c r="L20" s="26">
        <f t="shared" si="7"/>
        <v>40.714285714285715</v>
      </c>
      <c r="M20" s="26">
        <f t="shared" si="7"/>
        <v>59.285714285714285</v>
      </c>
      <c r="N20" s="28">
        <f t="shared" ref="N20:AH20" si="8">N9/$M9*100</f>
        <v>46.987951807228917</v>
      </c>
      <c r="O20" s="29">
        <f t="shared" si="8"/>
        <v>7.2289156626506017</v>
      </c>
      <c r="P20" s="29">
        <f t="shared" si="8"/>
        <v>8.4337349397590362</v>
      </c>
      <c r="Q20" s="29">
        <f t="shared" si="8"/>
        <v>21.686746987951807</v>
      </c>
      <c r="R20" s="29">
        <f t="shared" si="8"/>
        <v>26.506024096385545</v>
      </c>
      <c r="S20" s="29">
        <f t="shared" si="8"/>
        <v>16.867469879518072</v>
      </c>
      <c r="T20" s="29">
        <f t="shared" si="8"/>
        <v>20.481927710843372</v>
      </c>
      <c r="U20" s="27">
        <f t="shared" si="8"/>
        <v>12.048192771084338</v>
      </c>
      <c r="V20" s="27">
        <f t="shared" si="8"/>
        <v>10.843373493975903</v>
      </c>
      <c r="W20" s="27">
        <f t="shared" si="8"/>
        <v>0</v>
      </c>
      <c r="X20" s="25">
        <f t="shared" si="8"/>
        <v>9.6385542168674707</v>
      </c>
      <c r="Y20" s="28">
        <f t="shared" si="8"/>
        <v>19.277108433734941</v>
      </c>
      <c r="Z20" s="27">
        <f t="shared" si="8"/>
        <v>20.481927710843372</v>
      </c>
      <c r="AA20" s="27">
        <f t="shared" si="8"/>
        <v>12.048192771084338</v>
      </c>
      <c r="AB20" s="27">
        <f t="shared" si="8"/>
        <v>16.867469879518072</v>
      </c>
      <c r="AC20" s="27">
        <f t="shared" si="8"/>
        <v>14.457831325301203</v>
      </c>
      <c r="AD20" s="27">
        <f t="shared" si="8"/>
        <v>7.2289156626506017</v>
      </c>
      <c r="AE20" s="27">
        <f t="shared" si="8"/>
        <v>7.2289156626506017</v>
      </c>
      <c r="AF20" s="27">
        <f t="shared" si="8"/>
        <v>0</v>
      </c>
      <c r="AG20" s="25">
        <f t="shared" si="8"/>
        <v>53.01204819277109</v>
      </c>
      <c r="AH20" s="25">
        <f t="shared" si="8"/>
        <v>46.987951807228917</v>
      </c>
      <c r="AI20" s="28">
        <f t="shared" ref="AI20:BD20" si="9">AI9/$AH9*100</f>
        <v>33.333333333333329</v>
      </c>
      <c r="AJ20" s="29">
        <f t="shared" si="9"/>
        <v>41.025641025641022</v>
      </c>
      <c r="AK20" s="29">
        <f t="shared" si="9"/>
        <v>35.897435897435898</v>
      </c>
      <c r="AL20" s="29">
        <f t="shared" si="9"/>
        <v>25.641025641025639</v>
      </c>
      <c r="AM20" s="27">
        <f t="shared" si="9"/>
        <v>5.1282051282051277</v>
      </c>
      <c r="AN20" s="25">
        <f t="shared" si="9"/>
        <v>2.5641025641025639</v>
      </c>
      <c r="AO20" s="28">
        <f t="shared" si="9"/>
        <v>38.461538461538467</v>
      </c>
      <c r="AP20" s="27">
        <f t="shared" si="9"/>
        <v>25.641025641025639</v>
      </c>
      <c r="AQ20" s="27">
        <f t="shared" si="9"/>
        <v>23.076923076923077</v>
      </c>
      <c r="AR20" s="27">
        <f t="shared" si="9"/>
        <v>23.076923076923077</v>
      </c>
      <c r="AS20" s="27">
        <f t="shared" si="9"/>
        <v>23.076923076923077</v>
      </c>
      <c r="AT20" s="27">
        <f t="shared" si="9"/>
        <v>15.384615384615385</v>
      </c>
      <c r="AU20" s="27">
        <f t="shared" si="9"/>
        <v>7.6923076923076925</v>
      </c>
      <c r="AV20" s="27">
        <f t="shared" si="9"/>
        <v>7.6923076923076925</v>
      </c>
      <c r="AW20" s="27">
        <f t="shared" si="9"/>
        <v>5.1282051282051277</v>
      </c>
      <c r="AX20" s="27">
        <f t="shared" si="9"/>
        <v>0</v>
      </c>
      <c r="AY20" s="27">
        <f t="shared" si="9"/>
        <v>2.5641025641025639</v>
      </c>
      <c r="AZ20" s="28">
        <f t="shared" si="9"/>
        <v>30.76923076923077</v>
      </c>
      <c r="BA20" s="27">
        <f t="shared" si="9"/>
        <v>35.897435897435898</v>
      </c>
      <c r="BB20" s="27">
        <f t="shared" si="9"/>
        <v>12.820512820512819</v>
      </c>
      <c r="BC20" s="32">
        <f t="shared" si="9"/>
        <v>15.384615384615385</v>
      </c>
      <c r="BD20" s="31">
        <f t="shared" si="9"/>
        <v>5.1282051282051277</v>
      </c>
      <c r="BE20" s="30" t="s">
        <v>0</v>
      </c>
      <c r="BF20" s="28">
        <f t="shared" ref="BF20:BO20" si="10">BF9/$BE9*100</f>
        <v>44.230769230769226</v>
      </c>
      <c r="BG20" s="27">
        <f t="shared" si="10"/>
        <v>5.7692307692307692</v>
      </c>
      <c r="BH20" s="27">
        <f t="shared" si="10"/>
        <v>19.230769230769234</v>
      </c>
      <c r="BI20" s="27">
        <f t="shared" si="10"/>
        <v>28.846153846153843</v>
      </c>
      <c r="BJ20" s="27">
        <f t="shared" si="10"/>
        <v>3.8461538461538463</v>
      </c>
      <c r="BK20" s="27">
        <f t="shared" si="10"/>
        <v>13.461538461538462</v>
      </c>
      <c r="BL20" s="27">
        <f t="shared" si="10"/>
        <v>36.538461538461533</v>
      </c>
      <c r="BM20" s="27">
        <f t="shared" si="10"/>
        <v>1.9230769230769231</v>
      </c>
      <c r="BN20" s="27">
        <f t="shared" si="10"/>
        <v>3.8461538461538463</v>
      </c>
      <c r="BO20" s="25">
        <f t="shared" si="10"/>
        <v>0</v>
      </c>
      <c r="BP20" s="28">
        <f t="shared" ref="BP20:CW20" si="11">BP9/$C9*100</f>
        <v>49.285714285714292</v>
      </c>
      <c r="BQ20" s="29">
        <f t="shared" si="11"/>
        <v>42.142857142857146</v>
      </c>
      <c r="BR20" s="29">
        <f t="shared" si="11"/>
        <v>17.142857142857142</v>
      </c>
      <c r="BS20" s="29">
        <f t="shared" si="11"/>
        <v>16.428571428571427</v>
      </c>
      <c r="BT20" s="29">
        <f t="shared" si="11"/>
        <v>10</v>
      </c>
      <c r="BU20" s="29">
        <f t="shared" si="11"/>
        <v>4.2857142857142856</v>
      </c>
      <c r="BV20" s="29">
        <f t="shared" si="11"/>
        <v>6.4285714285714279</v>
      </c>
      <c r="BW20" s="29">
        <f t="shared" si="11"/>
        <v>2.8571428571428572</v>
      </c>
      <c r="BX20" s="29">
        <f t="shared" si="11"/>
        <v>5</v>
      </c>
      <c r="BY20" s="29">
        <f t="shared" si="11"/>
        <v>0.7142857142857143</v>
      </c>
      <c r="BZ20" s="29">
        <f t="shared" si="11"/>
        <v>4.2857142857142856</v>
      </c>
      <c r="CA20" s="27">
        <f t="shared" si="11"/>
        <v>1.4285714285714286</v>
      </c>
      <c r="CB20" s="27">
        <f t="shared" si="11"/>
        <v>0</v>
      </c>
      <c r="CC20" s="25">
        <f t="shared" si="11"/>
        <v>29.285714285714288</v>
      </c>
      <c r="CD20" s="28">
        <f t="shared" si="11"/>
        <v>32.857142857142854</v>
      </c>
      <c r="CE20" s="29">
        <f t="shared" si="11"/>
        <v>10</v>
      </c>
      <c r="CF20" s="29">
        <f t="shared" si="11"/>
        <v>14.285714285714285</v>
      </c>
      <c r="CG20" s="29">
        <f t="shared" si="11"/>
        <v>31.428571428571427</v>
      </c>
      <c r="CH20" s="29">
        <f t="shared" si="11"/>
        <v>10</v>
      </c>
      <c r="CI20" s="29">
        <f t="shared" si="11"/>
        <v>4.2857142857142856</v>
      </c>
      <c r="CJ20" s="29">
        <f t="shared" si="11"/>
        <v>12.142857142857142</v>
      </c>
      <c r="CK20" s="29">
        <f t="shared" si="11"/>
        <v>15</v>
      </c>
      <c r="CL20" s="29">
        <f t="shared" si="11"/>
        <v>17.857142857142858</v>
      </c>
      <c r="CM20" s="29">
        <f t="shared" si="11"/>
        <v>5.7142857142857144</v>
      </c>
      <c r="CN20" s="29">
        <f t="shared" si="11"/>
        <v>14.285714285714285</v>
      </c>
      <c r="CO20" s="27">
        <f t="shared" si="11"/>
        <v>0.7142857142857143</v>
      </c>
      <c r="CP20" s="28">
        <f t="shared" si="11"/>
        <v>17.857142857142858</v>
      </c>
      <c r="CQ20" s="27">
        <f t="shared" si="11"/>
        <v>8.5714285714285712</v>
      </c>
      <c r="CR20" s="26">
        <f t="shared" si="11"/>
        <v>6.4285714285714279</v>
      </c>
      <c r="CS20" s="26">
        <f t="shared" si="11"/>
        <v>12.857142857142856</v>
      </c>
      <c r="CT20" s="26">
        <f t="shared" si="11"/>
        <v>6.4285714285714279</v>
      </c>
      <c r="CU20" s="26">
        <f t="shared" si="11"/>
        <v>2.1428571428571428</v>
      </c>
      <c r="CV20" s="26">
        <f t="shared" si="11"/>
        <v>0</v>
      </c>
      <c r="CW20" s="25">
        <f t="shared" si="11"/>
        <v>59.285714285714285</v>
      </c>
    </row>
    <row r="21" spans="1:101" s="48" customFormat="1" ht="15" customHeight="1" x14ac:dyDescent="0.2">
      <c r="A21" s="24"/>
      <c r="B21" s="23" t="s">
        <v>7</v>
      </c>
      <c r="C21" s="22">
        <f t="shared" ref="C21:M21" si="12">C10/$C10*100</f>
        <v>100</v>
      </c>
      <c r="D21" s="17">
        <f t="shared" si="12"/>
        <v>37.096774193548384</v>
      </c>
      <c r="E21" s="18">
        <f t="shared" si="12"/>
        <v>62.903225806451616</v>
      </c>
      <c r="F21" s="18">
        <f t="shared" si="12"/>
        <v>12.903225806451612</v>
      </c>
      <c r="G21" s="18">
        <f t="shared" si="12"/>
        <v>12.903225806451612</v>
      </c>
      <c r="H21" s="18">
        <f t="shared" si="12"/>
        <v>11.29032258064516</v>
      </c>
      <c r="I21" s="18">
        <f t="shared" si="12"/>
        <v>31.451612903225808</v>
      </c>
      <c r="J21" s="18">
        <f t="shared" si="12"/>
        <v>6.4516129032258061</v>
      </c>
      <c r="K21" s="16">
        <f t="shared" si="12"/>
        <v>0</v>
      </c>
      <c r="L21" s="15">
        <f t="shared" si="12"/>
        <v>23.387096774193548</v>
      </c>
      <c r="M21" s="15">
        <f t="shared" si="12"/>
        <v>76.612903225806448</v>
      </c>
      <c r="N21" s="17">
        <f t="shared" ref="N21:AH21" si="13">N10/$M10*100</f>
        <v>47.368421052631575</v>
      </c>
      <c r="O21" s="18">
        <f t="shared" si="13"/>
        <v>5.2631578947368416</v>
      </c>
      <c r="P21" s="18">
        <f t="shared" si="13"/>
        <v>4.2105263157894735</v>
      </c>
      <c r="Q21" s="18">
        <f t="shared" si="13"/>
        <v>31.578947368421051</v>
      </c>
      <c r="R21" s="18">
        <f t="shared" si="13"/>
        <v>21.052631578947366</v>
      </c>
      <c r="S21" s="18">
        <f t="shared" si="13"/>
        <v>9.4736842105263168</v>
      </c>
      <c r="T21" s="18">
        <f t="shared" si="13"/>
        <v>12.631578947368421</v>
      </c>
      <c r="U21" s="16">
        <f t="shared" si="13"/>
        <v>9.4736842105263168</v>
      </c>
      <c r="V21" s="16">
        <f t="shared" si="13"/>
        <v>14.736842105263156</v>
      </c>
      <c r="W21" s="16">
        <f t="shared" si="13"/>
        <v>0</v>
      </c>
      <c r="X21" s="14">
        <f t="shared" si="13"/>
        <v>17.894736842105264</v>
      </c>
      <c r="Y21" s="17">
        <f t="shared" si="13"/>
        <v>17.894736842105264</v>
      </c>
      <c r="Z21" s="16">
        <f t="shared" si="13"/>
        <v>28.421052631578945</v>
      </c>
      <c r="AA21" s="16">
        <f t="shared" si="13"/>
        <v>10.526315789473683</v>
      </c>
      <c r="AB21" s="16">
        <f t="shared" si="13"/>
        <v>9.4736842105263168</v>
      </c>
      <c r="AC21" s="16">
        <f t="shared" si="13"/>
        <v>10.526315789473683</v>
      </c>
      <c r="AD21" s="16">
        <f t="shared" si="13"/>
        <v>12.631578947368421</v>
      </c>
      <c r="AE21" s="16">
        <f t="shared" si="13"/>
        <v>6.3157894736842106</v>
      </c>
      <c r="AF21" s="16">
        <f t="shared" si="13"/>
        <v>0</v>
      </c>
      <c r="AG21" s="14">
        <f t="shared" si="13"/>
        <v>47.368421052631575</v>
      </c>
      <c r="AH21" s="14">
        <f t="shared" si="13"/>
        <v>52.631578947368418</v>
      </c>
      <c r="AI21" s="17">
        <f t="shared" ref="AI21:BD21" si="14">AI10/$AH10*100</f>
        <v>50</v>
      </c>
      <c r="AJ21" s="18">
        <f t="shared" si="14"/>
        <v>44</v>
      </c>
      <c r="AK21" s="18">
        <f t="shared" si="14"/>
        <v>30</v>
      </c>
      <c r="AL21" s="18">
        <f t="shared" si="14"/>
        <v>18</v>
      </c>
      <c r="AM21" s="16">
        <f t="shared" si="14"/>
        <v>2</v>
      </c>
      <c r="AN21" s="14">
        <f t="shared" si="14"/>
        <v>0</v>
      </c>
      <c r="AO21" s="17">
        <f t="shared" si="14"/>
        <v>52</v>
      </c>
      <c r="AP21" s="16">
        <f t="shared" si="14"/>
        <v>36</v>
      </c>
      <c r="AQ21" s="16">
        <f t="shared" si="14"/>
        <v>24</v>
      </c>
      <c r="AR21" s="16">
        <f t="shared" si="14"/>
        <v>18</v>
      </c>
      <c r="AS21" s="16">
        <f t="shared" si="14"/>
        <v>36</v>
      </c>
      <c r="AT21" s="16">
        <f t="shared" si="14"/>
        <v>10</v>
      </c>
      <c r="AU21" s="16">
        <f t="shared" si="14"/>
        <v>10</v>
      </c>
      <c r="AV21" s="16">
        <f t="shared" si="14"/>
        <v>10</v>
      </c>
      <c r="AW21" s="16">
        <f t="shared" si="14"/>
        <v>8</v>
      </c>
      <c r="AX21" s="16">
        <f t="shared" si="14"/>
        <v>0</v>
      </c>
      <c r="AY21" s="16">
        <f t="shared" si="14"/>
        <v>4</v>
      </c>
      <c r="AZ21" s="17">
        <f t="shared" si="14"/>
        <v>30</v>
      </c>
      <c r="BA21" s="16">
        <f t="shared" si="14"/>
        <v>52</v>
      </c>
      <c r="BB21" s="16">
        <f t="shared" si="14"/>
        <v>12</v>
      </c>
      <c r="BC21" s="21">
        <f t="shared" si="14"/>
        <v>2</v>
      </c>
      <c r="BD21" s="20">
        <f t="shared" si="14"/>
        <v>4</v>
      </c>
      <c r="BE21" s="19" t="s">
        <v>0</v>
      </c>
      <c r="BF21" s="17">
        <f t="shared" ref="BF21:BO21" si="15">BF10/$BE10*100</f>
        <v>35.416666666666671</v>
      </c>
      <c r="BG21" s="16">
        <f t="shared" si="15"/>
        <v>2.083333333333333</v>
      </c>
      <c r="BH21" s="16">
        <f t="shared" si="15"/>
        <v>10.416666666666668</v>
      </c>
      <c r="BI21" s="16">
        <f t="shared" si="15"/>
        <v>29.166666666666668</v>
      </c>
      <c r="BJ21" s="16">
        <f t="shared" si="15"/>
        <v>2.083333333333333</v>
      </c>
      <c r="BK21" s="16">
        <f t="shared" si="15"/>
        <v>8.3333333333333321</v>
      </c>
      <c r="BL21" s="16">
        <f t="shared" si="15"/>
        <v>27.083333333333332</v>
      </c>
      <c r="BM21" s="16">
        <f t="shared" si="15"/>
        <v>6.25</v>
      </c>
      <c r="BN21" s="16">
        <f t="shared" si="15"/>
        <v>2.083333333333333</v>
      </c>
      <c r="BO21" s="14">
        <f t="shared" si="15"/>
        <v>0</v>
      </c>
      <c r="BP21" s="17">
        <f t="shared" ref="BP21:CW21" si="16">BP10/$C10*100</f>
        <v>64.516129032258064</v>
      </c>
      <c r="BQ21" s="18">
        <f t="shared" si="16"/>
        <v>45.161290322580641</v>
      </c>
      <c r="BR21" s="18">
        <f t="shared" si="16"/>
        <v>26.612903225806448</v>
      </c>
      <c r="BS21" s="18">
        <f t="shared" si="16"/>
        <v>19.35483870967742</v>
      </c>
      <c r="BT21" s="18">
        <f t="shared" si="16"/>
        <v>16.129032258064516</v>
      </c>
      <c r="BU21" s="18">
        <f t="shared" si="16"/>
        <v>2.4193548387096775</v>
      </c>
      <c r="BV21" s="18">
        <f t="shared" si="16"/>
        <v>3.225806451612903</v>
      </c>
      <c r="BW21" s="18">
        <f t="shared" si="16"/>
        <v>3.225806451612903</v>
      </c>
      <c r="BX21" s="18">
        <f t="shared" si="16"/>
        <v>0</v>
      </c>
      <c r="BY21" s="18">
        <f t="shared" si="16"/>
        <v>1.6129032258064515</v>
      </c>
      <c r="BZ21" s="18">
        <f t="shared" si="16"/>
        <v>3.225806451612903</v>
      </c>
      <c r="CA21" s="16">
        <f t="shared" si="16"/>
        <v>1.6129032258064515</v>
      </c>
      <c r="CB21" s="16">
        <f t="shared" si="16"/>
        <v>0</v>
      </c>
      <c r="CC21" s="14">
        <f t="shared" si="16"/>
        <v>19.35483870967742</v>
      </c>
      <c r="CD21" s="17">
        <f t="shared" si="16"/>
        <v>40.322580645161288</v>
      </c>
      <c r="CE21" s="18">
        <f t="shared" si="16"/>
        <v>18.548387096774192</v>
      </c>
      <c r="CF21" s="18">
        <f t="shared" si="16"/>
        <v>14.516129032258066</v>
      </c>
      <c r="CG21" s="18">
        <f t="shared" si="16"/>
        <v>30.64516129032258</v>
      </c>
      <c r="CH21" s="18">
        <f t="shared" si="16"/>
        <v>9.67741935483871</v>
      </c>
      <c r="CI21" s="18">
        <f t="shared" si="16"/>
        <v>7.2580645161290329</v>
      </c>
      <c r="CJ21" s="18">
        <f t="shared" si="16"/>
        <v>12.903225806451612</v>
      </c>
      <c r="CK21" s="18">
        <f t="shared" si="16"/>
        <v>16.93548387096774</v>
      </c>
      <c r="CL21" s="18">
        <f t="shared" si="16"/>
        <v>9.67741935483871</v>
      </c>
      <c r="CM21" s="18">
        <f t="shared" si="16"/>
        <v>5.6451612903225801</v>
      </c>
      <c r="CN21" s="18">
        <f t="shared" si="16"/>
        <v>8.870967741935484</v>
      </c>
      <c r="CO21" s="16">
        <f t="shared" si="16"/>
        <v>0.80645161290322576</v>
      </c>
      <c r="CP21" s="17">
        <f t="shared" si="16"/>
        <v>31.451612903225808</v>
      </c>
      <c r="CQ21" s="16">
        <f t="shared" si="16"/>
        <v>10.483870967741936</v>
      </c>
      <c r="CR21" s="15">
        <f t="shared" si="16"/>
        <v>8.870967741935484</v>
      </c>
      <c r="CS21" s="15">
        <f t="shared" si="16"/>
        <v>9.67741935483871</v>
      </c>
      <c r="CT21" s="15">
        <f t="shared" si="16"/>
        <v>5.6451612903225801</v>
      </c>
      <c r="CU21" s="15">
        <f t="shared" si="16"/>
        <v>1.6129032258064515</v>
      </c>
      <c r="CV21" s="15">
        <f t="shared" si="16"/>
        <v>0.80645161290322576</v>
      </c>
      <c r="CW21" s="14">
        <f t="shared" si="16"/>
        <v>49.193548387096776</v>
      </c>
    </row>
    <row r="22" spans="1:101" s="47" customFormat="1" ht="15" customHeight="1" x14ac:dyDescent="0.2">
      <c r="A22" s="24"/>
      <c r="B22" s="23" t="s">
        <v>6</v>
      </c>
      <c r="C22" s="22">
        <f t="shared" ref="C22:M22" si="17">C11/$C11*100</f>
        <v>100</v>
      </c>
      <c r="D22" s="17">
        <f t="shared" si="17"/>
        <v>43.137254901960787</v>
      </c>
      <c r="E22" s="18">
        <f t="shared" si="17"/>
        <v>75.16339869281046</v>
      </c>
      <c r="F22" s="18">
        <f t="shared" si="17"/>
        <v>7.8431372549019605</v>
      </c>
      <c r="G22" s="18">
        <f t="shared" si="17"/>
        <v>18.954248366013072</v>
      </c>
      <c r="H22" s="18">
        <f t="shared" si="17"/>
        <v>7.18954248366013</v>
      </c>
      <c r="I22" s="18">
        <f t="shared" si="17"/>
        <v>50.980392156862742</v>
      </c>
      <c r="J22" s="18">
        <f t="shared" si="17"/>
        <v>8.4967320261437909</v>
      </c>
      <c r="K22" s="16">
        <f t="shared" si="17"/>
        <v>1.3071895424836601</v>
      </c>
      <c r="L22" s="15">
        <f t="shared" si="17"/>
        <v>16.33986928104575</v>
      </c>
      <c r="M22" s="15">
        <f t="shared" si="17"/>
        <v>83.66013071895425</v>
      </c>
      <c r="N22" s="17">
        <f t="shared" ref="N22:AH22" si="18">N11/$M11*100</f>
        <v>52.34375</v>
      </c>
      <c r="O22" s="18">
        <f t="shared" si="18"/>
        <v>5.46875</v>
      </c>
      <c r="P22" s="18">
        <f t="shared" si="18"/>
        <v>4.6875</v>
      </c>
      <c r="Q22" s="18">
        <f t="shared" si="18"/>
        <v>25</v>
      </c>
      <c r="R22" s="18">
        <f t="shared" si="18"/>
        <v>11.71875</v>
      </c>
      <c r="S22" s="18">
        <f t="shared" si="18"/>
        <v>10.9375</v>
      </c>
      <c r="T22" s="18">
        <f t="shared" si="18"/>
        <v>20.3125</v>
      </c>
      <c r="U22" s="16">
        <f t="shared" si="18"/>
        <v>11.71875</v>
      </c>
      <c r="V22" s="16">
        <f t="shared" si="18"/>
        <v>17.96875</v>
      </c>
      <c r="W22" s="16">
        <f t="shared" si="18"/>
        <v>3.125</v>
      </c>
      <c r="X22" s="14">
        <f t="shared" si="18"/>
        <v>18.75</v>
      </c>
      <c r="Y22" s="17">
        <f t="shared" si="18"/>
        <v>18.75</v>
      </c>
      <c r="Z22" s="16">
        <f t="shared" si="18"/>
        <v>29.6875</v>
      </c>
      <c r="AA22" s="16">
        <f t="shared" si="18"/>
        <v>3.125</v>
      </c>
      <c r="AB22" s="16">
        <f t="shared" si="18"/>
        <v>7.8125</v>
      </c>
      <c r="AC22" s="16">
        <f t="shared" si="18"/>
        <v>7.8125</v>
      </c>
      <c r="AD22" s="16">
        <f t="shared" si="18"/>
        <v>10.9375</v>
      </c>
      <c r="AE22" s="16">
        <f t="shared" si="18"/>
        <v>5.46875</v>
      </c>
      <c r="AF22" s="16">
        <f t="shared" si="18"/>
        <v>0</v>
      </c>
      <c r="AG22" s="14">
        <f t="shared" si="18"/>
        <v>56.25</v>
      </c>
      <c r="AH22" s="14">
        <f t="shared" si="18"/>
        <v>43.75</v>
      </c>
      <c r="AI22" s="17">
        <f t="shared" ref="AI22:BD22" si="19">AI11/$AH11*100</f>
        <v>46.428571428571431</v>
      </c>
      <c r="AJ22" s="18">
        <f t="shared" si="19"/>
        <v>33.928571428571431</v>
      </c>
      <c r="AK22" s="18">
        <f t="shared" si="19"/>
        <v>25</v>
      </c>
      <c r="AL22" s="18">
        <f t="shared" si="19"/>
        <v>14.285714285714285</v>
      </c>
      <c r="AM22" s="16">
        <f t="shared" si="19"/>
        <v>1.7857142857142856</v>
      </c>
      <c r="AN22" s="14">
        <f t="shared" si="19"/>
        <v>1.7857142857142856</v>
      </c>
      <c r="AO22" s="17">
        <f t="shared" si="19"/>
        <v>51.785714285714292</v>
      </c>
      <c r="AP22" s="16">
        <f t="shared" si="19"/>
        <v>44.642857142857146</v>
      </c>
      <c r="AQ22" s="16">
        <f t="shared" si="19"/>
        <v>19.642857142857142</v>
      </c>
      <c r="AR22" s="16">
        <f t="shared" si="19"/>
        <v>12.5</v>
      </c>
      <c r="AS22" s="16">
        <f t="shared" si="19"/>
        <v>30.357142857142854</v>
      </c>
      <c r="AT22" s="16">
        <f t="shared" si="19"/>
        <v>23.214285714285715</v>
      </c>
      <c r="AU22" s="16">
        <f t="shared" si="19"/>
        <v>7.1428571428571423</v>
      </c>
      <c r="AV22" s="16">
        <f t="shared" si="19"/>
        <v>12.5</v>
      </c>
      <c r="AW22" s="16">
        <f t="shared" si="19"/>
        <v>0</v>
      </c>
      <c r="AX22" s="16">
        <f t="shared" si="19"/>
        <v>1.7857142857142856</v>
      </c>
      <c r="AY22" s="16">
        <f t="shared" si="19"/>
        <v>1.7857142857142856</v>
      </c>
      <c r="AZ22" s="17">
        <f t="shared" si="19"/>
        <v>26.785714285714285</v>
      </c>
      <c r="BA22" s="16">
        <f t="shared" si="19"/>
        <v>57.142857142857139</v>
      </c>
      <c r="BB22" s="16">
        <f t="shared" si="19"/>
        <v>12.5</v>
      </c>
      <c r="BC22" s="21">
        <f t="shared" si="19"/>
        <v>3.5714285714285712</v>
      </c>
      <c r="BD22" s="20">
        <f t="shared" si="19"/>
        <v>0</v>
      </c>
      <c r="BE22" s="19" t="s">
        <v>0</v>
      </c>
      <c r="BF22" s="17">
        <f t="shared" ref="BF22:BO22" si="20">BF11/$BE11*100</f>
        <v>44.594594594594597</v>
      </c>
      <c r="BG22" s="16">
        <f t="shared" si="20"/>
        <v>1.3513513513513513</v>
      </c>
      <c r="BH22" s="16">
        <f t="shared" si="20"/>
        <v>18.918918918918919</v>
      </c>
      <c r="BI22" s="16">
        <f t="shared" si="20"/>
        <v>27.027027027027028</v>
      </c>
      <c r="BJ22" s="16">
        <f t="shared" si="20"/>
        <v>1.3513513513513513</v>
      </c>
      <c r="BK22" s="16">
        <f t="shared" si="20"/>
        <v>20.27027027027027</v>
      </c>
      <c r="BL22" s="16">
        <f t="shared" si="20"/>
        <v>14.864864864864865</v>
      </c>
      <c r="BM22" s="16">
        <f t="shared" si="20"/>
        <v>1.3513513513513513</v>
      </c>
      <c r="BN22" s="16">
        <f t="shared" si="20"/>
        <v>0</v>
      </c>
      <c r="BO22" s="14">
        <f t="shared" si="20"/>
        <v>1.3513513513513513</v>
      </c>
      <c r="BP22" s="17">
        <f t="shared" ref="BP22:CW22" si="21">BP11/$C11*100</f>
        <v>75.816993464052288</v>
      </c>
      <c r="BQ22" s="18">
        <f t="shared" si="21"/>
        <v>64.705882352941174</v>
      </c>
      <c r="BR22" s="18">
        <f t="shared" si="21"/>
        <v>33.986928104575163</v>
      </c>
      <c r="BS22" s="18">
        <f t="shared" si="21"/>
        <v>20.915032679738562</v>
      </c>
      <c r="BT22" s="18">
        <f t="shared" si="21"/>
        <v>14.37908496732026</v>
      </c>
      <c r="BU22" s="18">
        <f t="shared" si="21"/>
        <v>1.9607843137254901</v>
      </c>
      <c r="BV22" s="18">
        <f t="shared" si="21"/>
        <v>1.3071895424836601</v>
      </c>
      <c r="BW22" s="18">
        <f t="shared" si="21"/>
        <v>5.2287581699346406</v>
      </c>
      <c r="BX22" s="18">
        <f t="shared" si="21"/>
        <v>0</v>
      </c>
      <c r="BY22" s="18">
        <f t="shared" si="21"/>
        <v>1.3071895424836601</v>
      </c>
      <c r="BZ22" s="18">
        <f t="shared" si="21"/>
        <v>9.8039215686274517</v>
      </c>
      <c r="CA22" s="16">
        <f t="shared" si="21"/>
        <v>1.3071895424836601</v>
      </c>
      <c r="CB22" s="16">
        <f t="shared" si="21"/>
        <v>0</v>
      </c>
      <c r="CC22" s="14">
        <f t="shared" si="21"/>
        <v>9.8039215686274517</v>
      </c>
      <c r="CD22" s="17">
        <f t="shared" si="21"/>
        <v>51.633986928104584</v>
      </c>
      <c r="CE22" s="18">
        <f t="shared" si="21"/>
        <v>21.568627450980394</v>
      </c>
      <c r="CF22" s="18">
        <f t="shared" si="21"/>
        <v>10.457516339869281</v>
      </c>
      <c r="CG22" s="18">
        <f t="shared" si="21"/>
        <v>41.830065359477125</v>
      </c>
      <c r="CH22" s="18">
        <f t="shared" si="21"/>
        <v>8.4967320261437909</v>
      </c>
      <c r="CI22" s="18">
        <f t="shared" si="21"/>
        <v>5.2287581699346406</v>
      </c>
      <c r="CJ22" s="18">
        <f t="shared" si="21"/>
        <v>11.76470588235294</v>
      </c>
      <c r="CK22" s="18">
        <f t="shared" si="21"/>
        <v>16.33986928104575</v>
      </c>
      <c r="CL22" s="18">
        <f t="shared" si="21"/>
        <v>16.33986928104575</v>
      </c>
      <c r="CM22" s="18">
        <f t="shared" si="21"/>
        <v>6.5359477124183014</v>
      </c>
      <c r="CN22" s="18">
        <f t="shared" si="21"/>
        <v>7.18954248366013</v>
      </c>
      <c r="CO22" s="16">
        <f t="shared" si="21"/>
        <v>2.6143790849673203</v>
      </c>
      <c r="CP22" s="17">
        <f t="shared" si="21"/>
        <v>37.908496732026144</v>
      </c>
      <c r="CQ22" s="16">
        <f t="shared" si="21"/>
        <v>9.1503267973856204</v>
      </c>
      <c r="CR22" s="15">
        <f t="shared" si="21"/>
        <v>4.5751633986928102</v>
      </c>
      <c r="CS22" s="15">
        <f t="shared" si="21"/>
        <v>9.8039215686274517</v>
      </c>
      <c r="CT22" s="15">
        <f t="shared" si="21"/>
        <v>3.2679738562091507</v>
      </c>
      <c r="CU22" s="15">
        <f t="shared" si="21"/>
        <v>1.9607843137254901</v>
      </c>
      <c r="CV22" s="15">
        <f t="shared" si="21"/>
        <v>0.65359477124183007</v>
      </c>
      <c r="CW22" s="14">
        <f t="shared" si="21"/>
        <v>54.901960784313729</v>
      </c>
    </row>
    <row r="23" spans="1:101" s="49" customFormat="1" ht="15" customHeight="1" x14ac:dyDescent="0.2">
      <c r="A23" s="24"/>
      <c r="B23" s="23" t="s">
        <v>5</v>
      </c>
      <c r="C23" s="22">
        <f t="shared" ref="C23:M23" si="22">C12/$C12*100</f>
        <v>100</v>
      </c>
      <c r="D23" s="17">
        <f t="shared" si="22"/>
        <v>45.029239766081872</v>
      </c>
      <c r="E23" s="18">
        <f t="shared" si="22"/>
        <v>83.62573099415205</v>
      </c>
      <c r="F23" s="18">
        <f t="shared" si="22"/>
        <v>3.5087719298245612</v>
      </c>
      <c r="G23" s="18">
        <f t="shared" si="22"/>
        <v>19.883040935672515</v>
      </c>
      <c r="H23" s="18">
        <f t="shared" si="22"/>
        <v>7.0175438596491224</v>
      </c>
      <c r="I23" s="18">
        <f t="shared" si="22"/>
        <v>59.649122807017541</v>
      </c>
      <c r="J23" s="18">
        <f t="shared" si="22"/>
        <v>8.1871345029239766</v>
      </c>
      <c r="K23" s="16">
        <f t="shared" si="22"/>
        <v>0.58479532163742687</v>
      </c>
      <c r="L23" s="15">
        <f t="shared" si="22"/>
        <v>12.865497076023392</v>
      </c>
      <c r="M23" s="15">
        <f t="shared" si="22"/>
        <v>87.134502923976612</v>
      </c>
      <c r="N23" s="17">
        <f t="shared" ref="N23:AH23" si="23">N12/$M12*100</f>
        <v>60.402684563758392</v>
      </c>
      <c r="O23" s="18">
        <f t="shared" si="23"/>
        <v>3.3557046979865772</v>
      </c>
      <c r="P23" s="18">
        <f t="shared" si="23"/>
        <v>3.3557046979865772</v>
      </c>
      <c r="Q23" s="18">
        <f t="shared" si="23"/>
        <v>20.134228187919462</v>
      </c>
      <c r="R23" s="18">
        <f t="shared" si="23"/>
        <v>2.6845637583892619</v>
      </c>
      <c r="S23" s="18">
        <f t="shared" si="23"/>
        <v>12.080536912751679</v>
      </c>
      <c r="T23" s="18">
        <f t="shared" si="23"/>
        <v>18.791946308724832</v>
      </c>
      <c r="U23" s="16">
        <f t="shared" si="23"/>
        <v>11.409395973154362</v>
      </c>
      <c r="V23" s="16">
        <f t="shared" si="23"/>
        <v>18.791946308724832</v>
      </c>
      <c r="W23" s="16">
        <f t="shared" si="23"/>
        <v>0.67114093959731547</v>
      </c>
      <c r="X23" s="14">
        <f t="shared" si="23"/>
        <v>20.134228187919462</v>
      </c>
      <c r="Y23" s="17">
        <f t="shared" si="23"/>
        <v>24.832214765100673</v>
      </c>
      <c r="Z23" s="16">
        <f t="shared" si="23"/>
        <v>26.174496644295303</v>
      </c>
      <c r="AA23" s="16">
        <f t="shared" si="23"/>
        <v>1.3422818791946309</v>
      </c>
      <c r="AB23" s="16">
        <f t="shared" si="23"/>
        <v>6.7114093959731544</v>
      </c>
      <c r="AC23" s="16">
        <f t="shared" si="23"/>
        <v>3.3557046979865772</v>
      </c>
      <c r="AD23" s="16">
        <f t="shared" si="23"/>
        <v>10.738255033557047</v>
      </c>
      <c r="AE23" s="16">
        <f t="shared" si="23"/>
        <v>5.3691275167785237</v>
      </c>
      <c r="AF23" s="16">
        <f t="shared" si="23"/>
        <v>0</v>
      </c>
      <c r="AG23" s="14">
        <f t="shared" si="23"/>
        <v>57.718120805369132</v>
      </c>
      <c r="AH23" s="14">
        <f t="shared" si="23"/>
        <v>42.281879194630875</v>
      </c>
      <c r="AI23" s="17">
        <f t="shared" ref="AI23:BD23" si="24">AI12/$AH12*100</f>
        <v>36.507936507936506</v>
      </c>
      <c r="AJ23" s="18">
        <f t="shared" si="24"/>
        <v>47.619047619047613</v>
      </c>
      <c r="AK23" s="18">
        <f t="shared" si="24"/>
        <v>23.809523809523807</v>
      </c>
      <c r="AL23" s="18">
        <f t="shared" si="24"/>
        <v>12.698412698412698</v>
      </c>
      <c r="AM23" s="16">
        <f t="shared" si="24"/>
        <v>4.7619047619047619</v>
      </c>
      <c r="AN23" s="14">
        <f t="shared" si="24"/>
        <v>3.1746031746031744</v>
      </c>
      <c r="AO23" s="17">
        <f t="shared" si="24"/>
        <v>63.492063492063487</v>
      </c>
      <c r="AP23" s="16">
        <f t="shared" si="24"/>
        <v>31.746031746031743</v>
      </c>
      <c r="AQ23" s="16">
        <f t="shared" si="24"/>
        <v>11.111111111111111</v>
      </c>
      <c r="AR23" s="16">
        <f t="shared" si="24"/>
        <v>3.1746031746031744</v>
      </c>
      <c r="AS23" s="16">
        <f t="shared" si="24"/>
        <v>34.920634920634917</v>
      </c>
      <c r="AT23" s="16">
        <f t="shared" si="24"/>
        <v>19.047619047619047</v>
      </c>
      <c r="AU23" s="16">
        <f t="shared" si="24"/>
        <v>6.3492063492063489</v>
      </c>
      <c r="AV23" s="16">
        <f t="shared" si="24"/>
        <v>6.3492063492063489</v>
      </c>
      <c r="AW23" s="16">
        <f t="shared" si="24"/>
        <v>11.111111111111111</v>
      </c>
      <c r="AX23" s="16">
        <f t="shared" si="24"/>
        <v>1.5873015873015872</v>
      </c>
      <c r="AY23" s="16">
        <f t="shared" si="24"/>
        <v>3.1746031746031744</v>
      </c>
      <c r="AZ23" s="17">
        <f t="shared" si="24"/>
        <v>31.746031746031743</v>
      </c>
      <c r="BA23" s="16">
        <f t="shared" si="24"/>
        <v>57.142857142857139</v>
      </c>
      <c r="BB23" s="16">
        <f t="shared" si="24"/>
        <v>11.111111111111111</v>
      </c>
      <c r="BC23" s="21">
        <f t="shared" si="24"/>
        <v>0</v>
      </c>
      <c r="BD23" s="20">
        <f t="shared" si="24"/>
        <v>0</v>
      </c>
      <c r="BE23" s="19" t="s">
        <v>0</v>
      </c>
      <c r="BF23" s="17">
        <f t="shared" ref="BF23:BO23" si="25">BF12/$BE12*100</f>
        <v>40.697674418604649</v>
      </c>
      <c r="BG23" s="16">
        <f t="shared" si="25"/>
        <v>1.1627906976744187</v>
      </c>
      <c r="BH23" s="16">
        <f t="shared" si="25"/>
        <v>15.11627906976744</v>
      </c>
      <c r="BI23" s="16">
        <f t="shared" si="25"/>
        <v>30.232558139534881</v>
      </c>
      <c r="BJ23" s="16">
        <f t="shared" si="25"/>
        <v>0</v>
      </c>
      <c r="BK23" s="16">
        <f t="shared" si="25"/>
        <v>17.441860465116278</v>
      </c>
      <c r="BL23" s="16">
        <f t="shared" si="25"/>
        <v>18.604651162790699</v>
      </c>
      <c r="BM23" s="16">
        <f t="shared" si="25"/>
        <v>1.1627906976744187</v>
      </c>
      <c r="BN23" s="16">
        <f t="shared" si="25"/>
        <v>2.3255813953488373</v>
      </c>
      <c r="BO23" s="14">
        <f t="shared" si="25"/>
        <v>0</v>
      </c>
      <c r="BP23" s="17">
        <f t="shared" ref="BP23:CW23" si="26">BP12/$C12*100</f>
        <v>78.94736842105263</v>
      </c>
      <c r="BQ23" s="18">
        <f t="shared" si="26"/>
        <v>67.251461988304101</v>
      </c>
      <c r="BR23" s="18">
        <f t="shared" si="26"/>
        <v>38.011695906432749</v>
      </c>
      <c r="BS23" s="18">
        <f t="shared" si="26"/>
        <v>20.467836257309941</v>
      </c>
      <c r="BT23" s="18">
        <f t="shared" si="26"/>
        <v>10.526315789473683</v>
      </c>
      <c r="BU23" s="18">
        <f t="shared" si="26"/>
        <v>0</v>
      </c>
      <c r="BV23" s="18">
        <f t="shared" si="26"/>
        <v>3.5087719298245612</v>
      </c>
      <c r="BW23" s="18">
        <f t="shared" si="26"/>
        <v>4.6783625730994149</v>
      </c>
      <c r="BX23" s="18">
        <f t="shared" si="26"/>
        <v>0.58479532163742687</v>
      </c>
      <c r="BY23" s="18">
        <f t="shared" si="26"/>
        <v>0.58479532163742687</v>
      </c>
      <c r="BZ23" s="18">
        <f t="shared" si="26"/>
        <v>5.2631578947368416</v>
      </c>
      <c r="CA23" s="16">
        <f t="shared" si="26"/>
        <v>1.1695906432748537</v>
      </c>
      <c r="CB23" s="16">
        <f t="shared" si="26"/>
        <v>0</v>
      </c>
      <c r="CC23" s="14">
        <f t="shared" si="26"/>
        <v>8.7719298245614024</v>
      </c>
      <c r="CD23" s="17">
        <f t="shared" si="26"/>
        <v>53.216374269005854</v>
      </c>
      <c r="CE23" s="18">
        <f t="shared" si="26"/>
        <v>20.467836257309941</v>
      </c>
      <c r="CF23" s="18">
        <f t="shared" si="26"/>
        <v>11.695906432748536</v>
      </c>
      <c r="CG23" s="18">
        <f t="shared" si="26"/>
        <v>45.614035087719294</v>
      </c>
      <c r="CH23" s="18">
        <f t="shared" si="26"/>
        <v>7.0175438596491224</v>
      </c>
      <c r="CI23" s="18">
        <f t="shared" si="26"/>
        <v>4.6783625730994149</v>
      </c>
      <c r="CJ23" s="18">
        <f t="shared" si="26"/>
        <v>14.035087719298245</v>
      </c>
      <c r="CK23" s="18">
        <f t="shared" si="26"/>
        <v>21.052631578947366</v>
      </c>
      <c r="CL23" s="18">
        <f t="shared" si="26"/>
        <v>18.71345029239766</v>
      </c>
      <c r="CM23" s="18">
        <f t="shared" si="26"/>
        <v>4.0935672514619883</v>
      </c>
      <c r="CN23" s="18">
        <f t="shared" si="26"/>
        <v>8.7719298245614024</v>
      </c>
      <c r="CO23" s="16">
        <f t="shared" si="26"/>
        <v>3.5087719298245612</v>
      </c>
      <c r="CP23" s="17">
        <f t="shared" si="26"/>
        <v>33.918128654970758</v>
      </c>
      <c r="CQ23" s="16">
        <f t="shared" si="26"/>
        <v>8.7719298245614024</v>
      </c>
      <c r="CR23" s="15">
        <f t="shared" si="26"/>
        <v>2.9239766081871341</v>
      </c>
      <c r="CS23" s="15">
        <f t="shared" si="26"/>
        <v>7.6023391812865491</v>
      </c>
      <c r="CT23" s="15">
        <f t="shared" si="26"/>
        <v>4.0935672514619883</v>
      </c>
      <c r="CU23" s="15">
        <f t="shared" si="26"/>
        <v>0</v>
      </c>
      <c r="CV23" s="15">
        <f t="shared" si="26"/>
        <v>0</v>
      </c>
      <c r="CW23" s="14">
        <f t="shared" si="26"/>
        <v>52.631578947368418</v>
      </c>
    </row>
    <row r="24" spans="1:101" s="49" customFormat="1" ht="15" customHeight="1" x14ac:dyDescent="0.2">
      <c r="A24" s="13"/>
      <c r="B24" s="43" t="s">
        <v>4</v>
      </c>
      <c r="C24" s="11">
        <f t="shared" ref="C24:M24" si="27">C13/$C13*100</f>
        <v>100</v>
      </c>
      <c r="D24" s="38">
        <f t="shared" si="27"/>
        <v>51.456310679611647</v>
      </c>
      <c r="E24" s="39">
        <f t="shared" si="27"/>
        <v>91.019417475728162</v>
      </c>
      <c r="F24" s="39">
        <f t="shared" si="27"/>
        <v>6.0679611650485441</v>
      </c>
      <c r="G24" s="39">
        <f t="shared" si="27"/>
        <v>32.524271844660198</v>
      </c>
      <c r="H24" s="39">
        <f t="shared" si="27"/>
        <v>14.563106796116504</v>
      </c>
      <c r="I24" s="39">
        <f t="shared" si="27"/>
        <v>73.300970873786412</v>
      </c>
      <c r="J24" s="39">
        <f t="shared" si="27"/>
        <v>17.475728155339805</v>
      </c>
      <c r="K24" s="37">
        <f t="shared" si="27"/>
        <v>1.2135922330097086</v>
      </c>
      <c r="L24" s="36">
        <f t="shared" si="27"/>
        <v>6.0679611650485441</v>
      </c>
      <c r="M24" s="36">
        <f t="shared" si="27"/>
        <v>93.932038834951456</v>
      </c>
      <c r="N24" s="38">
        <f t="shared" ref="N24:AH24" si="28">N13/$M13*100</f>
        <v>65.891472868217051</v>
      </c>
      <c r="O24" s="39">
        <f t="shared" si="28"/>
        <v>9.5607235142118849</v>
      </c>
      <c r="P24" s="39">
        <f t="shared" si="28"/>
        <v>13.436692506459949</v>
      </c>
      <c r="Q24" s="39">
        <f t="shared" si="28"/>
        <v>14.728682170542637</v>
      </c>
      <c r="R24" s="39">
        <f t="shared" si="28"/>
        <v>3.1007751937984498</v>
      </c>
      <c r="S24" s="39">
        <f t="shared" si="28"/>
        <v>12.661498708010335</v>
      </c>
      <c r="T24" s="39">
        <f t="shared" si="28"/>
        <v>21.705426356589147</v>
      </c>
      <c r="U24" s="37">
        <f t="shared" si="28"/>
        <v>14.987080103359174</v>
      </c>
      <c r="V24" s="37">
        <f t="shared" si="28"/>
        <v>33.0749354005168</v>
      </c>
      <c r="W24" s="37">
        <f t="shared" si="28"/>
        <v>1.2919896640826873</v>
      </c>
      <c r="X24" s="35">
        <f t="shared" si="28"/>
        <v>12.919896640826872</v>
      </c>
      <c r="Y24" s="38">
        <f t="shared" si="28"/>
        <v>28.423772609819121</v>
      </c>
      <c r="Z24" s="37">
        <f t="shared" si="28"/>
        <v>40.568475452196381</v>
      </c>
      <c r="AA24" s="37">
        <f t="shared" si="28"/>
        <v>2.3255813953488373</v>
      </c>
      <c r="AB24" s="37">
        <f t="shared" si="28"/>
        <v>14.728682170542637</v>
      </c>
      <c r="AC24" s="37">
        <f t="shared" si="28"/>
        <v>6.9767441860465116</v>
      </c>
      <c r="AD24" s="37">
        <f t="shared" si="28"/>
        <v>14.470284237726098</v>
      </c>
      <c r="AE24" s="37">
        <f t="shared" si="28"/>
        <v>12.919896640826872</v>
      </c>
      <c r="AF24" s="37">
        <f t="shared" si="28"/>
        <v>1.03359173126615</v>
      </c>
      <c r="AG24" s="35">
        <f t="shared" si="28"/>
        <v>41.085271317829459</v>
      </c>
      <c r="AH24" s="35">
        <f t="shared" si="28"/>
        <v>58.914728682170548</v>
      </c>
      <c r="AI24" s="38">
        <f t="shared" ref="AI24:BD24" si="29">AI13/$AH13*100</f>
        <v>50</v>
      </c>
      <c r="AJ24" s="39">
        <f t="shared" si="29"/>
        <v>46.491228070175438</v>
      </c>
      <c r="AK24" s="39">
        <f t="shared" si="29"/>
        <v>8.3333333333333321</v>
      </c>
      <c r="AL24" s="39">
        <f t="shared" si="29"/>
        <v>7.4561403508771926</v>
      </c>
      <c r="AM24" s="37">
        <f t="shared" si="29"/>
        <v>5.2631578947368416</v>
      </c>
      <c r="AN24" s="35">
        <f t="shared" si="29"/>
        <v>7.8947368421052628</v>
      </c>
      <c r="AO24" s="38">
        <f t="shared" si="29"/>
        <v>57.456140350877192</v>
      </c>
      <c r="AP24" s="37">
        <f t="shared" si="29"/>
        <v>34.210526315789473</v>
      </c>
      <c r="AQ24" s="37">
        <f t="shared" si="29"/>
        <v>13.157894736842104</v>
      </c>
      <c r="AR24" s="37">
        <f t="shared" si="29"/>
        <v>2.6315789473684208</v>
      </c>
      <c r="AS24" s="37">
        <f t="shared" si="29"/>
        <v>44.298245614035089</v>
      </c>
      <c r="AT24" s="37">
        <f t="shared" si="29"/>
        <v>18.859649122807017</v>
      </c>
      <c r="AU24" s="37">
        <f t="shared" si="29"/>
        <v>10.087719298245613</v>
      </c>
      <c r="AV24" s="37">
        <f t="shared" si="29"/>
        <v>7.8947368421052628</v>
      </c>
      <c r="AW24" s="37">
        <f t="shared" si="29"/>
        <v>3.070175438596491</v>
      </c>
      <c r="AX24" s="37">
        <f t="shared" si="29"/>
        <v>1.7543859649122806</v>
      </c>
      <c r="AY24" s="37">
        <f t="shared" si="29"/>
        <v>9.2105263157894726</v>
      </c>
      <c r="AZ24" s="38">
        <f t="shared" si="29"/>
        <v>22.368421052631579</v>
      </c>
      <c r="BA24" s="37">
        <f t="shared" si="29"/>
        <v>63.596491228070171</v>
      </c>
      <c r="BB24" s="37">
        <f t="shared" si="29"/>
        <v>12.280701754385964</v>
      </c>
      <c r="BC24" s="42">
        <f t="shared" si="29"/>
        <v>1.3157894736842104</v>
      </c>
      <c r="BD24" s="41">
        <f t="shared" si="29"/>
        <v>0.43859649122807015</v>
      </c>
      <c r="BE24" s="40" t="s">
        <v>0</v>
      </c>
      <c r="BF24" s="38">
        <f t="shared" ref="BF24:BO24" si="30">BF13/$BE13*100</f>
        <v>34.969325153374228</v>
      </c>
      <c r="BG24" s="37">
        <f t="shared" si="30"/>
        <v>4.294478527607362</v>
      </c>
      <c r="BH24" s="37">
        <f t="shared" si="30"/>
        <v>21.472392638036812</v>
      </c>
      <c r="BI24" s="37">
        <f t="shared" si="30"/>
        <v>30.061349693251532</v>
      </c>
      <c r="BJ24" s="37">
        <f t="shared" si="30"/>
        <v>0</v>
      </c>
      <c r="BK24" s="37">
        <f t="shared" si="30"/>
        <v>23.312883435582819</v>
      </c>
      <c r="BL24" s="37">
        <f t="shared" si="30"/>
        <v>14.723926380368098</v>
      </c>
      <c r="BM24" s="37">
        <f t="shared" si="30"/>
        <v>3.6809815950920246</v>
      </c>
      <c r="BN24" s="37">
        <f t="shared" si="30"/>
        <v>1.2269938650306749</v>
      </c>
      <c r="BO24" s="35">
        <f t="shared" si="30"/>
        <v>1.2269938650306749</v>
      </c>
      <c r="BP24" s="38">
        <f t="shared" ref="BP24:CW24" si="31">BP13/$C13*100</f>
        <v>81.796116504854368</v>
      </c>
      <c r="BQ24" s="39">
        <f t="shared" si="31"/>
        <v>69.660194174757279</v>
      </c>
      <c r="BR24" s="39">
        <f t="shared" si="31"/>
        <v>44.660194174757287</v>
      </c>
      <c r="BS24" s="39">
        <f t="shared" si="31"/>
        <v>26.456310679611651</v>
      </c>
      <c r="BT24" s="39">
        <f t="shared" si="31"/>
        <v>15.048543689320388</v>
      </c>
      <c r="BU24" s="39">
        <f t="shared" si="31"/>
        <v>2.6699029126213589</v>
      </c>
      <c r="BV24" s="39">
        <f t="shared" si="31"/>
        <v>2.4271844660194173</v>
      </c>
      <c r="BW24" s="39">
        <f t="shared" si="31"/>
        <v>8.9805825242718456</v>
      </c>
      <c r="BX24" s="39">
        <f t="shared" si="31"/>
        <v>0.24271844660194172</v>
      </c>
      <c r="BY24" s="39">
        <f t="shared" si="31"/>
        <v>0</v>
      </c>
      <c r="BZ24" s="39">
        <f t="shared" si="31"/>
        <v>5.0970873786407767</v>
      </c>
      <c r="CA24" s="37">
        <f t="shared" si="31"/>
        <v>0.72815533980582525</v>
      </c>
      <c r="CB24" s="37">
        <f t="shared" si="31"/>
        <v>0</v>
      </c>
      <c r="CC24" s="35">
        <f t="shared" si="31"/>
        <v>3.3980582524271843</v>
      </c>
      <c r="CD24" s="38">
        <f t="shared" si="31"/>
        <v>55.097087378640772</v>
      </c>
      <c r="CE24" s="39">
        <f t="shared" si="31"/>
        <v>19.660194174757279</v>
      </c>
      <c r="CF24" s="39">
        <f t="shared" si="31"/>
        <v>16.262135922330099</v>
      </c>
      <c r="CG24" s="39">
        <f t="shared" si="31"/>
        <v>41.990291262135919</v>
      </c>
      <c r="CH24" s="39">
        <f t="shared" si="31"/>
        <v>11.407766990291263</v>
      </c>
      <c r="CI24" s="39">
        <f t="shared" si="31"/>
        <v>6.3106796116504853</v>
      </c>
      <c r="CJ24" s="39">
        <f t="shared" si="31"/>
        <v>17.475728155339805</v>
      </c>
      <c r="CK24" s="39">
        <f t="shared" si="31"/>
        <v>26.456310679611651</v>
      </c>
      <c r="CL24" s="39">
        <f t="shared" si="31"/>
        <v>10.922330097087379</v>
      </c>
      <c r="CM24" s="39">
        <f t="shared" si="31"/>
        <v>4.1262135922330101</v>
      </c>
      <c r="CN24" s="39">
        <f t="shared" si="31"/>
        <v>6.5533980582524274</v>
      </c>
      <c r="CO24" s="37">
        <f t="shared" si="31"/>
        <v>3.1553398058252426</v>
      </c>
      <c r="CP24" s="38">
        <f t="shared" si="31"/>
        <v>46.844660194174757</v>
      </c>
      <c r="CQ24" s="37">
        <f t="shared" si="31"/>
        <v>10.436893203883495</v>
      </c>
      <c r="CR24" s="36">
        <f t="shared" si="31"/>
        <v>8.2524271844660202</v>
      </c>
      <c r="CS24" s="36">
        <f t="shared" si="31"/>
        <v>10.194174757281553</v>
      </c>
      <c r="CT24" s="36">
        <f t="shared" si="31"/>
        <v>2.4271844660194173</v>
      </c>
      <c r="CU24" s="36">
        <f t="shared" si="31"/>
        <v>0.24271844660194172</v>
      </c>
      <c r="CV24" s="36">
        <f t="shared" si="31"/>
        <v>1.9417475728155338</v>
      </c>
      <c r="CW24" s="35">
        <f t="shared" si="31"/>
        <v>42.23300970873786</v>
      </c>
    </row>
    <row r="25" spans="1:101" s="49" customFormat="1" ht="15" customHeight="1" x14ac:dyDescent="0.2">
      <c r="A25" s="34" t="s">
        <v>3</v>
      </c>
      <c r="B25" s="44" t="s">
        <v>2</v>
      </c>
      <c r="C25" s="46">
        <f t="shared" ref="C25:M25" si="32">C14/$C14*100</f>
        <v>100</v>
      </c>
      <c r="D25" s="28">
        <f t="shared" si="32"/>
        <v>44</v>
      </c>
      <c r="E25" s="29">
        <f t="shared" si="32"/>
        <v>77.2</v>
      </c>
      <c r="F25" s="29">
        <f t="shared" si="32"/>
        <v>8.4</v>
      </c>
      <c r="G25" s="29">
        <f t="shared" si="32"/>
        <v>26.6</v>
      </c>
      <c r="H25" s="29">
        <f t="shared" si="32"/>
        <v>10.6</v>
      </c>
      <c r="I25" s="29">
        <f t="shared" si="32"/>
        <v>59</v>
      </c>
      <c r="J25" s="29">
        <f t="shared" si="32"/>
        <v>11</v>
      </c>
      <c r="K25" s="27">
        <f t="shared" si="32"/>
        <v>0.4</v>
      </c>
      <c r="L25" s="26">
        <f t="shared" si="32"/>
        <v>15</v>
      </c>
      <c r="M25" s="26">
        <f t="shared" si="32"/>
        <v>85</v>
      </c>
      <c r="N25" s="28">
        <f t="shared" ref="N25:AH25" si="33">N14/$M14*100</f>
        <v>60.705882352941174</v>
      </c>
      <c r="O25" s="29">
        <f t="shared" si="33"/>
        <v>8.235294117647058</v>
      </c>
      <c r="P25" s="29">
        <f t="shared" si="33"/>
        <v>12</v>
      </c>
      <c r="Q25" s="29">
        <f t="shared" si="33"/>
        <v>22.588235294117649</v>
      </c>
      <c r="R25" s="29">
        <f t="shared" si="33"/>
        <v>10.823529411764705</v>
      </c>
      <c r="S25" s="29">
        <f t="shared" si="33"/>
        <v>13.647058823529413</v>
      </c>
      <c r="T25" s="29">
        <f t="shared" si="33"/>
        <v>18.352941176470587</v>
      </c>
      <c r="U25" s="27">
        <f t="shared" si="33"/>
        <v>14.823529411764705</v>
      </c>
      <c r="V25" s="27">
        <f t="shared" si="33"/>
        <v>25.176470588235293</v>
      </c>
      <c r="W25" s="27">
        <f t="shared" si="33"/>
        <v>0.94117647058823517</v>
      </c>
      <c r="X25" s="25">
        <f t="shared" si="33"/>
        <v>13.647058823529413</v>
      </c>
      <c r="Y25" s="28">
        <f t="shared" si="33"/>
        <v>24.47058823529412</v>
      </c>
      <c r="Z25" s="27">
        <f t="shared" si="33"/>
        <v>36.470588235294116</v>
      </c>
      <c r="AA25" s="27">
        <f t="shared" si="33"/>
        <v>5.4117647058823524</v>
      </c>
      <c r="AB25" s="27">
        <f t="shared" si="33"/>
        <v>12.23529411764706</v>
      </c>
      <c r="AC25" s="27">
        <f t="shared" si="33"/>
        <v>8</v>
      </c>
      <c r="AD25" s="27">
        <f t="shared" si="33"/>
        <v>13.647058823529413</v>
      </c>
      <c r="AE25" s="27">
        <f t="shared" si="33"/>
        <v>7.2941176470588234</v>
      </c>
      <c r="AF25" s="27">
        <f t="shared" si="33"/>
        <v>0.70588235294117652</v>
      </c>
      <c r="AG25" s="25">
        <f t="shared" si="33"/>
        <v>44.941176470588232</v>
      </c>
      <c r="AH25" s="25">
        <f t="shared" si="33"/>
        <v>55.058823529411761</v>
      </c>
      <c r="AI25" s="28">
        <f t="shared" ref="AI25:BD25" si="34">AI14/$AH14*100</f>
        <v>49.145299145299141</v>
      </c>
      <c r="AJ25" s="29">
        <f t="shared" si="34"/>
        <v>42.735042735042732</v>
      </c>
      <c r="AK25" s="29">
        <f t="shared" si="34"/>
        <v>20.085470085470085</v>
      </c>
      <c r="AL25" s="29">
        <f t="shared" si="34"/>
        <v>12.393162393162394</v>
      </c>
      <c r="AM25" s="27">
        <f t="shared" si="34"/>
        <v>2.9914529914529915</v>
      </c>
      <c r="AN25" s="25">
        <f t="shared" si="34"/>
        <v>3.8461538461538463</v>
      </c>
      <c r="AO25" s="28">
        <f t="shared" si="34"/>
        <v>52.991452991452995</v>
      </c>
      <c r="AP25" s="27">
        <f t="shared" si="34"/>
        <v>34.615384615384613</v>
      </c>
      <c r="AQ25" s="27">
        <f t="shared" si="34"/>
        <v>13.675213675213676</v>
      </c>
      <c r="AR25" s="27">
        <f t="shared" si="34"/>
        <v>8.5470085470085468</v>
      </c>
      <c r="AS25" s="27">
        <f t="shared" si="34"/>
        <v>34.615384615384613</v>
      </c>
      <c r="AT25" s="27">
        <f t="shared" si="34"/>
        <v>20.512820512820511</v>
      </c>
      <c r="AU25" s="27">
        <f t="shared" si="34"/>
        <v>8.9743589743589745</v>
      </c>
      <c r="AV25" s="27">
        <f t="shared" si="34"/>
        <v>8.5470085470085468</v>
      </c>
      <c r="AW25" s="27">
        <f t="shared" si="34"/>
        <v>3.8461538461538463</v>
      </c>
      <c r="AX25" s="27">
        <f t="shared" si="34"/>
        <v>0.85470085470085477</v>
      </c>
      <c r="AY25" s="27">
        <f t="shared" si="34"/>
        <v>5.982905982905983</v>
      </c>
      <c r="AZ25" s="28">
        <f t="shared" si="34"/>
        <v>23.076923076923077</v>
      </c>
      <c r="BA25" s="27">
        <f t="shared" si="34"/>
        <v>57.26495726495726</v>
      </c>
      <c r="BB25" s="27">
        <f t="shared" si="34"/>
        <v>13.675213675213676</v>
      </c>
      <c r="BC25" s="32">
        <f t="shared" si="34"/>
        <v>4.700854700854701</v>
      </c>
      <c r="BD25" s="31">
        <f t="shared" si="34"/>
        <v>1.2820512820512819</v>
      </c>
      <c r="BE25" s="30" t="s">
        <v>0</v>
      </c>
      <c r="BF25" s="28">
        <f t="shared" ref="BF25:BO25" si="35">BF14/$BE14*100</f>
        <v>38.048780487804876</v>
      </c>
      <c r="BG25" s="27">
        <f t="shared" si="35"/>
        <v>4.3902439024390238</v>
      </c>
      <c r="BH25" s="27">
        <f t="shared" si="35"/>
        <v>18.536585365853657</v>
      </c>
      <c r="BI25" s="27">
        <f t="shared" si="35"/>
        <v>27.31707317073171</v>
      </c>
      <c r="BJ25" s="27">
        <f t="shared" si="35"/>
        <v>0.97560975609756095</v>
      </c>
      <c r="BK25" s="27">
        <f t="shared" si="35"/>
        <v>19.512195121951219</v>
      </c>
      <c r="BL25" s="27">
        <f t="shared" si="35"/>
        <v>22.926829268292686</v>
      </c>
      <c r="BM25" s="27">
        <f t="shared" si="35"/>
        <v>2.9268292682926833</v>
      </c>
      <c r="BN25" s="27">
        <f t="shared" si="35"/>
        <v>1.4634146341463417</v>
      </c>
      <c r="BO25" s="25">
        <f t="shared" si="35"/>
        <v>0.97560975609756095</v>
      </c>
      <c r="BP25" s="28">
        <f t="shared" ref="BP25:CW25" si="36">BP14/$C14*100</f>
        <v>70.8</v>
      </c>
      <c r="BQ25" s="29">
        <f t="shared" si="36"/>
        <v>63.2</v>
      </c>
      <c r="BR25" s="29">
        <f t="shared" si="36"/>
        <v>31.4</v>
      </c>
      <c r="BS25" s="29">
        <f t="shared" si="36"/>
        <v>21.2</v>
      </c>
      <c r="BT25" s="29">
        <f t="shared" si="36"/>
        <v>16</v>
      </c>
      <c r="BU25" s="29">
        <f t="shared" si="36"/>
        <v>2</v>
      </c>
      <c r="BV25" s="29">
        <f t="shared" si="36"/>
        <v>3.4000000000000004</v>
      </c>
      <c r="BW25" s="29">
        <f t="shared" si="36"/>
        <v>6</v>
      </c>
      <c r="BX25" s="29">
        <f t="shared" si="36"/>
        <v>0.6</v>
      </c>
      <c r="BY25" s="29">
        <f t="shared" si="36"/>
        <v>0.6</v>
      </c>
      <c r="BZ25" s="29">
        <f t="shared" si="36"/>
        <v>4.2</v>
      </c>
      <c r="CA25" s="27">
        <f t="shared" si="36"/>
        <v>1</v>
      </c>
      <c r="CB25" s="27">
        <f t="shared" si="36"/>
        <v>0</v>
      </c>
      <c r="CC25" s="25">
        <f t="shared" si="36"/>
        <v>11.4</v>
      </c>
      <c r="CD25" s="28">
        <f t="shared" si="36"/>
        <v>47.4</v>
      </c>
      <c r="CE25" s="29">
        <f t="shared" si="36"/>
        <v>20.8</v>
      </c>
      <c r="CF25" s="29">
        <f t="shared" si="36"/>
        <v>15.8</v>
      </c>
      <c r="CG25" s="29">
        <f t="shared" si="36"/>
        <v>34.4</v>
      </c>
      <c r="CH25" s="29">
        <f t="shared" si="36"/>
        <v>10.4</v>
      </c>
      <c r="CI25" s="29">
        <f t="shared" si="36"/>
        <v>5.4</v>
      </c>
      <c r="CJ25" s="29">
        <f t="shared" si="36"/>
        <v>15.2</v>
      </c>
      <c r="CK25" s="29">
        <f t="shared" si="36"/>
        <v>21.6</v>
      </c>
      <c r="CL25" s="29">
        <f t="shared" si="36"/>
        <v>12.6</v>
      </c>
      <c r="CM25" s="29">
        <f t="shared" si="36"/>
        <v>3.8</v>
      </c>
      <c r="CN25" s="29">
        <f t="shared" si="36"/>
        <v>7.6</v>
      </c>
      <c r="CO25" s="27">
        <f t="shared" si="36"/>
        <v>4.2</v>
      </c>
      <c r="CP25" s="28">
        <f t="shared" si="36"/>
        <v>39.6</v>
      </c>
      <c r="CQ25" s="27">
        <f t="shared" si="36"/>
        <v>16</v>
      </c>
      <c r="CR25" s="26">
        <f t="shared" si="36"/>
        <v>8</v>
      </c>
      <c r="CS25" s="26">
        <f t="shared" si="36"/>
        <v>11</v>
      </c>
      <c r="CT25" s="26">
        <f t="shared" si="36"/>
        <v>3.4000000000000004</v>
      </c>
      <c r="CU25" s="26">
        <f t="shared" si="36"/>
        <v>0.6</v>
      </c>
      <c r="CV25" s="26">
        <f t="shared" si="36"/>
        <v>1.2</v>
      </c>
      <c r="CW25" s="25">
        <f t="shared" si="36"/>
        <v>45.4</v>
      </c>
    </row>
    <row r="26" spans="1:101" s="48" customFormat="1" ht="15" customHeight="1" x14ac:dyDescent="0.2">
      <c r="A26" s="13"/>
      <c r="B26" s="12" t="s">
        <v>1</v>
      </c>
      <c r="C26" s="11">
        <f t="shared" ref="C26:M26" si="37">C15/$C15*100</f>
        <v>100</v>
      </c>
      <c r="D26" s="6">
        <f t="shared" si="37"/>
        <v>44</v>
      </c>
      <c r="E26" s="7">
        <f t="shared" si="37"/>
        <v>77.2</v>
      </c>
      <c r="F26" s="7">
        <f t="shared" si="37"/>
        <v>5.6000000000000005</v>
      </c>
      <c r="G26" s="7">
        <f t="shared" si="37"/>
        <v>19.400000000000002</v>
      </c>
      <c r="H26" s="7">
        <f t="shared" si="37"/>
        <v>11.200000000000001</v>
      </c>
      <c r="I26" s="7">
        <f t="shared" si="37"/>
        <v>50.8</v>
      </c>
      <c r="J26" s="7">
        <f t="shared" si="37"/>
        <v>11.600000000000001</v>
      </c>
      <c r="K26" s="5">
        <f t="shared" si="37"/>
        <v>1.2</v>
      </c>
      <c r="L26" s="4">
        <f t="shared" si="37"/>
        <v>16.600000000000001</v>
      </c>
      <c r="M26" s="4">
        <f t="shared" si="37"/>
        <v>83.399999999999991</v>
      </c>
      <c r="N26" s="6">
        <f t="shared" ref="N26:AH26" si="38">N15/$M15*100</f>
        <v>57.074340527577938</v>
      </c>
      <c r="O26" s="7">
        <f t="shared" si="38"/>
        <v>5.9952038369304557</v>
      </c>
      <c r="P26" s="7">
        <f t="shared" si="38"/>
        <v>5.5155875299760186</v>
      </c>
      <c r="Q26" s="7">
        <f t="shared" si="38"/>
        <v>17.026378896882495</v>
      </c>
      <c r="R26" s="7">
        <f t="shared" si="38"/>
        <v>6.4748201438848918</v>
      </c>
      <c r="S26" s="7">
        <f t="shared" si="38"/>
        <v>11.031175059952037</v>
      </c>
      <c r="T26" s="7">
        <f t="shared" si="38"/>
        <v>21.342925659472421</v>
      </c>
      <c r="U26" s="5">
        <f t="shared" si="38"/>
        <v>11.031175059952037</v>
      </c>
      <c r="V26" s="5">
        <f t="shared" si="38"/>
        <v>22.781774580335732</v>
      </c>
      <c r="W26" s="5">
        <f t="shared" si="38"/>
        <v>1.4388489208633095</v>
      </c>
      <c r="X26" s="3">
        <f t="shared" si="38"/>
        <v>17.026378896882495</v>
      </c>
      <c r="Y26" s="6">
        <f t="shared" si="38"/>
        <v>23.980815347721823</v>
      </c>
      <c r="Z26" s="5">
        <f t="shared" si="38"/>
        <v>29.496402877697843</v>
      </c>
      <c r="AA26" s="5">
        <f t="shared" si="38"/>
        <v>2.877697841726619</v>
      </c>
      <c r="AB26" s="5">
        <f t="shared" si="38"/>
        <v>11.510791366906476</v>
      </c>
      <c r="AC26" s="5">
        <f t="shared" si="38"/>
        <v>7.1942446043165464</v>
      </c>
      <c r="AD26" s="5">
        <f t="shared" si="38"/>
        <v>11.031175059952037</v>
      </c>
      <c r="AE26" s="5">
        <f t="shared" si="38"/>
        <v>11.031175059952037</v>
      </c>
      <c r="AF26" s="5">
        <f t="shared" si="38"/>
        <v>0.23980815347721821</v>
      </c>
      <c r="AG26" s="3">
        <f t="shared" si="38"/>
        <v>51.558752997601921</v>
      </c>
      <c r="AH26" s="3">
        <f t="shared" si="38"/>
        <v>48.441247002398079</v>
      </c>
      <c r="AI26" s="6">
        <f t="shared" ref="AI26:BD26" si="39">AI15/$AH15*100</f>
        <v>42.574257425742573</v>
      </c>
      <c r="AJ26" s="7">
        <f t="shared" si="39"/>
        <v>46.039603960396043</v>
      </c>
      <c r="AK26" s="7">
        <f t="shared" si="39"/>
        <v>14.85148514851485</v>
      </c>
      <c r="AL26" s="7">
        <f t="shared" si="39"/>
        <v>11.386138613861387</v>
      </c>
      <c r="AM26" s="5">
        <f t="shared" si="39"/>
        <v>5.9405940594059405</v>
      </c>
      <c r="AN26" s="3">
        <f t="shared" si="39"/>
        <v>6.435643564356436</v>
      </c>
      <c r="AO26" s="6">
        <f t="shared" si="39"/>
        <v>57.920792079207914</v>
      </c>
      <c r="AP26" s="5">
        <f t="shared" si="39"/>
        <v>34.653465346534652</v>
      </c>
      <c r="AQ26" s="5">
        <f t="shared" si="39"/>
        <v>18.316831683168317</v>
      </c>
      <c r="AR26" s="5">
        <f t="shared" si="39"/>
        <v>6.435643564356436</v>
      </c>
      <c r="AS26" s="5">
        <f t="shared" si="39"/>
        <v>42.574257425742573</v>
      </c>
      <c r="AT26" s="5">
        <f t="shared" si="39"/>
        <v>15.346534653465346</v>
      </c>
      <c r="AU26" s="5">
        <f t="shared" si="39"/>
        <v>8.9108910891089099</v>
      </c>
      <c r="AV26" s="5">
        <f t="shared" si="39"/>
        <v>8.4158415841584162</v>
      </c>
      <c r="AW26" s="5">
        <f t="shared" si="39"/>
        <v>5.4455445544554459</v>
      </c>
      <c r="AX26" s="5">
        <f t="shared" si="39"/>
        <v>1.9801980198019802</v>
      </c>
      <c r="AY26" s="5">
        <f t="shared" si="39"/>
        <v>6.435643564356436</v>
      </c>
      <c r="AZ26" s="6">
        <f t="shared" si="39"/>
        <v>29.207920792079207</v>
      </c>
      <c r="BA26" s="5">
        <f t="shared" si="39"/>
        <v>58.910891089108908</v>
      </c>
      <c r="BB26" s="5">
        <f t="shared" si="39"/>
        <v>10.396039603960396</v>
      </c>
      <c r="BC26" s="10">
        <f t="shared" si="39"/>
        <v>0.49504950495049505</v>
      </c>
      <c r="BD26" s="9">
        <f t="shared" si="39"/>
        <v>0.99009900990099009</v>
      </c>
      <c r="BE26" s="8" t="s">
        <v>0</v>
      </c>
      <c r="BF26" s="6">
        <f t="shared" ref="BF26:BO26" si="40">BF15/$BE15*100</f>
        <v>39.908256880733944</v>
      </c>
      <c r="BG26" s="5">
        <f t="shared" si="40"/>
        <v>1.834862385321101</v>
      </c>
      <c r="BH26" s="5">
        <f t="shared" si="40"/>
        <v>17.889908256880734</v>
      </c>
      <c r="BI26" s="5">
        <f t="shared" si="40"/>
        <v>31.192660550458719</v>
      </c>
      <c r="BJ26" s="5">
        <f t="shared" si="40"/>
        <v>0.91743119266055051</v>
      </c>
      <c r="BK26" s="5">
        <f t="shared" si="40"/>
        <v>17.889908256880734</v>
      </c>
      <c r="BL26" s="5">
        <f t="shared" si="40"/>
        <v>16.513761467889911</v>
      </c>
      <c r="BM26" s="5">
        <f t="shared" si="40"/>
        <v>2.7522935779816518</v>
      </c>
      <c r="BN26" s="5">
        <f t="shared" si="40"/>
        <v>1.834862385321101</v>
      </c>
      <c r="BO26" s="3">
        <f t="shared" si="40"/>
        <v>0.45871559633027525</v>
      </c>
      <c r="BP26" s="6">
        <f t="shared" ref="BP26:CW26" si="41">BP15/$C15*100</f>
        <v>76.599999999999994</v>
      </c>
      <c r="BQ26" s="7">
        <f t="shared" si="41"/>
        <v>60</v>
      </c>
      <c r="BR26" s="7">
        <f t="shared" si="41"/>
        <v>40.200000000000003</v>
      </c>
      <c r="BS26" s="7">
        <f t="shared" si="41"/>
        <v>23.400000000000002</v>
      </c>
      <c r="BT26" s="7">
        <f t="shared" si="41"/>
        <v>11.200000000000001</v>
      </c>
      <c r="BU26" s="7">
        <f t="shared" si="41"/>
        <v>2.6</v>
      </c>
      <c r="BV26" s="7">
        <f t="shared" si="41"/>
        <v>2.8000000000000003</v>
      </c>
      <c r="BW26" s="7">
        <f t="shared" si="41"/>
        <v>6.2</v>
      </c>
      <c r="BX26" s="7">
        <f t="shared" si="41"/>
        <v>1.2</v>
      </c>
      <c r="BY26" s="7">
        <f t="shared" si="41"/>
        <v>0.6</v>
      </c>
      <c r="BZ26" s="7">
        <f t="shared" si="41"/>
        <v>6.8000000000000007</v>
      </c>
      <c r="CA26" s="5">
        <f t="shared" si="41"/>
        <v>1.2</v>
      </c>
      <c r="CB26" s="5">
        <f t="shared" si="41"/>
        <v>0</v>
      </c>
      <c r="CC26" s="3">
        <f t="shared" si="41"/>
        <v>10.4</v>
      </c>
      <c r="CD26" s="6">
        <f t="shared" si="41"/>
        <v>51.2</v>
      </c>
      <c r="CE26" s="7">
        <f t="shared" si="41"/>
        <v>16.400000000000002</v>
      </c>
      <c r="CF26" s="7">
        <f t="shared" si="41"/>
        <v>12.4</v>
      </c>
      <c r="CG26" s="7">
        <f t="shared" si="41"/>
        <v>45</v>
      </c>
      <c r="CH26" s="7">
        <f t="shared" si="41"/>
        <v>9.1999999999999993</v>
      </c>
      <c r="CI26" s="7">
        <f t="shared" si="41"/>
        <v>6</v>
      </c>
      <c r="CJ26" s="7">
        <f t="shared" si="41"/>
        <v>14.2</v>
      </c>
      <c r="CK26" s="7">
        <f t="shared" si="41"/>
        <v>20.8</v>
      </c>
      <c r="CL26" s="7">
        <f t="shared" si="41"/>
        <v>15.2</v>
      </c>
      <c r="CM26" s="7">
        <f t="shared" si="41"/>
        <v>6</v>
      </c>
      <c r="CN26" s="7">
        <f t="shared" si="41"/>
        <v>9.1999999999999993</v>
      </c>
      <c r="CO26" s="5">
        <f t="shared" si="41"/>
        <v>0.8</v>
      </c>
      <c r="CP26" s="6">
        <f t="shared" si="41"/>
        <v>35</v>
      </c>
      <c r="CQ26" s="5">
        <f t="shared" si="41"/>
        <v>3.4000000000000004</v>
      </c>
      <c r="CR26" s="4">
        <f t="shared" si="41"/>
        <v>5.2</v>
      </c>
      <c r="CS26" s="4">
        <f t="shared" si="41"/>
        <v>9</v>
      </c>
      <c r="CT26" s="4">
        <f t="shared" si="41"/>
        <v>4.2</v>
      </c>
      <c r="CU26" s="4">
        <f t="shared" si="41"/>
        <v>1.2</v>
      </c>
      <c r="CV26" s="4">
        <f t="shared" si="41"/>
        <v>0.8</v>
      </c>
      <c r="CW26" s="3">
        <f t="shared" si="41"/>
        <v>53</v>
      </c>
    </row>
  </sheetData>
  <mergeCells count="20">
    <mergeCell ref="A7:B7"/>
    <mergeCell ref="BF5:BO5"/>
    <mergeCell ref="BP5:CC5"/>
    <mergeCell ref="CD5:CO5"/>
    <mergeCell ref="D6:L6"/>
    <mergeCell ref="Y6:AG6"/>
    <mergeCell ref="BF6:BO6"/>
    <mergeCell ref="BP6:CC6"/>
    <mergeCell ref="CD6:CO6"/>
    <mergeCell ref="AZ5:BD5"/>
    <mergeCell ref="CP6:CW6"/>
    <mergeCell ref="CP5:CW5"/>
    <mergeCell ref="A6:B6"/>
    <mergeCell ref="N6:X6"/>
    <mergeCell ref="AI6:AN6"/>
    <mergeCell ref="AO6:AY6"/>
    <mergeCell ref="A5:B5"/>
    <mergeCell ref="N5:X5"/>
    <mergeCell ref="AI5:AN5"/>
    <mergeCell ref="AZ6:BD6"/>
  </mergeCells>
  <phoneticPr fontId="3"/>
  <pageMargins left="0.59055118110236227" right="0.39370078740157483" top="0.39370078740157483" bottom="0.39370078740157483" header="0.19685039370078741" footer="0.19685039370078741"/>
  <pageSetup paperSize="8" scale="62" pageOrder="overThenDown" orientation="landscape" r:id="rId1"/>
  <colBreaks count="2" manualBreakCount="2">
    <brk id="33" max="65" man="1"/>
    <brk id="67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クロス集計表</vt:lpstr>
      <vt:lpstr>クロス集計表!Print_Area</vt:lpstr>
      <vt:lpstr>クロス集計表!Print_Titles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2026-03-24T05:32:38Z</cp:lastPrinted>
  <dcterms:created xsi:type="dcterms:W3CDTF">2026-03-18T05:13:41Z</dcterms:created>
  <dcterms:modified xsi:type="dcterms:W3CDTF">2026-03-24T05:32:51Z</dcterms:modified>
</cp:coreProperties>
</file>