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2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3.xml" ContentType="application/vnd.openxmlformats-officedocument.drawing+xml"/>
  <Override PartName="/xl/charts/chart9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w01\CD00$\安全なまちづくり係\【【業務データ】】\☆防犯\03_啓発関係\R8\01_犯罪統計データ\令和8年\R8.2月犯罪統計\"/>
    </mc:Choice>
  </mc:AlternateContent>
  <xr:revisionPtr revIDLastSave="0" documentId="13_ncr:1_{B036BA1D-059E-4FEC-B3DA-FAA7B6734B9C}" xr6:coauthVersionLast="47" xr6:coauthVersionMax="47" xr10:uidLastSave="{00000000-0000-0000-0000-000000000000}"/>
  <bookViews>
    <workbookView xWindow="-120" yWindow="-120" windowWidth="29040" windowHeight="15720" tabRatio="592" xr2:uid="{00000000-000D-0000-FFFF-FFFF00000000}"/>
  </bookViews>
  <sheets>
    <sheet name="犯罪情勢" sheetId="1" r:id="rId1"/>
    <sheet name="参考・計算シート" sheetId="2" r:id="rId2"/>
    <sheet name="月別認知件数表" sheetId="3" r:id="rId3"/>
  </sheets>
  <definedNames>
    <definedName name="_xlnm.Print_Area" localSheetId="1">参考・計算シート!$A$1:$O$66</definedName>
    <definedName name="_xlnm.Print_Area" localSheetId="0">犯罪情勢!$A$1:$J$59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45" i="1" l="1"/>
  <c r="G45" i="1"/>
  <c r="H45" i="1"/>
  <c r="I45" i="1"/>
  <c r="I72" i="2"/>
  <c r="I71" i="2"/>
  <c r="I70" i="2"/>
  <c r="D55" i="1" l="1"/>
  <c r="D54" i="1"/>
  <c r="D53" i="1"/>
  <c r="D52" i="1"/>
  <c r="D51" i="1"/>
  <c r="D50" i="1"/>
  <c r="D49" i="1"/>
  <c r="D48" i="1"/>
  <c r="D47" i="1"/>
  <c r="D46" i="1"/>
  <c r="D45" i="1"/>
  <c r="C55" i="1"/>
  <c r="C54" i="1"/>
  <c r="C47" i="1"/>
  <c r="C46" i="1"/>
  <c r="C53" i="1"/>
  <c r="C52" i="1"/>
  <c r="C51" i="1"/>
  <c r="C50" i="1"/>
  <c r="C49" i="1"/>
  <c r="C48" i="1"/>
  <c r="C44" i="1"/>
  <c r="C45" i="1"/>
  <c r="C57" i="1"/>
  <c r="AG75" i="2"/>
  <c r="D57" i="1"/>
  <c r="O93" i="2"/>
  <c r="N93" i="2"/>
  <c r="C93" i="2"/>
  <c r="D93" i="2"/>
  <c r="E93" i="2"/>
  <c r="F93" i="2"/>
  <c r="G93" i="2"/>
  <c r="H93" i="2"/>
  <c r="I93" i="2"/>
  <c r="J93" i="2"/>
  <c r="K93" i="2"/>
  <c r="L93" i="2"/>
  <c r="M93" i="2"/>
  <c r="B93" i="2"/>
  <c r="E44" i="1" l="1"/>
  <c r="D44" i="1"/>
  <c r="D56" i="1"/>
  <c r="O76" i="2"/>
  <c r="AH72" i="2"/>
  <c r="AH75" i="2" l="1"/>
  <c r="AH73" i="2"/>
  <c r="O77" i="2"/>
  <c r="AH74" i="2" l="1"/>
  <c r="Q83" i="2" l="1"/>
  <c r="Q82" i="2"/>
  <c r="Q81" i="2"/>
  <c r="Q78" i="2"/>
  <c r="Q79" i="2"/>
  <c r="Q84" i="2"/>
  <c r="Q85" i="2"/>
  <c r="Q86" i="2"/>
  <c r="Q87" i="2"/>
  <c r="Q88" i="2"/>
  <c r="Q89" i="2"/>
  <c r="Q90" i="2"/>
  <c r="Q91" i="2"/>
  <c r="Q92" i="2"/>
  <c r="Q77" i="2" l="1"/>
  <c r="AF75" i="2"/>
  <c r="AE75" i="2"/>
  <c r="AD75" i="2"/>
  <c r="AC75" i="2"/>
  <c r="AB75" i="2"/>
  <c r="AA75" i="2"/>
  <c r="Z75" i="2"/>
  <c r="Y75" i="2"/>
  <c r="X75" i="2"/>
  <c r="W75" i="2"/>
  <c r="V75" i="2"/>
  <c r="U75" i="2"/>
  <c r="G44" i="1" l="1"/>
  <c r="O79" i="2"/>
  <c r="Q80" i="2" l="1"/>
  <c r="O80" i="2" l="1"/>
  <c r="O81" i="2" l="1"/>
  <c r="E56" i="1" l="1"/>
  <c r="G56" i="1" l="1"/>
  <c r="O82" i="2"/>
  <c r="O84" i="2" l="1"/>
  <c r="O83" i="2" l="1"/>
  <c r="O87" i="2" l="1"/>
  <c r="O86" i="2"/>
  <c r="O85" i="2"/>
  <c r="Q93" i="2" l="1"/>
  <c r="I56" i="1"/>
  <c r="I44" i="1"/>
  <c r="O88" i="2"/>
  <c r="C56" i="1" l="1"/>
  <c r="F56" i="1" l="1"/>
  <c r="H56" i="1" s="1"/>
  <c r="F44" i="1"/>
  <c r="O91" i="2"/>
  <c r="O92" i="2"/>
  <c r="O90" i="2"/>
  <c r="H44" i="1" l="1"/>
</calcChain>
</file>

<file path=xl/sharedStrings.xml><?xml version="1.0" encoding="utf-8"?>
<sst xmlns="http://schemas.openxmlformats.org/spreadsheetml/2006/main" count="159" uniqueCount="118">
  <si>
    <t>今月迄</t>
  </si>
  <si>
    <t>1月</t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</si>
  <si>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</si>
  <si>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</si>
  <si>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</si>
  <si>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</si>
  <si>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</si>
  <si>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</si>
  <si>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</si>
  <si>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</si>
  <si>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</si>
  <si>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</si>
  <si>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</si>
  <si>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計</t>
  </si>
  <si>
    <t>刑法犯認知件数</t>
  </si>
  <si>
    <t>犯罪率</t>
    <phoneticPr fontId="1"/>
  </si>
  <si>
    <t>H5</t>
  </si>
  <si>
    <t>H6</t>
  </si>
  <si>
    <t>H7</t>
  </si>
  <si>
    <t>H8</t>
  </si>
  <si>
    <t>H9</t>
  </si>
  <si>
    <t>H10</t>
  </si>
  <si>
    <t>H11</t>
  </si>
  <si>
    <t>H12</t>
  </si>
  <si>
    <t>H13</t>
  </si>
  <si>
    <t>H14</t>
  </si>
  <si>
    <t>H15</t>
  </si>
  <si>
    <t>H16</t>
  </si>
  <si>
    <t>H17</t>
  </si>
  <si>
    <t>H18</t>
  </si>
  <si>
    <t>H19</t>
  </si>
  <si>
    <t>H22</t>
    <phoneticPr fontId="1"/>
  </si>
  <si>
    <t>注：犯罪率算定に用いた人口は、各年３月３１日時点の住民基本台帳によるものです。</t>
    <rPh sb="2" eb="4">
      <t>ハンザイ</t>
    </rPh>
    <rPh sb="4" eb="5">
      <t>リツ</t>
    </rPh>
    <rPh sb="5" eb="7">
      <t>サンテイ</t>
    </rPh>
    <rPh sb="8" eb="9">
      <t>モチ</t>
    </rPh>
    <rPh sb="11" eb="13">
      <t>ジンコウ</t>
    </rPh>
    <rPh sb="15" eb="17">
      <t>カクネン</t>
    </rPh>
    <rPh sb="18" eb="19">
      <t>ガツ</t>
    </rPh>
    <rPh sb="21" eb="22">
      <t>ニチ</t>
    </rPh>
    <rPh sb="22" eb="24">
      <t>ジテン</t>
    </rPh>
    <rPh sb="25" eb="27">
      <t>ジュウミン</t>
    </rPh>
    <rPh sb="27" eb="29">
      <t>キホン</t>
    </rPh>
    <rPh sb="29" eb="31">
      <t>ダイチョウ</t>
    </rPh>
    <phoneticPr fontId="1"/>
  </si>
  <si>
    <t>H23</t>
    <phoneticPr fontId="1"/>
  </si>
  <si>
    <t>１月</t>
  </si>
  <si>
    <t>２月</t>
  </si>
  <si>
    <t>３月</t>
    <rPh sb="1" eb="2">
      <t>ガツ</t>
    </rPh>
    <phoneticPr fontId="3"/>
  </si>
  <si>
    <t>４月</t>
    <rPh sb="1" eb="2">
      <t>ガツ</t>
    </rPh>
    <phoneticPr fontId="3"/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</si>
  <si>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</si>
  <si>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</si>
  <si>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</si>
  <si>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</si>
  <si>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</si>
  <si>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</si>
  <si>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</si>
  <si>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</si>
  <si>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H23</t>
  </si>
  <si>
    <t>H24</t>
    <phoneticPr fontId="1"/>
  </si>
  <si>
    <t>H25</t>
    <phoneticPr fontId="1"/>
  </si>
  <si>
    <t>滋賀県の犯罪情勢</t>
    <phoneticPr fontId="1"/>
  </si>
  <si>
    <t>H26</t>
    <phoneticPr fontId="1"/>
  </si>
  <si>
    <t>Ｈ26</t>
  </si>
  <si>
    <t>H20</t>
  </si>
  <si>
    <t>H21</t>
  </si>
  <si>
    <t>H22</t>
  </si>
  <si>
    <t>H24</t>
  </si>
  <si>
    <t>H25</t>
  </si>
  <si>
    <t>H26</t>
  </si>
  <si>
    <t>H27</t>
    <phoneticPr fontId="1"/>
  </si>
  <si>
    <t>H27</t>
  </si>
  <si>
    <t>←</t>
    <phoneticPr fontId="1"/>
  </si>
  <si>
    <t>年が変われば１つ下段に</t>
    <rPh sb="0" eb="1">
      <t>トシ</t>
    </rPh>
    <rPh sb="2" eb="3">
      <t>カ</t>
    </rPh>
    <rPh sb="8" eb="10">
      <t>ゲダン</t>
    </rPh>
    <phoneticPr fontId="1"/>
  </si>
  <si>
    <t>年が変われば枠外直近の段に</t>
    <rPh sb="0" eb="1">
      <t>トシ</t>
    </rPh>
    <rPh sb="2" eb="3">
      <t>カ</t>
    </rPh>
    <rPh sb="6" eb="8">
      <t>ワクガイ</t>
    </rPh>
    <rPh sb="8" eb="10">
      <t>チョッキン</t>
    </rPh>
    <rPh sb="11" eb="12">
      <t>ダン</t>
    </rPh>
    <phoneticPr fontId="1"/>
  </si>
  <si>
    <t>年が変われば昨年から5年間の平均に</t>
    <rPh sb="0" eb="1">
      <t>トシ</t>
    </rPh>
    <rPh sb="2" eb="3">
      <t>カ</t>
    </rPh>
    <rPh sb="6" eb="8">
      <t>サクネン</t>
    </rPh>
    <rPh sb="11" eb="13">
      <t>ネンカン</t>
    </rPh>
    <rPh sb="14" eb="16">
      <t>ヘイキン</t>
    </rPh>
    <phoneticPr fontId="1"/>
  </si>
  <si>
    <t>総数</t>
    <rPh sb="0" eb="2">
      <t>ソウスウ</t>
    </rPh>
    <phoneticPr fontId="3"/>
  </si>
  <si>
    <t>平均（5年）</t>
    <rPh sb="0" eb="2">
      <t>ヘイキン</t>
    </rPh>
    <rPh sb="4" eb="5">
      <t>ネン</t>
    </rPh>
    <phoneticPr fontId="1"/>
  </si>
  <si>
    <t>増減数</t>
    <rPh sb="0" eb="2">
      <t>ゾウゲン</t>
    </rPh>
    <rPh sb="2" eb="3">
      <t>スウ</t>
    </rPh>
    <phoneticPr fontId="1"/>
  </si>
  <si>
    <t>増減率</t>
    <rPh sb="0" eb="2">
      <t>ゾウゲン</t>
    </rPh>
    <rPh sb="2" eb="3">
      <t>リツ</t>
    </rPh>
    <phoneticPr fontId="1"/>
  </si>
  <si>
    <t>H27</t>
    <phoneticPr fontId="1"/>
  </si>
  <si>
    <t>H28</t>
    <phoneticPr fontId="1"/>
  </si>
  <si>
    <t>H29</t>
    <phoneticPr fontId="1"/>
  </si>
  <si>
    <t>H28</t>
    <phoneticPr fontId="1"/>
  </si>
  <si>
    <t>平均値</t>
    <rPh sb="0" eb="3">
      <t>ヘイキンチ</t>
    </rPh>
    <phoneticPr fontId="1"/>
  </si>
  <si>
    <t>H30</t>
    <phoneticPr fontId="1"/>
  </si>
  <si>
    <t>1月</t>
    <rPh sb="1" eb="2">
      <t>ガツ</t>
    </rPh>
    <phoneticPr fontId="1"/>
  </si>
  <si>
    <t>2月</t>
    <rPh sb="1" eb="2">
      <t>ガツ</t>
    </rPh>
    <phoneticPr fontId="1"/>
  </si>
  <si>
    <t>合計</t>
    <rPh sb="0" eb="2">
      <t>ゴウケイ</t>
    </rPh>
    <phoneticPr fontId="1"/>
  </si>
  <si>
    <t>H30</t>
    <phoneticPr fontId="1"/>
  </si>
  <si>
    <t>住民基本台帳人口（各年１月１日時点）</t>
    <rPh sb="14" eb="15">
      <t>ニチ</t>
    </rPh>
    <phoneticPr fontId="1"/>
  </si>
  <si>
    <t>R2</t>
  </si>
  <si>
    <t>R2</t>
    <phoneticPr fontId="1"/>
  </si>
  <si>
    <t>H30</t>
  </si>
  <si>
    <t>H31</t>
    <phoneticPr fontId="1"/>
  </si>
  <si>
    <t>R1</t>
    <phoneticPr fontId="1"/>
  </si>
  <si>
    <t>R3</t>
    <phoneticPr fontId="1"/>
  </si>
  <si>
    <t>確定変更</t>
    <rPh sb="0" eb="2">
      <t>カクテイ</t>
    </rPh>
    <rPh sb="2" eb="4">
      <t>ヘンコウ</t>
    </rPh>
    <phoneticPr fontId="1"/>
  </si>
  <si>
    <t>R4</t>
    <phoneticPr fontId="1"/>
  </si>
  <si>
    <t>R3</t>
  </si>
  <si>
    <t>R3</t>
    <phoneticPr fontId="1"/>
  </si>
  <si>
    <t>R4</t>
    <phoneticPr fontId="1"/>
  </si>
  <si>
    <t>　※ 総数については発生地不明・国外を含む</t>
    <rPh sb="16" eb="18">
      <t>コクガイ</t>
    </rPh>
    <phoneticPr fontId="1"/>
  </si>
  <si>
    <t>令和２年</t>
    <rPh sb="0" eb="2">
      <t>レイワ</t>
    </rPh>
    <rPh sb="3" eb="4">
      <t>ネン</t>
    </rPh>
    <phoneticPr fontId="1"/>
  </si>
  <si>
    <t>令和４年</t>
    <rPh sb="0" eb="2">
      <t>レイワ</t>
    </rPh>
    <rPh sb="3" eb="4">
      <t>ネン</t>
    </rPh>
    <phoneticPr fontId="1"/>
  </si>
  <si>
    <t>令和３年</t>
    <rPh sb="0" eb="2">
      <t>レイワ</t>
    </rPh>
    <rPh sb="3" eb="4">
      <t>ネン</t>
    </rPh>
    <phoneticPr fontId="1"/>
  </si>
  <si>
    <t>令和元年</t>
    <rPh sb="0" eb="2">
      <t>レイワ</t>
    </rPh>
    <rPh sb="2" eb="4">
      <t>ガンネン</t>
    </rPh>
    <phoneticPr fontId="1"/>
  </si>
  <si>
    <t>R5</t>
    <phoneticPr fontId="1"/>
  </si>
  <si>
    <t>R5</t>
    <phoneticPr fontId="1"/>
  </si>
  <si>
    <t>R6</t>
    <phoneticPr fontId="1"/>
  </si>
  <si>
    <t>R5</t>
  </si>
  <si>
    <t>R7</t>
    <phoneticPr fontId="1"/>
  </si>
  <si>
    <t>未確定</t>
    <rPh sb="0" eb="3">
      <t>ミカクテイ</t>
    </rPh>
    <phoneticPr fontId="1"/>
  </si>
  <si>
    <t>H28</t>
  </si>
  <si>
    <t>H29</t>
  </si>
  <si>
    <t>R1</t>
  </si>
  <si>
    <t>R4</t>
  </si>
  <si>
    <t>令和８年　滋賀県の犯罪情勢</t>
    <rPh sb="0" eb="2">
      <t>レイワ</t>
    </rPh>
    <phoneticPr fontId="1"/>
  </si>
  <si>
    <t>R7</t>
  </si>
  <si>
    <t>R８</t>
    <phoneticPr fontId="1"/>
  </si>
  <si>
    <t>国外</t>
    <rPh sb="0" eb="2">
      <t>コクガイ</t>
    </rPh>
    <phoneticPr fontId="1"/>
  </si>
  <si>
    <t>R７
認知件数</t>
    <rPh sb="3" eb="5">
      <t>ニンチ</t>
    </rPh>
    <rPh sb="5" eb="7">
      <t>ケンスウ</t>
    </rPh>
    <phoneticPr fontId="1"/>
  </si>
  <si>
    <t>Ｒ８
認知件数</t>
    <rPh sb="3" eb="5">
      <t>ニンチ</t>
    </rPh>
    <rPh sb="5" eb="7">
      <t>ケンスウ</t>
    </rPh>
    <phoneticPr fontId="1"/>
  </si>
  <si>
    <t>R8</t>
    <phoneticPr fontId="1"/>
  </si>
  <si>
    <t>R3～R7平均</t>
    <rPh sb="5" eb="7">
      <t>ヘイキン</t>
    </rPh>
    <phoneticPr fontId="1"/>
  </si>
  <si>
    <t>過去5年平均
(R3～R7)
認知件数</t>
    <rPh sb="15" eb="17">
      <t>ニンチ</t>
    </rPh>
    <rPh sb="17" eb="19">
      <t>ケンスウ</t>
    </rPh>
    <phoneticPr fontId="1"/>
  </si>
  <si>
    <t>対 過去5年平均
（R3～R7)比</t>
    <rPh sb="0" eb="1">
      <t>タイ</t>
    </rPh>
    <rPh sb="2" eb="4">
      <t>カコ</t>
    </rPh>
    <rPh sb="5" eb="6">
      <t>ネン</t>
    </rPh>
    <rPh sb="6" eb="8">
      <t>ヘイキン</t>
    </rPh>
    <rPh sb="16" eb="17">
      <t>ヒ</t>
    </rPh>
    <phoneticPr fontId="1"/>
  </si>
  <si>
    <t>対 R7比</t>
    <rPh sb="0" eb="1">
      <t>タイ</t>
    </rPh>
    <rPh sb="4" eb="5">
      <t>ヒ</t>
    </rPh>
    <phoneticPr fontId="1"/>
  </si>
  <si>
    <t>月 別 犯 罪 発 生 状 況 (Ｒ８．2月末)</t>
    <rPh sb="21" eb="22">
      <t>ガツ</t>
    </rPh>
    <rPh sb="22" eb="23">
      <t>スエ</t>
    </rPh>
    <phoneticPr fontId="3"/>
  </si>
  <si>
    <t>～2月</t>
    <rPh sb="2" eb="3">
      <t>ガツ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</si>
</sst>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_ "/>
    <numFmt numFmtId="177" formatCode="#,##0_ "/>
    <numFmt numFmtId="178" formatCode="0.0%"/>
    <numFmt numFmtId="179" formatCode="#,##0_);[Red]\(#,##0\)"/>
    <numFmt numFmtId="180" formatCode="_-* #,##0_-;\-* #,##0_-;_-* &quot;-&quot;_-;_-@_-"/>
  </numFmts>
  <fonts count="16" x14ac:knownFonts="1">
    <font>
      <sz val="10"/>
      <name val="MS UI Gothic"/>
      <family val="3"/>
      <charset val="128"/>
    </font>
    <font>
      <sz val="6"/>
      <name val="MS UI Gothic"/>
      <family val="3"/>
      <charset val="128"/>
    </font>
    <font>
      <b/>
      <sz val="16"/>
      <color indexed="18"/>
      <name val="ＭＳ Ｐゴシック"/>
      <family val="3"/>
      <charset val="128"/>
    </font>
    <font>
      <sz val="16"/>
      <name val="MS UI Gothic"/>
      <family val="3"/>
      <charset val="128"/>
    </font>
    <font>
      <sz val="8"/>
      <name val="MS UI Gothic"/>
      <family val="3"/>
      <charset val="128"/>
    </font>
    <font>
      <b/>
      <i/>
      <sz val="16"/>
      <name val="HG丸ｺﾞｼｯｸM-PRO"/>
      <family val="3"/>
      <charset val="128"/>
    </font>
    <font>
      <i/>
      <sz val="16"/>
      <name val="HG丸ｺﾞｼｯｸM-PRO"/>
      <family val="3"/>
      <charset val="128"/>
    </font>
    <font>
      <b/>
      <i/>
      <sz val="14"/>
      <name val="HG丸ｺﾞｼｯｸM-PRO"/>
      <family val="3"/>
      <charset val="128"/>
    </font>
    <font>
      <sz val="10"/>
      <name val="MS UI Gothic"/>
      <family val="3"/>
      <charset val="128"/>
    </font>
    <font>
      <sz val="14"/>
      <name val="HG丸ｺﾞｼｯｸM-PRO"/>
      <family val="3"/>
      <charset val="128"/>
    </font>
    <font>
      <b/>
      <i/>
      <sz val="12"/>
      <name val="HG丸ｺﾞｼｯｸM-PRO"/>
      <family val="3"/>
      <charset val="128"/>
    </font>
    <font>
      <b/>
      <i/>
      <sz val="10"/>
      <name val="HG丸ｺﾞｼｯｸM-PRO"/>
      <family val="3"/>
      <charset val="128"/>
    </font>
    <font>
      <b/>
      <i/>
      <sz val="8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sz val="8"/>
      <color theme="1"/>
      <name val="MS UI Gothic"/>
      <family val="3"/>
      <charset val="128"/>
    </font>
    <font>
      <sz val="10"/>
      <name val="ＭＳ Ｐ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dotted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 diagonalDown="1">
      <left style="medium">
        <color indexed="64"/>
      </left>
      <right style="medium">
        <color indexed="64"/>
      </right>
      <top style="medium">
        <color indexed="64"/>
      </top>
      <bottom/>
      <diagonal style="medium">
        <color indexed="64"/>
      </diagonal>
    </border>
    <border diagonalDown="1">
      <left style="medium">
        <color indexed="64"/>
      </left>
      <right style="medium">
        <color indexed="64"/>
      </right>
      <top/>
      <bottom/>
      <diagonal style="medium">
        <color indexed="64"/>
      </diagonal>
    </border>
    <border diagonalDown="1">
      <left style="medium">
        <color indexed="64"/>
      </left>
      <right style="medium">
        <color indexed="64"/>
      </right>
      <top/>
      <bottom style="double">
        <color indexed="64"/>
      </bottom>
      <diagonal style="medium">
        <color indexed="64"/>
      </diagonal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double">
        <color indexed="64"/>
      </top>
      <bottom style="hair">
        <color indexed="64"/>
      </bottom>
      <diagonal/>
    </border>
    <border>
      <left style="dotted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dotted">
        <color indexed="64"/>
      </right>
      <top/>
      <bottom style="hair">
        <color indexed="64"/>
      </bottom>
      <diagonal/>
    </border>
    <border>
      <left style="dotted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</borders>
  <cellStyleXfs count="4">
    <xf numFmtId="0" fontId="0" fillId="0" borderId="0">
      <alignment vertical="center"/>
    </xf>
    <xf numFmtId="0" fontId="15" fillId="0" borderId="0"/>
    <xf numFmtId="9" fontId="15" fillId="0" borderId="0" applyFont="0" applyFill="0" applyBorder="0" applyAlignment="0" applyProtection="0"/>
    <xf numFmtId="180" fontId="15" fillId="0" borderId="0" applyFont="0" applyFill="0" applyBorder="0" applyAlignment="0" applyProtection="0"/>
  </cellStyleXfs>
  <cellXfs count="116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4" fillId="0" borderId="0" xfId="0" applyNumberFormat="1" applyFont="1">
      <alignment vertical="center"/>
    </xf>
    <xf numFmtId="178" fontId="4" fillId="0" borderId="0" xfId="0" applyNumberFormat="1" applyFont="1">
      <alignment vertical="center"/>
    </xf>
    <xf numFmtId="176" fontId="4" fillId="0" borderId="0" xfId="0" applyNumberFormat="1" applyFont="1" applyAlignment="1">
      <alignment vertical="center" shrinkToFit="1"/>
    </xf>
    <xf numFmtId="0" fontId="4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8" fillId="0" borderId="0" xfId="0" applyFont="1">
      <alignment vertical="center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176" fontId="4" fillId="0" borderId="0" xfId="0" applyNumberFormat="1" applyFont="1">
      <alignment vertical="center"/>
    </xf>
    <xf numFmtId="0" fontId="0" fillId="0" borderId="0" xfId="0" applyBorder="1">
      <alignment vertical="center"/>
    </xf>
    <xf numFmtId="0" fontId="8" fillId="0" borderId="0" xfId="0" applyFont="1" applyBorder="1">
      <alignment vertical="center"/>
    </xf>
    <xf numFmtId="177" fontId="5" fillId="0" borderId="0" xfId="0" applyNumberFormat="1" applyFont="1">
      <alignment vertical="center"/>
    </xf>
    <xf numFmtId="179" fontId="0" fillId="0" borderId="0" xfId="0" applyNumberFormat="1">
      <alignment vertical="center"/>
    </xf>
    <xf numFmtId="0" fontId="4" fillId="0" borderId="5" xfId="0" applyFont="1" applyBorder="1">
      <alignment vertical="center"/>
    </xf>
    <xf numFmtId="179" fontId="4" fillId="0" borderId="6" xfId="0" applyNumberFormat="1" applyFont="1" applyBorder="1">
      <alignment vertical="center"/>
    </xf>
    <xf numFmtId="0" fontId="4" fillId="0" borderId="7" xfId="0" applyFont="1" applyBorder="1">
      <alignment vertical="center"/>
    </xf>
    <xf numFmtId="179" fontId="4" fillId="0" borderId="9" xfId="0" applyNumberFormat="1" applyFont="1" applyBorder="1">
      <alignment vertical="center"/>
    </xf>
    <xf numFmtId="0" fontId="0" fillId="0" borderId="0" xfId="0" applyAlignment="1">
      <alignment horizontal="right" vertical="center"/>
    </xf>
    <xf numFmtId="177" fontId="9" fillId="2" borderId="10" xfId="0" applyNumberFormat="1" applyFont="1" applyFill="1" applyBorder="1" applyAlignment="1">
      <alignment vertical="center"/>
    </xf>
    <xf numFmtId="177" fontId="9" fillId="3" borderId="11" xfId="0" applyNumberFormat="1" applyFont="1" applyFill="1" applyBorder="1">
      <alignment vertical="center"/>
    </xf>
    <xf numFmtId="177" fontId="9" fillId="3" borderId="10" xfId="0" applyNumberFormat="1" applyFont="1" applyFill="1" applyBorder="1" applyAlignment="1">
      <alignment vertical="center"/>
    </xf>
    <xf numFmtId="0" fontId="7" fillId="0" borderId="10" xfId="0" applyFont="1" applyBorder="1" applyAlignment="1">
      <alignment horizontal="center" vertical="center"/>
    </xf>
    <xf numFmtId="177" fontId="9" fillId="3" borderId="12" xfId="0" applyNumberFormat="1" applyFont="1" applyFill="1" applyBorder="1">
      <alignment vertical="center"/>
    </xf>
    <xf numFmtId="178" fontId="9" fillId="2" borderId="13" xfId="0" applyNumberFormat="1" applyFont="1" applyFill="1" applyBorder="1">
      <alignment vertical="center"/>
    </xf>
    <xf numFmtId="177" fontId="9" fillId="2" borderId="13" xfId="0" applyNumberFormat="1" applyFont="1" applyFill="1" applyBorder="1">
      <alignment vertical="center"/>
    </xf>
    <xf numFmtId="178" fontId="9" fillId="3" borderId="14" xfId="0" applyNumberFormat="1" applyFont="1" applyFill="1" applyBorder="1" applyAlignment="1">
      <alignment vertical="center"/>
    </xf>
    <xf numFmtId="177" fontId="9" fillId="2" borderId="15" xfId="0" applyNumberFormat="1" applyFont="1" applyFill="1" applyBorder="1">
      <alignment vertical="center"/>
    </xf>
    <xf numFmtId="177" fontId="9" fillId="2" borderId="16" xfId="0" applyNumberFormat="1" applyFont="1" applyFill="1" applyBorder="1">
      <alignment vertical="center"/>
    </xf>
    <xf numFmtId="177" fontId="9" fillId="2" borderId="17" xfId="0" applyNumberFormat="1" applyFont="1" applyFill="1" applyBorder="1">
      <alignment vertical="center"/>
    </xf>
    <xf numFmtId="0" fontId="4" fillId="0" borderId="0" xfId="0" applyFont="1" applyBorder="1">
      <alignment vertical="center"/>
    </xf>
    <xf numFmtId="179" fontId="4" fillId="0" borderId="0" xfId="0" applyNumberFormat="1" applyFont="1" applyBorder="1">
      <alignment vertical="center"/>
    </xf>
    <xf numFmtId="177" fontId="4" fillId="4" borderId="0" xfId="0" applyNumberFormat="1" applyFont="1" applyFill="1">
      <alignment vertical="center"/>
    </xf>
    <xf numFmtId="177" fontId="8" fillId="0" borderId="0" xfId="0" applyNumberFormat="1" applyFont="1">
      <alignment vertical="center"/>
    </xf>
    <xf numFmtId="0" fontId="0" fillId="0" borderId="0" xfId="0" applyFont="1">
      <alignment vertical="center"/>
    </xf>
    <xf numFmtId="0" fontId="7" fillId="0" borderId="11" xfId="0" applyFont="1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179" fontId="4" fillId="6" borderId="8" xfId="0" applyNumberFormat="1" applyFont="1" applyFill="1" applyBorder="1">
      <alignment vertical="center"/>
    </xf>
    <xf numFmtId="0" fontId="4" fillId="0" borderId="37" xfId="0" applyFont="1" applyBorder="1">
      <alignment vertical="center"/>
    </xf>
    <xf numFmtId="0" fontId="4" fillId="0" borderId="39" xfId="0" applyFont="1" applyBorder="1">
      <alignment vertical="center"/>
    </xf>
    <xf numFmtId="176" fontId="13" fillId="2" borderId="40" xfId="0" applyNumberFormat="1" applyFont="1" applyFill="1" applyBorder="1">
      <alignment vertical="center"/>
    </xf>
    <xf numFmtId="176" fontId="13" fillId="3" borderId="41" xfId="0" applyNumberFormat="1" applyFont="1" applyFill="1" applyBorder="1">
      <alignment vertical="center"/>
    </xf>
    <xf numFmtId="178" fontId="13" fillId="2" borderId="40" xfId="0" applyNumberFormat="1" applyFont="1" applyFill="1" applyBorder="1">
      <alignment vertical="center"/>
    </xf>
    <xf numFmtId="178" fontId="13" fillId="3" borderId="42" xfId="0" applyNumberFormat="1" applyFont="1" applyFill="1" applyBorder="1" applyAlignment="1">
      <alignment vertical="center"/>
    </xf>
    <xf numFmtId="0" fontId="4" fillId="0" borderId="38" xfId="0" applyFont="1" applyBorder="1">
      <alignment vertical="center"/>
    </xf>
    <xf numFmtId="179" fontId="9" fillId="5" borderId="3" xfId="0" applyNumberFormat="1" applyFont="1" applyFill="1" applyBorder="1" applyAlignment="1">
      <alignment horizontal="right" vertical="center"/>
    </xf>
    <xf numFmtId="179" fontId="9" fillId="5" borderId="4" xfId="0" applyNumberFormat="1" applyFont="1" applyFill="1" applyBorder="1" applyAlignment="1">
      <alignment horizontal="right" vertical="center"/>
    </xf>
    <xf numFmtId="179" fontId="9" fillId="5" borderId="2" xfId="0" applyNumberFormat="1" applyFont="1" applyFill="1" applyBorder="1" applyAlignment="1">
      <alignment horizontal="right" vertical="center"/>
    </xf>
    <xf numFmtId="0" fontId="4" fillId="0" borderId="43" xfId="0" applyFont="1" applyBorder="1">
      <alignment vertical="center"/>
    </xf>
    <xf numFmtId="179" fontId="4" fillId="0" borderId="43" xfId="0" applyNumberFormat="1" applyFont="1" applyBorder="1">
      <alignment vertical="center"/>
    </xf>
    <xf numFmtId="0" fontId="0" fillId="0" borderId="43" xfId="0" applyBorder="1">
      <alignment vertical="center"/>
    </xf>
    <xf numFmtId="0" fontId="4" fillId="6" borderId="43" xfId="0" applyFont="1" applyFill="1" applyBorder="1">
      <alignment vertical="center"/>
    </xf>
    <xf numFmtId="3" fontId="0" fillId="0" borderId="43" xfId="0" applyNumberFormat="1" applyBorder="1" applyAlignment="1">
      <alignment vertical="center"/>
    </xf>
    <xf numFmtId="177" fontId="4" fillId="0" borderId="43" xfId="0" applyNumberFormat="1" applyFont="1" applyBorder="1">
      <alignment vertical="center"/>
    </xf>
    <xf numFmtId="0" fontId="14" fillId="0" borderId="43" xfId="0" applyFont="1" applyBorder="1">
      <alignment vertical="center"/>
    </xf>
    <xf numFmtId="177" fontId="0" fillId="0" borderId="43" xfId="0" applyNumberFormat="1" applyBorder="1">
      <alignment vertical="center"/>
    </xf>
    <xf numFmtId="0" fontId="0" fillId="0" borderId="43" xfId="0" applyBorder="1" applyAlignment="1">
      <alignment vertical="center"/>
    </xf>
    <xf numFmtId="3" fontId="4" fillId="0" borderId="43" xfId="0" applyNumberFormat="1" applyFont="1" applyBorder="1">
      <alignment vertical="center"/>
    </xf>
    <xf numFmtId="179" fontId="4" fillId="6" borderId="43" xfId="0" applyNumberFormat="1" applyFont="1" applyFill="1" applyBorder="1">
      <alignment vertical="center"/>
    </xf>
    <xf numFmtId="0" fontId="0" fillId="0" borderId="43" xfId="0" applyBorder="1" applyAlignment="1">
      <alignment horizontal="center" vertical="center"/>
    </xf>
    <xf numFmtId="179" fontId="4" fillId="0" borderId="43" xfId="0" applyNumberFormat="1" applyFont="1" applyFill="1" applyBorder="1">
      <alignment vertical="center"/>
    </xf>
    <xf numFmtId="179" fontId="9" fillId="7" borderId="4" xfId="0" applyNumberFormat="1" applyFont="1" applyFill="1" applyBorder="1" applyAlignment="1">
      <alignment horizontal="right" vertical="center"/>
    </xf>
    <xf numFmtId="0" fontId="4" fillId="0" borderId="43" xfId="0" applyFont="1" applyFill="1" applyBorder="1">
      <alignment vertical="center"/>
    </xf>
    <xf numFmtId="0" fontId="0" fillId="0" borderId="43" xfId="0" applyFill="1" applyBorder="1">
      <alignment vertical="center"/>
    </xf>
    <xf numFmtId="0" fontId="4" fillId="8" borderId="43" xfId="0" applyFont="1" applyFill="1" applyBorder="1">
      <alignment vertical="center"/>
    </xf>
    <xf numFmtId="177" fontId="9" fillId="2" borderId="44" xfId="0" applyNumberFormat="1" applyFont="1" applyFill="1" applyBorder="1">
      <alignment vertical="center"/>
    </xf>
    <xf numFmtId="177" fontId="9" fillId="3" borderId="45" xfId="0" applyNumberFormat="1" applyFont="1" applyFill="1" applyBorder="1">
      <alignment vertical="center"/>
    </xf>
    <xf numFmtId="178" fontId="9" fillId="2" borderId="44" xfId="0" applyNumberFormat="1" applyFont="1" applyFill="1" applyBorder="1">
      <alignment vertical="center"/>
    </xf>
    <xf numFmtId="178" fontId="9" fillId="3" borderId="46" xfId="0" applyNumberFormat="1" applyFont="1" applyFill="1" applyBorder="1" applyAlignment="1">
      <alignment vertical="center"/>
    </xf>
    <xf numFmtId="177" fontId="9" fillId="2" borderId="40" xfId="0" applyNumberFormat="1" applyFont="1" applyFill="1" applyBorder="1">
      <alignment vertical="center"/>
    </xf>
    <xf numFmtId="177" fontId="9" fillId="3" borderId="41" xfId="0" applyNumberFormat="1" applyFont="1" applyFill="1" applyBorder="1">
      <alignment vertical="center"/>
    </xf>
    <xf numFmtId="178" fontId="9" fillId="2" borderId="40" xfId="0" applyNumberFormat="1" applyFont="1" applyFill="1" applyBorder="1">
      <alignment vertical="center"/>
    </xf>
    <xf numFmtId="178" fontId="9" fillId="3" borderId="42" xfId="0" applyNumberFormat="1" applyFont="1" applyFill="1" applyBorder="1" applyAlignment="1">
      <alignment vertical="center"/>
    </xf>
    <xf numFmtId="0" fontId="2" fillId="0" borderId="0" xfId="0" applyFont="1" applyAlignment="1">
      <alignment horizontal="left" vertical="center"/>
    </xf>
    <xf numFmtId="177" fontId="9" fillId="2" borderId="3" xfId="0" applyNumberFormat="1" applyFont="1" applyFill="1" applyBorder="1">
      <alignment vertical="center"/>
    </xf>
    <xf numFmtId="177" fontId="9" fillId="2" borderId="1" xfId="0" applyNumberFormat="1" applyFont="1" applyFill="1" applyBorder="1">
      <alignment vertical="center"/>
    </xf>
    <xf numFmtId="177" fontId="9" fillId="2" borderId="47" xfId="0" applyNumberFormat="1" applyFont="1" applyFill="1" applyBorder="1">
      <alignment vertical="center"/>
    </xf>
    <xf numFmtId="177" fontId="9" fillId="2" borderId="48" xfId="0" applyNumberFormat="1" applyFont="1" applyFill="1" applyBorder="1">
      <alignment vertical="center"/>
    </xf>
    <xf numFmtId="177" fontId="9" fillId="3" borderId="49" xfId="0" applyNumberFormat="1" applyFont="1" applyFill="1" applyBorder="1">
      <alignment vertical="center"/>
    </xf>
    <xf numFmtId="178" fontId="9" fillId="2" borderId="48" xfId="0" applyNumberFormat="1" applyFont="1" applyFill="1" applyBorder="1">
      <alignment vertical="center"/>
    </xf>
    <xf numFmtId="178" fontId="9" fillId="3" borderId="50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0" fontId="7" fillId="5" borderId="18" xfId="0" applyFont="1" applyFill="1" applyBorder="1" applyAlignment="1">
      <alignment horizontal="center" vertical="center"/>
    </xf>
    <xf numFmtId="0" fontId="7" fillId="5" borderId="19" xfId="0" applyFont="1" applyFill="1" applyBorder="1" applyAlignment="1">
      <alignment horizontal="center" vertical="center"/>
    </xf>
    <xf numFmtId="0" fontId="12" fillId="2" borderId="20" xfId="0" applyFont="1" applyFill="1" applyBorder="1" applyAlignment="1">
      <alignment horizontal="center" vertical="center" wrapText="1"/>
    </xf>
    <xf numFmtId="0" fontId="12" fillId="2" borderId="21" xfId="0" applyFont="1" applyFill="1" applyBorder="1" applyAlignment="1">
      <alignment horizontal="center" vertical="center"/>
    </xf>
    <xf numFmtId="0" fontId="11" fillId="2" borderId="22" xfId="0" applyFont="1" applyFill="1" applyBorder="1" applyAlignment="1">
      <alignment horizontal="center" vertical="center" wrapText="1"/>
    </xf>
    <xf numFmtId="0" fontId="11" fillId="2" borderId="23" xfId="0" applyFont="1" applyFill="1" applyBorder="1" applyAlignment="1">
      <alignment horizontal="center" vertical="center"/>
    </xf>
    <xf numFmtId="0" fontId="11" fillId="2" borderId="24" xfId="0" applyFont="1" applyFill="1" applyBorder="1" applyAlignment="1">
      <alignment horizontal="center" vertical="center"/>
    </xf>
    <xf numFmtId="0" fontId="5" fillId="3" borderId="25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3" borderId="26" xfId="0" applyFont="1" applyFill="1" applyBorder="1" applyAlignment="1">
      <alignment horizontal="center" vertical="center"/>
    </xf>
    <xf numFmtId="0" fontId="5" fillId="5" borderId="27" xfId="0" applyFont="1" applyFill="1" applyBorder="1" applyAlignment="1">
      <alignment horizontal="center" vertical="center" wrapText="1"/>
    </xf>
    <xf numFmtId="0" fontId="5" fillId="5" borderId="28" xfId="0" applyFont="1" applyFill="1" applyBorder="1" applyAlignment="1">
      <alignment horizontal="center" vertical="center"/>
    </xf>
    <xf numFmtId="0" fontId="5" fillId="5" borderId="29" xfId="0" applyFont="1" applyFill="1" applyBorder="1" applyAlignment="1">
      <alignment horizontal="center" vertical="center"/>
    </xf>
    <xf numFmtId="0" fontId="10" fillId="3" borderId="27" xfId="0" applyFont="1" applyFill="1" applyBorder="1" applyAlignment="1">
      <alignment horizontal="center" vertical="center"/>
    </xf>
    <xf numFmtId="0" fontId="10" fillId="3" borderId="29" xfId="0" applyFont="1" applyFill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179" fontId="9" fillId="0" borderId="22" xfId="0" applyNumberFormat="1" applyFont="1" applyFill="1" applyBorder="1" applyAlignment="1">
      <alignment vertical="center"/>
    </xf>
    <xf numFmtId="179" fontId="9" fillId="0" borderId="30" xfId="0" applyNumberFormat="1" applyFont="1" applyFill="1" applyBorder="1" applyAlignment="1">
      <alignment vertical="center"/>
    </xf>
    <xf numFmtId="179" fontId="9" fillId="5" borderId="31" xfId="0" applyNumberFormat="1" applyFont="1" applyFill="1" applyBorder="1" applyAlignment="1">
      <alignment horizontal="right" vertical="center"/>
    </xf>
    <xf numFmtId="179" fontId="9" fillId="5" borderId="32" xfId="0" applyNumberFormat="1" applyFont="1" applyFill="1" applyBorder="1" applyAlignment="1">
      <alignment horizontal="right" vertical="center"/>
    </xf>
    <xf numFmtId="0" fontId="7" fillId="5" borderId="33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0" borderId="4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</cellXfs>
  <cellStyles count="4">
    <cellStyle name="パーセント 2" xfId="2" xr:uid="{00000000-0005-0000-0000-000000000000}"/>
    <cellStyle name="桁区切り 2" xfId="3" xr:uid="{00000000-0005-0000-0000-000001000000}"/>
    <cellStyle name="標準" xfId="0" builtinId="0"/>
    <cellStyle name="標準 2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008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altLang="en-US"/>
              <a:t>毎月の刑法犯認知件数</a:t>
            </a:r>
          </a:p>
        </c:rich>
      </c:tx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H20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numFmt formatCode="#,##0_ 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8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E9C-42C1-9DFA-BCBDEA1A31BB}"/>
                </c:ext>
              </c:extLst>
            </c:dLbl>
            <c:numFmt formatCode="#,##0_ 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100" b="1" i="0" u="none" strike="noStrike" baseline="0">
                    <a:solidFill>
                      <a:srgbClr val="00008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1022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8E9C-42C1-9DFA-BCBDEA1A31BB}"/>
            </c:ext>
          </c:extLst>
        </c:ser>
        <c:ser>
          <c:idx val="1"/>
          <c:order val="1"/>
          <c:tx>
            <c:v>Ｈ19</c:v>
          </c:tx>
          <c:spPr>
            <a:ln w="25400">
              <a:solidFill>
                <a:srgbClr val="FF99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dLbls>
            <c:dLbl>
              <c:idx val="0"/>
              <c:tx>
                <c:rich>
                  <a:bodyPr/>
                  <a:lstStyle/>
                  <a:p>
                    <a:r>
                      <a:rPr altLang="en-US"/>
                      <a:t>1307</a:t>
                    </a:r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8E9C-42C1-9DFA-BCBDEA1A31BB}"/>
                </c:ext>
              </c:extLst>
            </c:dLbl>
            <c:dLbl>
              <c:idx val="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E9C-42C1-9DFA-BCBDEA1A31BB}"/>
                </c:ext>
              </c:extLst>
            </c:dLbl>
            <c:dLbl>
              <c:idx val="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E9C-42C1-9DFA-BCBDEA1A31BB}"/>
                </c:ext>
              </c:extLst>
            </c:dLbl>
            <c:dLbl>
              <c:idx val="3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E9C-42C1-9DFA-BCBDEA1A31BB}"/>
                </c:ext>
              </c:extLst>
            </c:dLbl>
            <c:dLbl>
              <c:idx val="4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E9C-42C1-9DFA-BCBDEA1A31BB}"/>
                </c:ext>
              </c:extLst>
            </c:dLbl>
            <c:dLbl>
              <c:idx val="5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E9C-42C1-9DFA-BCBDEA1A31BB}"/>
                </c:ext>
              </c:extLst>
            </c:dLbl>
            <c:dLbl>
              <c:idx val="6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E9C-42C1-9DFA-BCBDEA1A31BB}"/>
                </c:ext>
              </c:extLst>
            </c:dLbl>
            <c:dLbl>
              <c:idx val="7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E9C-42C1-9DFA-BCBDEA1A31BB}"/>
                </c:ext>
              </c:extLst>
            </c:dLbl>
            <c:dLbl>
              <c:idx val="8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E9C-42C1-9DFA-BCBDEA1A31BB}"/>
                </c:ext>
              </c:extLst>
            </c:dLbl>
            <c:dLbl>
              <c:idx val="9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E9C-42C1-9DFA-BCBDEA1A31BB}"/>
                </c:ext>
              </c:extLst>
            </c:dLbl>
            <c:dLbl>
              <c:idx val="1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E9C-42C1-9DFA-BCBDEA1A31BB}"/>
                </c:ext>
              </c:extLst>
            </c:dLbl>
            <c:dLbl>
              <c:idx val="1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E9C-42C1-9DFA-BCBDEA1A31BB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FF99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1310</c:v>
              </c:pt>
              <c:pt idx="1">
                <c:v>1228</c:v>
              </c:pt>
              <c:pt idx="2">
                <c:v>1329</c:v>
              </c:pt>
              <c:pt idx="3">
                <c:v>1353</c:v>
              </c:pt>
              <c:pt idx="4">
                <c:v>1521</c:v>
              </c:pt>
              <c:pt idx="5">
                <c:v>1564</c:v>
              </c:pt>
              <c:pt idx="6">
                <c:v>1465</c:v>
              </c:pt>
              <c:pt idx="7">
                <c:v>1387</c:v>
              </c:pt>
              <c:pt idx="8">
                <c:v>1406</c:v>
              </c:pt>
              <c:pt idx="9">
                <c:v>1540</c:v>
              </c:pt>
              <c:pt idx="10">
                <c:v>1313</c:v>
              </c:pt>
              <c:pt idx="11">
                <c:v>1137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E-8E9C-42C1-9DFA-BCBDEA1A31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611004336"/>
        <c:axId val="-1610998896"/>
      </c:lineChart>
      <c:catAx>
        <c:axId val="-161100433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-16109988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610998896"/>
        <c:scaling>
          <c:orientation val="minMax"/>
          <c:max val="2000"/>
          <c:min val="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-1611004336"/>
        <c:crosses val="autoZero"/>
        <c:crossBetween val="between"/>
        <c:majorUnit val="500"/>
        <c:minorUnit val="100"/>
      </c:valAx>
      <c:spPr>
        <a:solidFill>
          <a:srgbClr val="CC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MS UI Gothic"/>
          <a:ea typeface="MS UI Gothic"/>
          <a:cs typeface="MS UI Gothic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008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altLang="en-US"/>
              <a:t>滋賀県の犯罪認知件数と犯罪率の推移</a:t>
            </a:r>
          </a:p>
        </c:rich>
      </c:tx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刑法犯認知件数</c:v>
          </c:tx>
          <c:spPr>
            <a:solidFill>
              <a:srgbClr val="FF99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11E-4121-8610-1566A42AC0B3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11E-4121-8610-1566A42AC0B3}"/>
                </c:ext>
              </c:extLst>
            </c:dLbl>
            <c:dLbl>
              <c:idx val="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11E-4121-8610-1566A42AC0B3}"/>
                </c:ext>
              </c:extLst>
            </c:dLbl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11E-4121-8610-1566A42AC0B3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11E-4121-8610-1566A42AC0B3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11E-4121-8610-1566A42AC0B3}"/>
                </c:ext>
              </c:extLst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11E-4121-8610-1566A42AC0B3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pPr>
                      <a:defRPr sz="1000" b="1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altLang="en-US"/>
                      <a:t>16,553 </a:t>
                    </a:r>
                  </a:p>
                </c:rich>
              </c:tx>
              <c:spPr>
                <a:solidFill>
                  <a:srgbClr val="CCFFFF"/>
                </a:solidFill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7-811E-4121-8610-1566A42AC0B3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1000" b="1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H22目標</a:t>
                    </a:r>
                  </a:p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1000" b="1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16,000件以下</a:t>
                    </a:r>
                  </a:p>
                </c:rich>
              </c:tx>
              <c:spPr>
                <a:solidFill>
                  <a:srgbClr val="FFFFFF"/>
                </a:solidFill>
                <a:ln w="3175">
                  <a:solidFill>
                    <a:srgbClr val="000000"/>
                  </a:solidFill>
                  <a:prstDash val="solid"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8-811E-4121-8610-1566A42AC0B3}"/>
                </c:ext>
              </c:extLst>
            </c:dLbl>
            <c:numFmt formatCode="#,##0_ 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18"/>
              <c:pt idx="0">
                <c:v>H5</c:v>
              </c:pt>
              <c:pt idx="1">
                <c:v>H6</c:v>
              </c:pt>
              <c:pt idx="2">
                <c:v>H7</c:v>
              </c:pt>
              <c:pt idx="3">
                <c:v>H8</c:v>
              </c:pt>
              <c:pt idx="4">
                <c:v>H9</c:v>
              </c:pt>
              <c:pt idx="5">
                <c:v>H10</c:v>
              </c:pt>
              <c:pt idx="6">
                <c:v>H11</c:v>
              </c:pt>
              <c:pt idx="7">
                <c:v>H12</c:v>
              </c:pt>
              <c:pt idx="8">
                <c:v>H13</c:v>
              </c:pt>
              <c:pt idx="9">
                <c:v>H14</c:v>
              </c:pt>
              <c:pt idx="10">
                <c:v>H15</c:v>
              </c:pt>
              <c:pt idx="11">
                <c:v>H16</c:v>
              </c:pt>
              <c:pt idx="12">
                <c:v>H17</c:v>
              </c:pt>
              <c:pt idx="13">
                <c:v>H18</c:v>
              </c:pt>
              <c:pt idx="14">
                <c:v>H19</c:v>
              </c:pt>
              <c:pt idx="15">
                <c:v>H20</c:v>
              </c:pt>
              <c:pt idx="16">
                <c:v>H21</c:v>
              </c:pt>
              <c:pt idx="17">
                <c:v>H22</c:v>
              </c:pt>
            </c:strLit>
          </c:cat>
          <c:val>
            <c:numLit>
              <c:formatCode>General</c:formatCode>
              <c:ptCount val="18"/>
              <c:pt idx="0">
                <c:v>18115</c:v>
              </c:pt>
              <c:pt idx="1">
                <c:v>17825</c:v>
              </c:pt>
              <c:pt idx="2">
                <c:v>19824</c:v>
              </c:pt>
              <c:pt idx="3">
                <c:v>20046</c:v>
              </c:pt>
              <c:pt idx="4">
                <c:v>21114</c:v>
              </c:pt>
              <c:pt idx="5">
                <c:v>22405</c:v>
              </c:pt>
              <c:pt idx="6">
                <c:v>22907</c:v>
              </c:pt>
              <c:pt idx="7">
                <c:v>26288</c:v>
              </c:pt>
              <c:pt idx="8">
                <c:v>31258</c:v>
              </c:pt>
              <c:pt idx="9">
                <c:v>32183</c:v>
              </c:pt>
              <c:pt idx="10">
                <c:v>27801</c:v>
              </c:pt>
              <c:pt idx="11">
                <c:v>23841</c:v>
              </c:pt>
              <c:pt idx="12">
                <c:v>18750</c:v>
              </c:pt>
              <c:pt idx="13">
                <c:v>17969</c:v>
              </c:pt>
              <c:pt idx="14">
                <c:v>16553</c:v>
              </c:pt>
              <c:pt idx="17">
                <c:v>16000</c:v>
              </c:pt>
            </c:numLit>
          </c:val>
          <c:extLst>
            <c:ext xmlns:c16="http://schemas.microsoft.com/office/drawing/2014/chart" uri="{C3380CC4-5D6E-409C-BE32-E72D297353CC}">
              <c16:uniqueId val="{00000009-811E-4121-8610-1566A42AC0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611009776"/>
        <c:axId val="-1611002704"/>
      </c:barChart>
      <c:lineChart>
        <c:grouping val="standard"/>
        <c:varyColors val="0"/>
        <c:ser>
          <c:idx val="0"/>
          <c:order val="1"/>
          <c:tx>
            <c:v>犯罪率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9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11E-4121-8610-1566A42AC0B3}"/>
                </c:ext>
              </c:extLst>
            </c:dLbl>
            <c:dLbl>
              <c:idx val="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11E-4121-8610-1566A42AC0B3}"/>
                </c:ext>
              </c:extLst>
            </c:dLbl>
            <c:dLbl>
              <c:idx val="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11E-4121-8610-1566A42AC0B3}"/>
                </c:ext>
              </c:extLst>
            </c:dLbl>
            <c:dLbl>
              <c:idx val="3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11E-4121-8610-1566A42AC0B3}"/>
                </c:ext>
              </c:extLst>
            </c:dLbl>
            <c:dLbl>
              <c:idx val="4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811E-4121-8610-1566A42AC0B3}"/>
                </c:ext>
              </c:extLst>
            </c:dLbl>
            <c:dLbl>
              <c:idx val="5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811E-4121-8610-1566A42AC0B3}"/>
                </c:ext>
              </c:extLst>
            </c:dLbl>
            <c:dLbl>
              <c:idx val="6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811E-4121-8610-1566A42AC0B3}"/>
                </c:ext>
              </c:extLst>
            </c:dLbl>
            <c:dLbl>
              <c:idx val="7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811E-4121-8610-1566A42AC0B3}"/>
                </c:ext>
              </c:extLst>
            </c:dLbl>
            <c:dLbl>
              <c:idx val="8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811E-4121-8610-1566A42AC0B3}"/>
                </c:ext>
              </c:extLst>
            </c:dLbl>
            <c:dLbl>
              <c:idx val="9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811E-4121-8610-1566A42AC0B3}"/>
                </c:ext>
              </c:extLst>
            </c:dLbl>
            <c:dLbl>
              <c:idx val="1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811E-4121-8610-1566A42AC0B3}"/>
                </c:ext>
              </c:extLst>
            </c:dLbl>
            <c:dLbl>
              <c:idx val="1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811E-4121-8610-1566A42AC0B3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811E-4121-8610-1566A42AC0B3}"/>
                </c:ext>
              </c:extLst>
            </c:dLbl>
            <c:dLbl>
              <c:idx val="13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811E-4121-8610-1566A42AC0B3}"/>
                </c:ext>
              </c:extLst>
            </c:dLbl>
            <c:dLbl>
              <c:idx val="14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811E-4121-8610-1566A42AC0B3}"/>
                </c:ext>
              </c:extLst>
            </c:dLbl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18"/>
              <c:pt idx="0">
                <c:v>H5</c:v>
              </c:pt>
              <c:pt idx="1">
                <c:v>H6</c:v>
              </c:pt>
              <c:pt idx="2">
                <c:v>H7</c:v>
              </c:pt>
              <c:pt idx="3">
                <c:v>H8</c:v>
              </c:pt>
              <c:pt idx="4">
                <c:v>H9</c:v>
              </c:pt>
              <c:pt idx="5">
                <c:v>H10</c:v>
              </c:pt>
              <c:pt idx="6">
                <c:v>H11</c:v>
              </c:pt>
              <c:pt idx="7">
                <c:v>H12</c:v>
              </c:pt>
              <c:pt idx="8">
                <c:v>H13</c:v>
              </c:pt>
              <c:pt idx="9">
                <c:v>H14</c:v>
              </c:pt>
              <c:pt idx="10">
                <c:v>H15</c:v>
              </c:pt>
              <c:pt idx="11">
                <c:v>H16</c:v>
              </c:pt>
              <c:pt idx="12">
                <c:v>H17</c:v>
              </c:pt>
              <c:pt idx="13">
                <c:v>H18</c:v>
              </c:pt>
              <c:pt idx="14">
                <c:v>H19</c:v>
              </c:pt>
              <c:pt idx="15">
                <c:v>H20</c:v>
              </c:pt>
              <c:pt idx="16">
                <c:v>H21</c:v>
              </c:pt>
              <c:pt idx="17">
                <c:v>H22</c:v>
              </c:pt>
            </c:strLit>
          </c:cat>
          <c:val>
            <c:numLit>
              <c:formatCode>General</c:formatCode>
              <c:ptCount val="18"/>
              <c:pt idx="0">
                <c:v>145</c:v>
              </c:pt>
              <c:pt idx="1">
                <c:v>141</c:v>
              </c:pt>
              <c:pt idx="2">
                <c:v>156</c:v>
              </c:pt>
              <c:pt idx="3">
                <c:v>156</c:v>
              </c:pt>
              <c:pt idx="4">
                <c:v>163</c:v>
              </c:pt>
              <c:pt idx="5">
                <c:v>172</c:v>
              </c:pt>
              <c:pt idx="6">
                <c:v>174</c:v>
              </c:pt>
              <c:pt idx="7">
                <c:v>198</c:v>
              </c:pt>
              <c:pt idx="8">
                <c:v>234</c:v>
              </c:pt>
              <c:pt idx="9">
                <c:v>240</c:v>
              </c:pt>
              <c:pt idx="10">
                <c:v>206</c:v>
              </c:pt>
              <c:pt idx="11">
                <c:v>176</c:v>
              </c:pt>
              <c:pt idx="12">
                <c:v>138</c:v>
              </c:pt>
              <c:pt idx="13">
                <c:v>132</c:v>
              </c:pt>
              <c:pt idx="14">
                <c:v>121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19-811E-4121-8610-1566A42AC0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611013040"/>
        <c:axId val="-1611012496"/>
      </c:lineChart>
      <c:catAx>
        <c:axId val="-161100977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-161100270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1611002704"/>
        <c:scaling>
          <c:orientation val="minMax"/>
        </c:scaling>
        <c:delete val="0"/>
        <c:axPos val="l"/>
        <c:numFmt formatCode="#,##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-1611009776"/>
        <c:crosses val="autoZero"/>
        <c:crossBetween val="between"/>
      </c:valAx>
      <c:catAx>
        <c:axId val="-16110130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-1611012496"/>
        <c:crosses val="autoZero"/>
        <c:auto val="0"/>
        <c:lblAlgn val="ctr"/>
        <c:lblOffset val="100"/>
        <c:noMultiLvlLbl val="0"/>
      </c:catAx>
      <c:valAx>
        <c:axId val="-1611012496"/>
        <c:scaling>
          <c:orientation val="minMax"/>
          <c:max val="35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-1611013040"/>
        <c:crosses val="max"/>
        <c:crossBetween val="between"/>
      </c:valAx>
      <c:spPr>
        <a:solidFill>
          <a:srgbClr val="CCFFFF"/>
        </a:solidFill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008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altLang="en-US"/>
              <a:t>累計（１月末時点）</a:t>
            </a:r>
          </a:p>
        </c:rich>
      </c:tx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96B-435F-AC8E-79F574A2445B}"/>
              </c:ext>
            </c:extLst>
          </c:dPt>
          <c:dPt>
            <c:idx val="1"/>
            <c:invertIfNegative val="0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896B-435F-AC8E-79F574A2445B}"/>
              </c:ext>
            </c:extLst>
          </c:dPt>
          <c:dLbls>
            <c:dLbl>
              <c:idx val="0"/>
              <c:numFmt formatCode="#,##0_ 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FF99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896B-435F-AC8E-79F574A2445B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pPr>
                      <a:defRPr sz="1100" b="1" i="0" u="none" strike="noStrike" baseline="0">
                        <a:solidFill>
                          <a:srgbClr val="00008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altLang="en-US"/>
                      <a:t>1,307 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896B-435F-AC8E-79F574A2445B}"/>
                </c:ext>
              </c:extLst>
            </c:dLbl>
            <c:numFmt formatCode="#,##0_ 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"/>
              <c:pt idx="0">
                <c:v>Ｈ20</c:v>
              </c:pt>
              <c:pt idx="1">
                <c:v>Ｈ19</c:v>
              </c:pt>
            </c:strLit>
          </c:cat>
          <c:val>
            <c:numLit>
              <c:formatCode>General</c:formatCode>
              <c:ptCount val="2"/>
              <c:pt idx="0">
                <c:v>1022</c:v>
              </c:pt>
              <c:pt idx="1">
                <c:v>1310</c:v>
              </c:pt>
            </c:numLit>
          </c:val>
          <c:extLst>
            <c:ext xmlns:c16="http://schemas.microsoft.com/office/drawing/2014/chart" uri="{C3380CC4-5D6E-409C-BE32-E72D297353CC}">
              <c16:uniqueId val="{00000004-896B-435F-AC8E-79F574A244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-1611003792"/>
        <c:axId val="-1611005424"/>
      </c:barChart>
      <c:catAx>
        <c:axId val="-161100379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-16110054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611005424"/>
        <c:scaling>
          <c:orientation val="minMax"/>
          <c:max val="15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-1611003792"/>
        <c:crosses val="autoZero"/>
        <c:crossBetween val="between"/>
        <c:majorUnit val="500"/>
      </c:valAx>
      <c:spPr>
        <a:solidFill>
          <a:srgbClr val="CC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MS UI Gothic"/>
          <a:ea typeface="MS UI Gothic"/>
          <a:cs typeface="MS UI Gothic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verticalDpi="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008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毎月の刑法犯認知件数</a:t>
            </a:r>
          </a:p>
        </c:rich>
      </c:tx>
      <c:layout>
        <c:manualLayout>
          <c:xMode val="edge"/>
          <c:yMode val="edge"/>
          <c:x val="0.30904745880348711"/>
          <c:y val="1.6176751070755061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9.5693838629883496E-2"/>
          <c:y val="8.6521957267189947E-2"/>
          <c:w val="0.86823104693140796"/>
          <c:h val="0.84740326910897323"/>
        </c:manualLayout>
      </c:layout>
      <c:lineChart>
        <c:grouping val="standard"/>
        <c:varyColors val="0"/>
        <c:ser>
          <c:idx val="0"/>
          <c:order val="0"/>
          <c:tx>
            <c:strRef>
              <c:f>参考・計算シート!$T$72</c:f>
              <c:strCache>
                <c:ptCount val="1"/>
                <c:pt idx="0">
                  <c:v>R８</c:v>
                </c:pt>
              </c:strCache>
            </c:strRef>
          </c:tx>
          <c:spPr>
            <a:ln w="25400">
              <a:solidFill>
                <a:srgbClr val="FF6600"/>
              </a:solidFill>
              <a:prstDash val="solid"/>
            </a:ln>
          </c:spPr>
          <c:marker>
            <c:symbol val="x"/>
            <c:size val="7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5.408591930124633E-2"/>
                  <c:y val="-4.3197372840243303E-2"/>
                </c:manualLayout>
              </c:layout>
              <c:numFmt formatCode="#,##0_ " sourceLinked="0"/>
              <c:spPr>
                <a:solidFill>
                  <a:srgbClr val="FFFFFF"/>
                </a:solidFill>
                <a:ln w="3175">
                  <a:solidFill>
                    <a:srgbClr val="000000"/>
                  </a:solidFill>
                  <a:prstDash val="solid"/>
                </a:ln>
                <a:effectLst>
                  <a:outerShdw dist="35921" dir="2700000" algn="br">
                    <a:srgbClr val="000000"/>
                  </a:outerShdw>
                </a:effectLst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FF66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5.7236185308138419E-2"/>
                      <c:h val="4.002106371774618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842D-4C52-8EC3-CCDE0078AEEC}"/>
                </c:ext>
              </c:extLst>
            </c:dLbl>
            <c:dLbl>
              <c:idx val="1"/>
              <c:layout>
                <c:manualLayout>
                  <c:x val="-7.4868893066406525E-2"/>
                  <c:y val="-5.4784573729231713E-2"/>
                </c:manualLayout>
              </c:layout>
              <c:tx>
                <c:rich>
                  <a:bodyPr/>
                  <a:lstStyle/>
                  <a:p>
                    <a:pPr>
                      <a:defRPr sz="1400" b="1" i="0" u="none" strike="noStrike" baseline="0">
                        <a:solidFill>
                          <a:srgbClr val="FF66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fld id="{1CBEC0DD-E580-4345-8DF5-2A2C028C4EFE}" type="VALUE">
                      <a:rPr lang="en-US" altLang="ja-JP" sz="1000"/>
                      <a:pPr>
                        <a:defRPr sz="1400" b="1" i="0" u="none" strike="noStrike" baseline="0">
                          <a:solidFill>
                            <a:srgbClr val="FF6600"/>
                          </a:solidFill>
                          <a:latin typeface="ＭＳ Ｐゴシック"/>
                          <a:ea typeface="ＭＳ Ｐゴシック"/>
                          <a:cs typeface="ＭＳ Ｐゴシック"/>
                        </a:defRPr>
                      </a:pPr>
                      <a:t>[値]</a:t>
                    </a:fld>
                    <a:endParaRPr lang="ja-JP" altLang="en-US"/>
                  </a:p>
                </c:rich>
              </c:tx>
              <c:numFmt formatCode="#,##0_ " sourceLinked="0"/>
              <c:spPr>
                <a:solidFill>
                  <a:srgbClr val="FFFFFF"/>
                </a:solidFill>
                <a:ln w="3175">
                  <a:solidFill>
                    <a:srgbClr val="000000"/>
                  </a:solidFill>
                  <a:prstDash val="solid"/>
                </a:ln>
                <a:effectLst>
                  <a:outerShdw dist="35921" dir="2700000" algn="br">
                    <a:srgbClr val="000000"/>
                  </a:outerShdw>
                </a:effectLst>
              </c:sp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6.4355113829051167E-2"/>
                      <c:h val="3.15955766192733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842D-4C52-8EC3-CCDE0078AEEC}"/>
                </c:ext>
              </c:extLst>
            </c:dLbl>
            <c:dLbl>
              <c:idx val="2"/>
              <c:layout>
                <c:manualLayout>
                  <c:x val="-0.10867782438817856"/>
                  <c:y val="-1.825842859689936E-2"/>
                </c:manualLayout>
              </c:layout>
              <c:tx>
                <c:rich>
                  <a:bodyPr/>
                  <a:lstStyle/>
                  <a:p>
                    <a:pPr>
                      <a:defRPr sz="1000" b="1" i="0" u="none" strike="noStrike" baseline="0">
                        <a:solidFill>
                          <a:srgbClr val="FF66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fld id="{CE54A6D6-8D60-4283-868E-83FE6AEE9385}" type="VALUE">
                      <a:rPr lang="en-US" altLang="ja-JP" sz="1000"/>
                      <a:pPr>
                        <a:defRPr sz="1000" b="1" i="0" u="none" strike="noStrike" baseline="0">
                          <a:solidFill>
                            <a:srgbClr val="FF6600"/>
                          </a:solidFill>
                          <a:latin typeface="ＭＳ Ｐゴシック"/>
                          <a:ea typeface="ＭＳ Ｐゴシック"/>
                          <a:cs typeface="ＭＳ Ｐゴシック"/>
                        </a:defRPr>
                      </a:pPr>
                      <a:t>[値]</a:t>
                    </a:fld>
                    <a:endParaRPr lang="ja-JP" altLang="en-US"/>
                  </a:p>
                </c:rich>
              </c:tx>
              <c:numFmt formatCode="#,##0_ " sourceLinked="0"/>
              <c:spPr>
                <a:solidFill>
                  <a:srgbClr val="FFFFFF"/>
                </a:solidFill>
                <a:ln w="3175">
                  <a:solidFill>
                    <a:srgbClr val="000000"/>
                  </a:solidFill>
                  <a:prstDash val="solid"/>
                </a:ln>
                <a:effectLst>
                  <a:outerShdw dist="35921" dir="2700000" algn="br">
                    <a:srgbClr val="000000"/>
                  </a:outerShdw>
                </a:effectLst>
              </c:sp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7.7370794717194491E-2"/>
                      <c:h val="4.3601895734597156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842D-4C52-8EC3-CCDE0078AEEC}"/>
                </c:ext>
              </c:extLst>
            </c:dLbl>
            <c:dLbl>
              <c:idx val="3"/>
              <c:layout>
                <c:manualLayout>
                  <c:x val="-0.10474036557659865"/>
                  <c:y val="-1.9320570710651727E-2"/>
                </c:manualLayout>
              </c:layout>
              <c:numFmt formatCode="#,##0_ " sourceLinked="0"/>
              <c:spPr>
                <a:solidFill>
                  <a:srgbClr val="FFFFFF"/>
                </a:solidFill>
                <a:ln w="3175">
                  <a:solidFill>
                    <a:srgbClr val="000000"/>
                  </a:solidFill>
                  <a:prstDash val="solid"/>
                </a:ln>
                <a:effectLst>
                  <a:outerShdw dist="35921" dir="2700000" algn="br">
                    <a:srgbClr val="000000"/>
                  </a:outerShdw>
                </a:effectLst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FF66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6.7878890022644175E-2"/>
                      <c:h val="4.360189573459715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842D-4C52-8EC3-CCDE0078AEEC}"/>
                </c:ext>
              </c:extLst>
            </c:dLbl>
            <c:dLbl>
              <c:idx val="4"/>
              <c:layout>
                <c:manualLayout>
                  <c:x val="-4.8379285300683174E-2"/>
                  <c:y val="-5.759915081704834E-2"/>
                </c:manualLayout>
              </c:layout>
              <c:tx>
                <c:rich>
                  <a:bodyPr/>
                  <a:lstStyle/>
                  <a:p>
                    <a:pPr>
                      <a:defRPr sz="1000" b="1" i="0" u="none" strike="noStrike" baseline="0">
                        <a:solidFill>
                          <a:srgbClr val="FF66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fld id="{7687C5F3-682C-40FF-90B1-4D2B29040B0E}" type="VALUE">
                      <a:rPr lang="en-US" altLang="ja-JP" sz="1000"/>
                      <a:pPr>
                        <a:defRPr sz="1000" b="1" i="0" u="none" strike="noStrike" baseline="0">
                          <a:solidFill>
                            <a:srgbClr val="FF6600"/>
                          </a:solidFill>
                          <a:latin typeface="ＭＳ Ｐゴシック"/>
                          <a:ea typeface="ＭＳ Ｐゴシック"/>
                          <a:cs typeface="ＭＳ Ｐゴシック"/>
                        </a:defRPr>
                      </a:pPr>
                      <a:t>[値]</a:t>
                    </a:fld>
                    <a:endParaRPr lang="ja-JP" altLang="en-US"/>
                  </a:p>
                </c:rich>
              </c:tx>
              <c:numFmt formatCode="#,##0_ " sourceLinked="0"/>
              <c:spPr>
                <a:solidFill>
                  <a:srgbClr val="FFFFFF"/>
                </a:solidFill>
                <a:ln w="3175">
                  <a:solidFill>
                    <a:srgbClr val="000000"/>
                  </a:solidFill>
                  <a:prstDash val="solid"/>
                </a:ln>
                <a:effectLst>
                  <a:outerShdw dist="35921" dir="2700000" algn="br">
                    <a:srgbClr val="000000"/>
                  </a:outerShdw>
                </a:effectLst>
              </c:sp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6.5505913849006586E-2"/>
                      <c:h val="4.3601895734597156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4-842D-4C52-8EC3-CCDE0078AEEC}"/>
                </c:ext>
              </c:extLst>
            </c:dLbl>
            <c:dLbl>
              <c:idx val="5"/>
              <c:layout>
                <c:manualLayout>
                  <c:x val="-5.4409914630780876E-2"/>
                  <c:y val="-6.5161688912108731E-2"/>
                </c:manualLayout>
              </c:layout>
              <c:tx>
                <c:rich>
                  <a:bodyPr/>
                  <a:lstStyle/>
                  <a:p>
                    <a:pPr>
                      <a:defRPr sz="1000" b="1" i="0" u="none" strike="noStrike" baseline="0">
                        <a:solidFill>
                          <a:srgbClr val="FF66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fld id="{92D9E269-6DA8-4980-8E97-B5105FDB4776}" type="VALUE">
                      <a:rPr lang="en-US" altLang="ja-JP" sz="1000"/>
                      <a:pPr>
                        <a:defRPr sz="1000" b="1" i="0" u="none" strike="noStrike" baseline="0">
                          <a:solidFill>
                            <a:srgbClr val="FF6600"/>
                          </a:solidFill>
                          <a:latin typeface="ＭＳ Ｐゴシック"/>
                          <a:ea typeface="ＭＳ Ｐゴシック"/>
                          <a:cs typeface="ＭＳ Ｐゴシック"/>
                        </a:defRPr>
                      </a:pPr>
                      <a:t>[値]</a:t>
                    </a:fld>
                    <a:endParaRPr lang="ja-JP" altLang="en-US"/>
                  </a:p>
                </c:rich>
              </c:tx>
              <c:numFmt formatCode="#,##0_ " sourceLinked="0"/>
              <c:spPr>
                <a:solidFill>
                  <a:srgbClr val="FFFFFF"/>
                </a:solidFill>
                <a:ln w="3175">
                  <a:solidFill>
                    <a:srgbClr val="000000"/>
                  </a:solidFill>
                  <a:prstDash val="solid"/>
                </a:ln>
                <a:effectLst>
                  <a:outerShdw dist="35921" dir="2700000" algn="br">
                    <a:srgbClr val="000000"/>
                  </a:outerShdw>
                </a:effectLst>
              </c:sp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6.1982137655413591E-2"/>
                      <c:h val="4.4233807266982623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842D-4C52-8EC3-CCDE0078AEEC}"/>
                </c:ext>
              </c:extLst>
            </c:dLbl>
            <c:dLbl>
              <c:idx val="6"/>
              <c:layout>
                <c:manualLayout>
                  <c:x val="-1.3421422444131827E-2"/>
                  <c:y val="-3.7685976456734396E-2"/>
                </c:manualLayout>
              </c:layout>
              <c:numFmt formatCode="#,##0_ " sourceLinked="0"/>
              <c:spPr>
                <a:solidFill>
                  <a:srgbClr val="FFFFFF"/>
                </a:solidFill>
                <a:ln w="3175">
                  <a:solidFill>
                    <a:srgbClr val="000000"/>
                  </a:solidFill>
                  <a:prstDash val="solid"/>
                </a:ln>
                <a:effectLst>
                  <a:outerShdw dist="35921" dir="2700000" algn="br">
                    <a:srgbClr val="000000"/>
                  </a:outerShdw>
                </a:effectLst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FF66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7.4997818543556916E-2"/>
                      <c:h val="4.781463928383359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6-842D-4C52-8EC3-CCDE0078AEEC}"/>
                </c:ext>
              </c:extLst>
            </c:dLbl>
            <c:dLbl>
              <c:idx val="7"/>
              <c:layout>
                <c:manualLayout>
                  <c:x val="-4.0572124131113663E-2"/>
                  <c:y val="3.6657301448908677E-2"/>
                </c:manualLayout>
              </c:layout>
              <c:numFmt formatCode="#,##0_ " sourceLinked="0"/>
              <c:spPr>
                <a:solidFill>
                  <a:srgbClr val="FFFFFF"/>
                </a:solidFill>
                <a:ln w="3175">
                  <a:solidFill>
                    <a:srgbClr val="000000"/>
                  </a:solidFill>
                  <a:prstDash val="solid"/>
                </a:ln>
                <a:effectLst>
                  <a:outerShdw dist="35921" dir="2700000" algn="br">
                    <a:srgbClr val="000000"/>
                  </a:outerShdw>
                </a:effectLst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FF66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42D-4C52-8EC3-CCDE0078AEEC}"/>
                </c:ext>
              </c:extLst>
            </c:dLbl>
            <c:dLbl>
              <c:idx val="8"/>
              <c:layout>
                <c:manualLayout>
                  <c:x val="-5.1616529292522466E-2"/>
                  <c:y val="-2.5768390325616921E-2"/>
                </c:manualLayout>
              </c:layout>
              <c:numFmt formatCode="#,##0_ " sourceLinked="0"/>
              <c:spPr>
                <a:solidFill>
                  <a:srgbClr val="FFFFFF"/>
                </a:solidFill>
                <a:ln w="3175">
                  <a:solidFill>
                    <a:srgbClr val="000000"/>
                  </a:solidFill>
                  <a:prstDash val="solid"/>
                </a:ln>
                <a:effectLst>
                  <a:outerShdw dist="35921" dir="2700000" algn="br">
                    <a:srgbClr val="000000"/>
                  </a:outerShdw>
                </a:effectLst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FF66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7.7370794717194491E-2"/>
                      <c:h val="4.570826750921537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8-842D-4C52-8EC3-CCDE0078AEEC}"/>
                </c:ext>
              </c:extLst>
            </c:dLbl>
            <c:dLbl>
              <c:idx val="9"/>
              <c:layout>
                <c:manualLayout>
                  <c:x val="-3.2105153113951998E-2"/>
                  <c:y val="-4.6852840077454792E-2"/>
                </c:manualLayout>
              </c:layout>
              <c:numFmt formatCode="#,##0_ " sourceLinked="0"/>
              <c:spPr>
                <a:solidFill>
                  <a:srgbClr val="FFFFFF"/>
                </a:solidFill>
                <a:ln w="3175">
                  <a:solidFill>
                    <a:srgbClr val="000000"/>
                  </a:solidFill>
                  <a:prstDash val="solid"/>
                </a:ln>
                <a:effectLst>
                  <a:outerShdw dist="35921" dir="2700000" algn="br">
                    <a:srgbClr val="000000"/>
                  </a:outerShdw>
                </a:effectLst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FF66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7.2624842369919326E-2"/>
                      <c:h val="4.781463928383359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9-842D-4C52-8EC3-CCDE0078AEEC}"/>
                </c:ext>
              </c:extLst>
            </c:dLbl>
            <c:dLbl>
              <c:idx val="10"/>
              <c:layout>
                <c:manualLayout>
                  <c:x val="-4.903334853657438E-2"/>
                  <c:y val="3.0647128824536744E-2"/>
                </c:manualLayout>
              </c:layout>
              <c:numFmt formatCode="#,##0_ " sourceLinked="0"/>
              <c:spPr>
                <a:solidFill>
                  <a:srgbClr val="FFFFFF"/>
                </a:solidFill>
                <a:ln w="3175">
                  <a:solidFill>
                    <a:srgbClr val="000000"/>
                  </a:solidFill>
                  <a:prstDash val="solid"/>
                </a:ln>
                <a:effectLst>
                  <a:outerShdw dist="35921" dir="2700000" algn="br">
                    <a:srgbClr val="000000"/>
                  </a:outerShdw>
                </a:effectLst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FF66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7.0323242330008487E-2"/>
                      <c:h val="4.065297525013164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A-842D-4C52-8EC3-CCDE0078AEEC}"/>
                </c:ext>
              </c:extLst>
            </c:dLbl>
            <c:dLbl>
              <c:idx val="11"/>
              <c:layout>
                <c:manualLayout>
                  <c:x val="-3.6037099894262598E-2"/>
                  <c:y val="-3.1904234719475191E-2"/>
                </c:manualLayout>
              </c:layout>
              <c:numFmt formatCode="#,##0_ " sourceLinked="0"/>
              <c:spPr>
                <a:solidFill>
                  <a:srgbClr val="FFFFFF"/>
                </a:solidFill>
                <a:ln w="3175">
                  <a:solidFill>
                    <a:srgbClr val="000000"/>
                  </a:solidFill>
                  <a:prstDash val="solid"/>
                </a:ln>
                <a:effectLst>
                  <a:outerShdw dist="35921" dir="2700000" algn="br">
                    <a:srgbClr val="000000"/>
                  </a:outerShdw>
                </a:effectLst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FF66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42D-4C52-8EC3-CCDE0078AEEC}"/>
                </c:ext>
              </c:extLst>
            </c:dLbl>
            <c:numFmt formatCode="#,##0_ 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1" i="0" u="none" strike="noStrike" baseline="0">
                    <a:solidFill>
                      <a:srgbClr val="FF66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参考・計算シート!$B$75:$M$75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参考・計算シート!$U$72:$AF$72</c:f>
              <c:numCache>
                <c:formatCode>#,##0_);[Red]\(#,##0\)</c:formatCode>
                <c:ptCount val="12"/>
                <c:pt idx="0">
                  <c:v>627</c:v>
                </c:pt>
                <c:pt idx="1">
                  <c:v>611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842D-4C52-8EC3-CCDE0078AEEC}"/>
            </c:ext>
          </c:extLst>
        </c:ser>
        <c:ser>
          <c:idx val="1"/>
          <c:order val="1"/>
          <c:tx>
            <c:strRef>
              <c:f>参考・計算シート!$T$73</c:f>
              <c:strCache>
                <c:ptCount val="1"/>
                <c:pt idx="0">
                  <c:v>R7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3.7879613126407322E-2"/>
                  <c:y val="2.452098700932525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42D-4C52-8EC3-CCDE0078AEEC}"/>
                </c:ext>
              </c:extLst>
            </c:dLbl>
            <c:dLbl>
              <c:idx val="1"/>
              <c:layout>
                <c:manualLayout>
                  <c:x val="-1.7917464899104646E-2"/>
                  <c:y val="-1.880475840993809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842D-4C52-8EC3-CCDE0078AEEC}"/>
                </c:ext>
              </c:extLst>
            </c:dLbl>
            <c:dLbl>
              <c:idx val="2"/>
              <c:layout>
                <c:manualLayout>
                  <c:x val="-4.6088055353499691E-2"/>
                  <c:y val="-3.050192185692428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842D-4C52-8EC3-CCDE0078AEEC}"/>
                </c:ext>
              </c:extLst>
            </c:dLbl>
            <c:dLbl>
              <c:idx val="3"/>
              <c:layout>
                <c:manualLayout>
                  <c:x val="-5.337271850953184E-2"/>
                  <c:y val="-2.084030965323643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842D-4C52-8EC3-CCDE0078AEEC}"/>
                </c:ext>
              </c:extLst>
            </c:dLbl>
            <c:dLbl>
              <c:idx val="4"/>
              <c:layout>
                <c:manualLayout>
                  <c:x val="-4.2355382517219493E-2"/>
                  <c:y val="2.993419661404883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842D-4C52-8EC3-CCDE0078AEEC}"/>
                </c:ext>
              </c:extLst>
            </c:dLbl>
            <c:dLbl>
              <c:idx val="5"/>
              <c:layout>
                <c:manualLayout>
                  <c:x val="-1.2303040641981611E-2"/>
                  <c:y val="-1.13870126423771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842D-4C52-8EC3-CCDE0078AEEC}"/>
                </c:ext>
              </c:extLst>
            </c:dLbl>
            <c:dLbl>
              <c:idx val="6"/>
              <c:layout>
                <c:manualLayout>
                  <c:x val="-4.0948786876656998E-2"/>
                  <c:y val="5.088380540110211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6.4663600731624055E-2"/>
                      <c:h val="5.044760400210637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3-842D-4C52-8EC3-CCDE0078AEEC}"/>
                </c:ext>
              </c:extLst>
            </c:dLbl>
            <c:dLbl>
              <c:idx val="7"/>
              <c:layout>
                <c:manualLayout>
                  <c:x val="-4.21173375057853E-2"/>
                  <c:y val="-1.994286259241291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842D-4C52-8EC3-CCDE0078AEEC}"/>
                </c:ext>
              </c:extLst>
            </c:dLbl>
            <c:dLbl>
              <c:idx val="8"/>
              <c:layout>
                <c:manualLayout>
                  <c:x val="-5.3629261524209305E-2"/>
                  <c:y val="-2.809717505690935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842D-4C52-8EC3-CCDE0078AEEC}"/>
                </c:ext>
              </c:extLst>
            </c:dLbl>
            <c:dLbl>
              <c:idx val="9"/>
              <c:layout>
                <c:manualLayout>
                  <c:x val="-4.4963227277491913E-3"/>
                  <c:y val="-6.0419698722493816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842D-4C52-8EC3-CCDE0078AEEC}"/>
                </c:ext>
              </c:extLst>
            </c:dLbl>
            <c:dLbl>
              <c:idx val="10"/>
              <c:layout>
                <c:manualLayout>
                  <c:x val="-2.6248106056713558E-2"/>
                  <c:y val="-2.027789180380888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842D-4C52-8EC3-CCDE0078AEEC}"/>
                </c:ext>
              </c:extLst>
            </c:dLbl>
            <c:dLbl>
              <c:idx val="11"/>
              <c:layout>
                <c:manualLayout>
                  <c:x val="-4.0502779465123873E-2"/>
                  <c:y val="-2.310839107196916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842D-4C52-8EC3-CCDE0078AEEC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150" b="0" i="1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  <a:cs typeface="MS UI Gothic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参考・計算シート!$B$75:$M$75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参考・計算シート!$U$73:$AF$73</c:f>
              <c:numCache>
                <c:formatCode>#,##0_);[Red]\(#,##0\)</c:formatCode>
                <c:ptCount val="12"/>
                <c:pt idx="0">
                  <c:v>554</c:v>
                </c:pt>
                <c:pt idx="1">
                  <c:v>584</c:v>
                </c:pt>
                <c:pt idx="2">
                  <c:v>671</c:v>
                </c:pt>
                <c:pt idx="3">
                  <c:v>745</c:v>
                </c:pt>
                <c:pt idx="4">
                  <c:v>709</c:v>
                </c:pt>
                <c:pt idx="5">
                  <c:v>760</c:v>
                </c:pt>
                <c:pt idx="6">
                  <c:v>792</c:v>
                </c:pt>
                <c:pt idx="7">
                  <c:v>703</c:v>
                </c:pt>
                <c:pt idx="8">
                  <c:v>810</c:v>
                </c:pt>
                <c:pt idx="9">
                  <c:v>803</c:v>
                </c:pt>
                <c:pt idx="10">
                  <c:v>694</c:v>
                </c:pt>
                <c:pt idx="11">
                  <c:v>842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9-842D-4C52-8EC3-CCDE0078AEEC}"/>
            </c:ext>
          </c:extLst>
        </c:ser>
        <c:ser>
          <c:idx val="2"/>
          <c:order val="2"/>
          <c:tx>
            <c:strRef>
              <c:f>参考・計算シート!$T$75</c:f>
              <c:strCache>
                <c:ptCount val="1"/>
                <c:pt idx="0">
                  <c:v>R3～R7平均</c:v>
                </c:pt>
              </c:strCache>
            </c:strRef>
          </c:tx>
          <c:spPr>
            <a:ln w="12700">
              <a:solidFill>
                <a:srgbClr val="FFCC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</c:marker>
          <c:dLbls>
            <c:dLbl>
              <c:idx val="0"/>
              <c:layout>
                <c:manualLayout>
                  <c:x val="-4.4467518160274569E-2"/>
                  <c:y val="3.073345689608704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842D-4C52-8EC3-CCDE0078AEEC}"/>
                </c:ext>
              </c:extLst>
            </c:dLbl>
            <c:dLbl>
              <c:idx val="1"/>
              <c:layout>
                <c:manualLayout>
                  <c:x val="-3.4419178580283878E-2"/>
                  <c:y val="3.12577278551082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842D-4C52-8EC3-CCDE0078AEEC}"/>
                </c:ext>
              </c:extLst>
            </c:dLbl>
            <c:dLbl>
              <c:idx val="2"/>
              <c:layout>
                <c:manualLayout>
                  <c:x val="-2.3975841234067194E-2"/>
                  <c:y val="3.54737885252494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842D-4C52-8EC3-CCDE0078AEEC}"/>
                </c:ext>
              </c:extLst>
            </c:dLbl>
            <c:dLbl>
              <c:idx val="3"/>
              <c:layout>
                <c:manualLayout>
                  <c:x val="-3.8548157122413246E-2"/>
                  <c:y val="3.007318397996451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842D-4C52-8EC3-CCDE0078AEEC}"/>
                </c:ext>
              </c:extLst>
            </c:dLbl>
            <c:dLbl>
              <c:idx val="4"/>
              <c:layout>
                <c:manualLayout>
                  <c:x val="-2.6939445571867726E-2"/>
                  <c:y val="3.69119262935734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842D-4C52-8EC3-CCDE0078AEEC}"/>
                </c:ext>
              </c:extLst>
            </c:dLbl>
            <c:dLbl>
              <c:idx val="5"/>
              <c:layout>
                <c:manualLayout>
                  <c:x val="-3.51103312469205E-2"/>
                  <c:y val="3.420863861211661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842D-4C52-8EC3-CCDE0078AEEC}"/>
                </c:ext>
              </c:extLst>
            </c:dLbl>
            <c:dLbl>
              <c:idx val="6"/>
              <c:layout>
                <c:manualLayout>
                  <c:x val="-3.071490671868031E-2"/>
                  <c:y val="3.365666969353941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842D-4C52-8EC3-CCDE0078AEEC}"/>
                </c:ext>
              </c:extLst>
            </c:dLbl>
            <c:dLbl>
              <c:idx val="7"/>
              <c:layout>
                <c:manualLayout>
                  <c:x val="-3.7042905464553064E-2"/>
                  <c:y val="3.004813971713251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842D-4C52-8EC3-CCDE0078AEEC}"/>
                </c:ext>
              </c:extLst>
            </c:dLbl>
            <c:dLbl>
              <c:idx val="8"/>
              <c:layout>
                <c:manualLayout>
                  <c:x val="-3.5754211238602007E-2"/>
                  <c:y val="3.130018700269101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842D-4C52-8EC3-CCDE0078AEEC}"/>
                </c:ext>
              </c:extLst>
            </c:dLbl>
            <c:dLbl>
              <c:idx val="9"/>
              <c:layout>
                <c:manualLayout>
                  <c:x val="-3.1213418563661898E-2"/>
                  <c:y val="2.980101420971667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842D-4C52-8EC3-CCDE0078AEEC}"/>
                </c:ext>
              </c:extLst>
            </c:dLbl>
            <c:dLbl>
              <c:idx val="10"/>
              <c:layout>
                <c:manualLayout>
                  <c:x val="-3.426278637104508E-2"/>
                  <c:y val="2.747455146305764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842D-4C52-8EC3-CCDE0078AEEC}"/>
                </c:ext>
              </c:extLst>
            </c:dLbl>
            <c:dLbl>
              <c:idx val="11"/>
              <c:layout>
                <c:manualLayout>
                  <c:x val="-3.065959955746797E-2"/>
                  <c:y val="3.3258283472859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842D-4C52-8EC3-CCDE0078AEEC}"/>
                </c:ext>
              </c:extLst>
            </c:dLbl>
            <c:spPr>
              <a:solidFill>
                <a:srgbClr val="FFFFFF"/>
              </a:solidFill>
              <a:ln w="3175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  <a:cs typeface="MS UI Gothic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参考・計算シート!$B$75:$M$75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参考・計算シート!$U$75:$AF$75</c:f>
              <c:numCache>
                <c:formatCode>#,##0_);[Red]\(#,##0\)</c:formatCode>
                <c:ptCount val="12"/>
                <c:pt idx="0">
                  <c:v>477.6</c:v>
                </c:pt>
                <c:pt idx="1">
                  <c:v>472.6</c:v>
                </c:pt>
                <c:pt idx="2">
                  <c:v>600.4</c:v>
                </c:pt>
                <c:pt idx="3">
                  <c:v>544</c:v>
                </c:pt>
                <c:pt idx="4">
                  <c:v>608.79999999999995</c:v>
                </c:pt>
                <c:pt idx="5">
                  <c:v>573.4</c:v>
                </c:pt>
                <c:pt idx="6">
                  <c:v>613.4</c:v>
                </c:pt>
                <c:pt idx="7">
                  <c:v>608.20000000000005</c:v>
                </c:pt>
                <c:pt idx="8">
                  <c:v>589.6</c:v>
                </c:pt>
                <c:pt idx="9">
                  <c:v>633.4</c:v>
                </c:pt>
                <c:pt idx="10">
                  <c:v>617.6</c:v>
                </c:pt>
                <c:pt idx="11">
                  <c:v>581.20000000000005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6-842D-4C52-8EC3-CCDE0078AE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611000528"/>
        <c:axId val="-1611010864"/>
      </c:lineChart>
      <c:catAx>
        <c:axId val="-161100052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-16110108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611010864"/>
        <c:scaling>
          <c:orientation val="minMax"/>
          <c:max val="900"/>
          <c:min val="2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-1611000528"/>
        <c:crosses val="autoZero"/>
        <c:crossBetween val="between"/>
        <c:majorUnit val="100"/>
        <c:minorUnit val="100"/>
      </c:valAx>
      <c:spPr>
        <a:solidFill>
          <a:srgbClr val="CC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0917508298940272"/>
          <c:y val="9.1606844598970574E-2"/>
          <c:w val="0.22555219059156068"/>
          <c:h val="0.1098663803388212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MS UI Gothic"/>
          <a:ea typeface="MS UI Gothic"/>
          <a:cs typeface="MS UI Gothic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9031053269104689"/>
          <c:y val="9.6432678198689725E-2"/>
          <c:w val="0.77602523659305989"/>
          <c:h val="0.8446615289074018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0DC-4F79-BDCB-2E93AC9DF5E4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F0DC-4F79-BDCB-2E93AC9DF5E4}"/>
              </c:ext>
            </c:extLst>
          </c:dPt>
          <c:dPt>
            <c:idx val="2"/>
            <c:invertIfNegative val="0"/>
            <c:bubble3D val="0"/>
            <c:spPr>
              <a:solidFill>
                <a:srgbClr val="FFC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F0DC-4F79-BDCB-2E93AC9DF5E4}"/>
              </c:ext>
            </c:extLst>
          </c:dPt>
          <c:dLbls>
            <c:dLbl>
              <c:idx val="0"/>
              <c:layout>
                <c:manualLayout>
                  <c:x val="1.2587147693005148E-2"/>
                  <c:y val="4.315043296753260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0DC-4F79-BDCB-2E93AC9DF5E4}"/>
                </c:ext>
              </c:extLst>
            </c:dLbl>
            <c:dLbl>
              <c:idx val="1"/>
              <c:layout>
                <c:manualLayout>
                  <c:x val="0"/>
                  <c:y val="-1.032194597722528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0DC-4F79-BDCB-2E93AC9DF5E4}"/>
                </c:ext>
              </c:extLst>
            </c:dLbl>
            <c:dLbl>
              <c:idx val="2"/>
              <c:layout>
                <c:manualLayout>
                  <c:x val="4.1750381356224281E-3"/>
                  <c:y val="6.183479033624733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0DC-4F79-BDCB-2E93AC9DF5E4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5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  <a:cs typeface="MS UI Gothic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参考・計算シート!$H$70:$H$72</c:f>
              <c:strCache>
                <c:ptCount val="3"/>
                <c:pt idx="0">
                  <c:v>R3～R7平均</c:v>
                </c:pt>
                <c:pt idx="1">
                  <c:v>R7</c:v>
                </c:pt>
                <c:pt idx="2">
                  <c:v>R8</c:v>
                </c:pt>
              </c:strCache>
            </c:strRef>
          </c:cat>
          <c:val>
            <c:numRef>
              <c:f>参考・計算シート!$I$70:$I$72</c:f>
              <c:numCache>
                <c:formatCode>#,##0_ </c:formatCode>
                <c:ptCount val="3"/>
                <c:pt idx="0">
                  <c:v>982.6</c:v>
                </c:pt>
                <c:pt idx="1">
                  <c:v>1138</c:v>
                </c:pt>
                <c:pt idx="2">
                  <c:v>1238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0DC-4F79-BDCB-2E93AC9DF5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-1611001072"/>
        <c:axId val="-1611011952"/>
      </c:barChart>
      <c:catAx>
        <c:axId val="-1611001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-16110119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611011952"/>
        <c:scaling>
          <c:orientation val="minMax"/>
          <c:max val="2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 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-1611001072"/>
        <c:crosses val="autoZero"/>
        <c:crossBetween val="between"/>
        <c:majorUnit val="1000"/>
        <c:minorUnit val="100"/>
      </c:valAx>
      <c:spPr>
        <a:solidFill>
          <a:srgbClr val="CC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MS UI Gothic"/>
          <a:ea typeface="MS UI Gothic"/>
          <a:cs typeface="MS UI Gothic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008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毎月の刑法犯認知件数</a:t>
            </a:r>
          </a:p>
        </c:rich>
      </c:tx>
      <c:layout>
        <c:manualLayout>
          <c:xMode val="edge"/>
          <c:yMode val="edge"/>
          <c:x val="0.11814368140691274"/>
          <c:y val="1.0548523206751054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0.10970486737058975"/>
          <c:y val="0.10126603141900592"/>
          <c:w val="0.88185835694050996"/>
          <c:h val="0.81012825135204736"/>
        </c:manualLayout>
      </c:layout>
      <c:lineChart>
        <c:grouping val="standard"/>
        <c:varyColors val="0"/>
        <c:ser>
          <c:idx val="0"/>
          <c:order val="0"/>
          <c:tx>
            <c:strRef>
              <c:f>参考・計算シート!$T$72</c:f>
              <c:strCache>
                <c:ptCount val="1"/>
                <c:pt idx="0">
                  <c:v>R８</c:v>
                </c:pt>
              </c:strCache>
            </c:strRef>
          </c:tx>
          <c:spPr>
            <a:ln w="25400">
              <a:solidFill>
                <a:srgbClr val="FF660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5.0808715530474564E-2"/>
                  <c:y val="-3.38453961911477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35A-4C5D-906A-4A6CD2EDA8A4}"/>
                </c:ext>
              </c:extLst>
            </c:dLbl>
            <c:dLbl>
              <c:idx val="1"/>
              <c:layout>
                <c:manualLayout>
                  <c:x val="-5.1729301719473007E-2"/>
                  <c:y val="-5.593561998780013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35A-4C5D-906A-4A6CD2EDA8A4}"/>
                </c:ext>
              </c:extLst>
            </c:dLbl>
            <c:dLbl>
              <c:idx val="2"/>
              <c:layout>
                <c:manualLayout>
                  <c:x val="-4.163510066150572E-2"/>
                  <c:y val="-5.138827795779269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35A-4C5D-906A-4A6CD2EDA8A4}"/>
                </c:ext>
              </c:extLst>
            </c:dLbl>
            <c:dLbl>
              <c:idx val="3"/>
              <c:layout>
                <c:manualLayout>
                  <c:x val="-2.3671301255646041E-2"/>
                  <c:y val="-3.60355701805930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35A-4C5D-906A-4A6CD2EDA8A4}"/>
                </c:ext>
              </c:extLst>
            </c:dLbl>
            <c:dLbl>
              <c:idx val="4"/>
              <c:layout>
                <c:manualLayout>
                  <c:x val="-1.4904528939492713E-2"/>
                  <c:y val="-3.024293605090408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35A-4C5D-906A-4A6CD2EDA8A4}"/>
                </c:ext>
              </c:extLst>
            </c:dLbl>
            <c:dLbl>
              <c:idx val="5"/>
              <c:layout>
                <c:manualLayout>
                  <c:x val="-7.4367197490847525E-2"/>
                  <c:y val="3.5988636977186669E-2"/>
                </c:manualLayout>
              </c:layout>
              <c:numFmt formatCode="#,##0_ 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FF66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35A-4C5D-906A-4A6CD2EDA8A4}"/>
                </c:ext>
              </c:extLst>
            </c:dLbl>
            <c:dLbl>
              <c:idx val="6"/>
              <c:layout>
                <c:manualLayout>
                  <c:x val="-5.9247575751900108E-2"/>
                  <c:y val="-3.9387015848529668E-2"/>
                </c:manualLayout>
              </c:layout>
              <c:numFmt formatCode="#,##0_ 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FF66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35A-4C5D-906A-4A6CD2EDA8A4}"/>
                </c:ext>
              </c:extLst>
            </c:dLbl>
            <c:dLbl>
              <c:idx val="7"/>
              <c:layout>
                <c:manualLayout>
                  <c:x val="-6.5225043891912277E-2"/>
                  <c:y val="3.2849432076026266E-2"/>
                </c:manualLayout>
              </c:layout>
              <c:numFmt formatCode="#,##0_ 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FF66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35A-4C5D-906A-4A6CD2EDA8A4}"/>
                </c:ext>
              </c:extLst>
            </c:dLbl>
            <c:dLbl>
              <c:idx val="8"/>
              <c:layout>
                <c:manualLayout>
                  <c:x val="-5.0105422152964894E-2"/>
                  <c:y val="4.66835572407603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35A-4C5D-906A-4A6CD2EDA8A4}"/>
                </c:ext>
              </c:extLst>
            </c:dLbl>
            <c:dLbl>
              <c:idx val="9"/>
              <c:layout>
                <c:manualLayout>
                  <c:x val="-4.6975791489503108E-2"/>
                  <c:y val="2.708433152714831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35A-4C5D-906A-4A6CD2EDA8A4}"/>
                </c:ext>
              </c:extLst>
            </c:dLbl>
            <c:dLbl>
              <c:idx val="11"/>
              <c:layout>
                <c:manualLayout>
                  <c:x val="-8.2262755130292256E-2"/>
                  <c:y val="-0.13519120236552709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35A-4C5D-906A-4A6CD2EDA8A4}"/>
                </c:ext>
              </c:extLst>
            </c:dLbl>
            <c:numFmt formatCode="#,##0_ 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1" i="0" u="none" strike="noStrike" baseline="0">
                    <a:solidFill>
                      <a:srgbClr val="FF66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参考・計算シート!$B$75:$M$75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参考・計算シート!$U$72:$AF$72</c:f>
              <c:numCache>
                <c:formatCode>#,##0_);[Red]\(#,##0\)</c:formatCode>
                <c:ptCount val="12"/>
                <c:pt idx="0">
                  <c:v>627</c:v>
                </c:pt>
                <c:pt idx="1">
                  <c:v>611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135A-4C5D-906A-4A6CD2EDA8A4}"/>
            </c:ext>
          </c:extLst>
        </c:ser>
        <c:ser>
          <c:idx val="1"/>
          <c:order val="1"/>
          <c:tx>
            <c:strRef>
              <c:f>参考・計算シート!$T$73</c:f>
              <c:strCache>
                <c:ptCount val="1"/>
                <c:pt idx="0">
                  <c:v>R7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4.6613068878311667E-2"/>
                  <c:y val="-2.003033202939184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135A-4C5D-906A-4A6CD2EDA8A4}"/>
                </c:ext>
              </c:extLst>
            </c:dLbl>
            <c:dLbl>
              <c:idx val="1"/>
              <c:layout>
                <c:manualLayout>
                  <c:x val="-4.7644329268967958E-2"/>
                  <c:y val="-5.828986566552598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35A-4C5D-906A-4A6CD2EDA8A4}"/>
                </c:ext>
              </c:extLst>
            </c:dLbl>
            <c:dLbl>
              <c:idx val="2"/>
              <c:layout>
                <c:manualLayout>
                  <c:x val="-8.0336605890603111E-2"/>
                  <c:y val="-7.3551253854462224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135A-4C5D-906A-4A6CD2EDA8A4}"/>
                </c:ext>
              </c:extLst>
            </c:dLbl>
            <c:dLbl>
              <c:idx val="3"/>
              <c:layout>
                <c:manualLayout>
                  <c:x val="-2.8775386246424665E-2"/>
                  <c:y val="2.45658098707809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135A-4C5D-906A-4A6CD2EDA8A4}"/>
                </c:ext>
              </c:extLst>
            </c:dLbl>
            <c:dLbl>
              <c:idx val="4"/>
              <c:layout>
                <c:manualLayout>
                  <c:x val="-4.8754403595763766E-2"/>
                  <c:y val="2.639222336013968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135A-4C5D-906A-4A6CD2EDA8A4}"/>
                </c:ext>
              </c:extLst>
            </c:dLbl>
            <c:dLbl>
              <c:idx val="5"/>
              <c:layout>
                <c:manualLayout>
                  <c:x val="-4.0667027421011366E-2"/>
                  <c:y val="2.712556452831455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135A-4C5D-906A-4A6CD2EDA8A4}"/>
                </c:ext>
              </c:extLst>
            </c:dLbl>
            <c:dLbl>
              <c:idx val="6"/>
              <c:layout>
                <c:manualLayout>
                  <c:x val="-4.6613068878311667E-2"/>
                  <c:y val="4.499348029257536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135A-4C5D-906A-4A6CD2EDA8A4}"/>
                </c:ext>
              </c:extLst>
            </c:dLbl>
            <c:dLbl>
              <c:idx val="7"/>
              <c:layout>
                <c:manualLayout>
                  <c:x val="-4.2760875086967562E-2"/>
                  <c:y val="2.41794402565350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135A-4C5D-906A-4A6CD2EDA8A4}"/>
                </c:ext>
              </c:extLst>
            </c:dLbl>
            <c:dLbl>
              <c:idx val="8"/>
              <c:layout>
                <c:manualLayout>
                  <c:x val="-5.2215245246242957E-2"/>
                  <c:y val="3.127966599111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135A-4C5D-906A-4A6CD2EDA8A4}"/>
                </c:ext>
              </c:extLst>
            </c:dLbl>
            <c:dLbl>
              <c:idx val="9"/>
              <c:layout>
                <c:manualLayout>
                  <c:x val="-3.9268699406964029E-2"/>
                  <c:y val="3.155695090352511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135A-4C5D-906A-4A6CD2EDA8A4}"/>
                </c:ext>
              </c:extLst>
            </c:dLbl>
            <c:dLbl>
              <c:idx val="10"/>
              <c:layout>
                <c:manualLayout>
                  <c:x val="-4.2283133261918696E-2"/>
                  <c:y val="2.48662200806987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135A-4C5D-906A-4A6CD2EDA8A4}"/>
                </c:ext>
              </c:extLst>
            </c:dLbl>
            <c:dLbl>
              <c:idx val="11"/>
              <c:layout>
                <c:manualLayout>
                  <c:x val="-2.3837678340390533E-2"/>
                  <c:y val="-2.4950972586812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135A-4C5D-906A-4A6CD2EDA8A4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FF"/>
                    </a:solidFill>
                    <a:latin typeface="MS UI Gothic"/>
                    <a:ea typeface="MS UI Gothic"/>
                    <a:cs typeface="MS UI Gothic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参考・計算シート!$B$75:$M$75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参考・計算シート!$U$73:$AF$73</c:f>
              <c:numCache>
                <c:formatCode>#,##0_);[Red]\(#,##0\)</c:formatCode>
                <c:ptCount val="12"/>
                <c:pt idx="0">
                  <c:v>554</c:v>
                </c:pt>
                <c:pt idx="1">
                  <c:v>584</c:v>
                </c:pt>
                <c:pt idx="2">
                  <c:v>671</c:v>
                </c:pt>
                <c:pt idx="3">
                  <c:v>745</c:v>
                </c:pt>
                <c:pt idx="4">
                  <c:v>709</c:v>
                </c:pt>
                <c:pt idx="5">
                  <c:v>760</c:v>
                </c:pt>
                <c:pt idx="6">
                  <c:v>792</c:v>
                </c:pt>
                <c:pt idx="7">
                  <c:v>703</c:v>
                </c:pt>
                <c:pt idx="8">
                  <c:v>810</c:v>
                </c:pt>
                <c:pt idx="9">
                  <c:v>803</c:v>
                </c:pt>
                <c:pt idx="10">
                  <c:v>694</c:v>
                </c:pt>
                <c:pt idx="11">
                  <c:v>842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135A-4C5D-906A-4A6CD2EDA8A4}"/>
            </c:ext>
          </c:extLst>
        </c:ser>
        <c:ser>
          <c:idx val="2"/>
          <c:order val="2"/>
          <c:tx>
            <c:strRef>
              <c:f>参考・計算シート!$T$75</c:f>
              <c:strCache>
                <c:ptCount val="1"/>
                <c:pt idx="0">
                  <c:v>R3～R7平均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5.1528089143134809E-2"/>
                  <c:y val="4.148682907173906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135A-4C5D-906A-4A6CD2EDA8A4}"/>
                </c:ext>
              </c:extLst>
            </c:dLbl>
            <c:dLbl>
              <c:idx val="1"/>
              <c:layout>
                <c:manualLayout>
                  <c:x val="-3.9205327966113701E-2"/>
                  <c:y val="3.602813668509400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135A-4C5D-906A-4A6CD2EDA8A4}"/>
                </c:ext>
              </c:extLst>
            </c:dLbl>
            <c:dLbl>
              <c:idx val="2"/>
              <c:layout>
                <c:manualLayout>
                  <c:x val="-2.484412099258981E-2"/>
                  <c:y val="4.44215368601312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135A-4C5D-906A-4A6CD2EDA8A4}"/>
                </c:ext>
              </c:extLst>
            </c:dLbl>
            <c:dLbl>
              <c:idx val="3"/>
              <c:layout>
                <c:manualLayout>
                  <c:x val="-4.2721649785855187E-2"/>
                  <c:y val="3.236558242967179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135A-4C5D-906A-4A6CD2EDA8A4}"/>
                </c:ext>
              </c:extLst>
            </c:dLbl>
            <c:dLbl>
              <c:idx val="4"/>
              <c:layout>
                <c:manualLayout>
                  <c:x val="-3.1821446022699776E-2"/>
                  <c:y val="4.296478784289181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135A-4C5D-906A-4A6CD2EDA8A4}"/>
                </c:ext>
              </c:extLst>
            </c:dLbl>
            <c:dLbl>
              <c:idx val="5"/>
              <c:layout>
                <c:manualLayout>
                  <c:x val="-1.1779350366014374E-2"/>
                  <c:y val="1.00982313919620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135A-4C5D-906A-4A6CD2EDA8A4}"/>
                </c:ext>
              </c:extLst>
            </c:dLbl>
            <c:dLbl>
              <c:idx val="6"/>
              <c:layout>
                <c:manualLayout>
                  <c:x val="-2.9055891155260673E-2"/>
                  <c:y val="2.450022105445774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135A-4C5D-906A-4A6CD2EDA8A4}"/>
                </c:ext>
              </c:extLst>
            </c:dLbl>
            <c:dLbl>
              <c:idx val="7"/>
              <c:layout>
                <c:manualLayout>
                  <c:x val="-4.553440313631682E-2"/>
                  <c:y val="3.031750777988194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135A-4C5D-906A-4A6CD2EDA8A4}"/>
                </c:ext>
              </c:extLst>
            </c:dLbl>
            <c:dLbl>
              <c:idx val="8"/>
              <c:layout>
                <c:manualLayout>
                  <c:x val="-4.7339731201201531E-2"/>
                  <c:y val="2.684440564332443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135A-4C5D-906A-4A6CD2EDA8A4}"/>
                </c:ext>
              </c:extLst>
            </c:dLbl>
            <c:dLbl>
              <c:idx val="9"/>
              <c:layout>
                <c:manualLayout>
                  <c:x val="-4.0635663880023411E-2"/>
                  <c:y val="3.55605549306335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135A-4C5D-906A-4A6CD2EDA8A4}"/>
                </c:ext>
              </c:extLst>
            </c:dLbl>
            <c:dLbl>
              <c:idx val="10"/>
              <c:layout>
                <c:manualLayout>
                  <c:x val="-4.4487857671367412E-2"/>
                  <c:y val="3.05030527900429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135A-4C5D-906A-4A6CD2EDA8A4}"/>
                </c:ext>
              </c:extLst>
            </c:dLbl>
            <c:dLbl>
              <c:idx val="11"/>
              <c:layout>
                <c:manualLayout>
                  <c:x val="-1.1601586832585805E-2"/>
                  <c:y val="1.634869092010104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135A-4C5D-906A-4A6CD2EDA8A4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  <a:cs typeface="MS UI Gothic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参考・計算シート!$B$75:$M$75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参考・計算シート!$U$75:$AF$75</c:f>
              <c:numCache>
                <c:formatCode>#,##0_);[Red]\(#,##0\)</c:formatCode>
                <c:ptCount val="12"/>
                <c:pt idx="0">
                  <c:v>477.6</c:v>
                </c:pt>
                <c:pt idx="1">
                  <c:v>472.6</c:v>
                </c:pt>
                <c:pt idx="2">
                  <c:v>600.4</c:v>
                </c:pt>
                <c:pt idx="3">
                  <c:v>544</c:v>
                </c:pt>
                <c:pt idx="4">
                  <c:v>608.79999999999995</c:v>
                </c:pt>
                <c:pt idx="5">
                  <c:v>573.4</c:v>
                </c:pt>
                <c:pt idx="6">
                  <c:v>613.4</c:v>
                </c:pt>
                <c:pt idx="7">
                  <c:v>608.20000000000005</c:v>
                </c:pt>
                <c:pt idx="8">
                  <c:v>589.6</c:v>
                </c:pt>
                <c:pt idx="9">
                  <c:v>633.4</c:v>
                </c:pt>
                <c:pt idx="10">
                  <c:v>617.6</c:v>
                </c:pt>
                <c:pt idx="11">
                  <c:v>581.20000000000005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5-135A-4C5D-906A-4A6CD2EDA8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611008688"/>
        <c:axId val="-1611001616"/>
      </c:lineChart>
      <c:catAx>
        <c:axId val="-161100868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-16110016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611001616"/>
        <c:scaling>
          <c:orientation val="minMax"/>
          <c:max val="15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-1611008688"/>
        <c:crosses val="autoZero"/>
        <c:crossBetween val="between"/>
        <c:majorUnit val="500"/>
        <c:minorUnit val="100"/>
      </c:valAx>
      <c:spPr>
        <a:solidFill>
          <a:srgbClr val="CC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5189895566851611"/>
          <c:y val="0.14767954638581568"/>
          <c:w val="0.23396428531987498"/>
          <c:h val="0.1856544514214204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MS UI Gothic"/>
          <a:ea typeface="MS UI Gothic"/>
          <a:cs typeface="MS UI Gothic"/>
        </a:defRPr>
      </a:pPr>
      <a:endParaRPr lang="ja-JP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0" i="0" u="none" strike="noStrike" baseline="0">
                <a:solidFill>
                  <a:srgbClr val="00008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滋賀県の犯罪認知件数と犯罪率の推移（経年）</a:t>
            </a:r>
          </a:p>
        </c:rich>
      </c:tx>
      <c:layout>
        <c:manualLayout>
          <c:xMode val="edge"/>
          <c:yMode val="edge"/>
          <c:x val="0.18061116862384233"/>
          <c:y val="2.9585798816568046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7.8353355268191899E-2"/>
          <c:y val="0.13478016431378032"/>
          <c:w val="0.87251109171528951"/>
          <c:h val="0.80210532854990757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参考・計算シート!$B$95</c:f>
              <c:strCache>
                <c:ptCount val="1"/>
                <c:pt idx="0">
                  <c:v>刑法犯認知件数</c:v>
                </c:pt>
              </c:strCache>
            </c:strRef>
          </c:tx>
          <c:spPr>
            <a:solidFill>
              <a:srgbClr val="FF99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3.8269533164918875E-4"/>
                  <c:y val="0.34795779061198051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34D-4735-8776-EC61DE32FE7C}"/>
                </c:ext>
              </c:extLst>
            </c:dLbl>
            <c:dLbl>
              <c:idx val="1"/>
              <c:layout>
                <c:manualLayout>
                  <c:x val="5.6372039513158335E-4"/>
                  <c:y val="0.3659175870575431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34D-4735-8776-EC61DE32FE7C}"/>
                </c:ext>
              </c:extLst>
            </c:dLbl>
            <c:dLbl>
              <c:idx val="2"/>
              <c:layout>
                <c:manualLayout>
                  <c:x val="7.4488488341692557E-4"/>
                  <c:y val="0.36703785742531858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34D-4735-8776-EC61DE32FE7C}"/>
                </c:ext>
              </c:extLst>
            </c:dLbl>
            <c:dLbl>
              <c:idx val="3"/>
              <c:layout>
                <c:manualLayout>
                  <c:x val="2.2539329175466447E-3"/>
                  <c:y val="0.3645763679769957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34D-4735-8776-EC61DE32FE7C}"/>
                </c:ext>
              </c:extLst>
            </c:dLbl>
            <c:dLbl>
              <c:idx val="4"/>
              <c:layout>
                <c:manualLayout>
                  <c:x val="-2.2094853546269003E-4"/>
                  <c:y val="0.40873567054938131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34D-4735-8776-EC61DE32FE7C}"/>
                </c:ext>
              </c:extLst>
            </c:dLbl>
            <c:dLbl>
              <c:idx val="5"/>
              <c:layout>
                <c:manualLayout>
                  <c:x val="1.2880994986670291E-3"/>
                  <c:y val="0.411667430457295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34D-4735-8776-EC61DE32FE7C}"/>
                </c:ext>
              </c:extLst>
            </c:dLbl>
            <c:dLbl>
              <c:idx val="6"/>
              <c:layout>
                <c:manualLayout>
                  <c:x val="1.4692639869523991E-3"/>
                  <c:y val="0.4352604872423573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34D-4735-8776-EC61DE32FE7C}"/>
                </c:ext>
              </c:extLst>
            </c:dLbl>
            <c:dLbl>
              <c:idx val="7"/>
              <c:layout>
                <c:manualLayout>
                  <c:x val="1.6502890504347381E-3"/>
                  <c:y val="0.46377964424122359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34D-4735-8776-EC61DE32FE7C}"/>
                </c:ext>
              </c:extLst>
            </c:dLbl>
            <c:dLbl>
              <c:idx val="8"/>
              <c:layout>
                <c:manualLayout>
                  <c:x val="1.8314535387201081E-3"/>
                  <c:y val="0.47684150643232198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34D-4735-8776-EC61DE32FE7C}"/>
                </c:ext>
              </c:extLst>
            </c:dLbl>
            <c:dLbl>
              <c:idx val="9"/>
              <c:layout>
                <c:manualLayout>
                  <c:x val="-6.4356733909214656E-4"/>
                  <c:y val="0.5495580639505942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34D-4735-8776-EC61DE32FE7C}"/>
                </c:ext>
              </c:extLst>
            </c:dLbl>
            <c:dLbl>
              <c:idx val="10"/>
              <c:layout>
                <c:manualLayout>
                  <c:x val="-1.3476801455594943E-3"/>
                  <c:y val="0.5331165261147090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34D-4735-8776-EC61DE32FE7C}"/>
                </c:ext>
              </c:extLst>
            </c:dLbl>
            <c:dLbl>
              <c:idx val="11"/>
              <c:layout>
                <c:manualLayout>
                  <c:x val="1.046661995935767E-3"/>
                  <c:y val="0.4864893071797977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34D-4735-8776-EC61DE32FE7C}"/>
                </c:ext>
              </c:extLst>
            </c:dLbl>
            <c:dLbl>
              <c:idx val="12"/>
              <c:layout>
                <c:manualLayout>
                  <c:x val="3.8838173116806612E-3"/>
                  <c:y val="0.3910023968897378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C34D-4735-8776-EC61DE32FE7C}"/>
                </c:ext>
              </c:extLst>
            </c:dLbl>
            <c:dLbl>
              <c:idx val="13"/>
              <c:layout>
                <c:manualLayout>
                  <c:x val="8.0866385725688675E-5"/>
                  <c:y val="0.36160317238451711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C34D-4735-8776-EC61DE32FE7C}"/>
                </c:ext>
              </c:extLst>
            </c:dLbl>
            <c:dLbl>
              <c:idx val="14"/>
              <c:layout>
                <c:manualLayout>
                  <c:x val="2.6197920479063624E-4"/>
                  <c:y val="0.35279462848209064"/>
                </c:manualLayout>
              </c:layout>
              <c:numFmt formatCode="0_ " sourceLinked="0"/>
              <c:spPr>
                <a:noFill/>
                <a:ln w="25400">
                  <a:noFill/>
                </a:ln>
              </c:spPr>
              <c:txPr>
                <a:bodyPr rot="0" vert="wordArtVertRtl"/>
                <a:lstStyle/>
                <a:p>
                  <a:pPr algn="ctr">
                    <a:defRPr sz="800" b="1" i="0" u="none" strike="noStrike" baseline="0">
                      <a:solidFill>
                        <a:schemeClr val="tx1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C34D-4735-8776-EC61DE32FE7C}"/>
                </c:ext>
              </c:extLst>
            </c:dLbl>
            <c:dLbl>
              <c:idx val="15"/>
              <c:layout>
                <c:manualLayout>
                  <c:x val="1.770973847392582E-3"/>
                  <c:y val="0.3315970119119726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C34D-4735-8776-EC61DE32FE7C}"/>
                </c:ext>
              </c:extLst>
            </c:dLbl>
            <c:dLbl>
              <c:idx val="16"/>
              <c:layout>
                <c:manualLayout>
                  <c:x val="1.9521887751437306E-3"/>
                  <c:y val="0.33450435394836819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C34D-4735-8776-EC61DE32FE7C}"/>
                </c:ext>
              </c:extLst>
            </c:dLbl>
            <c:dLbl>
              <c:idx val="17"/>
              <c:layout>
                <c:manualLayout>
                  <c:x val="2.1332138386261248E-3"/>
                  <c:y val="0.3102486580996983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C34D-4735-8776-EC61DE32FE7C}"/>
                </c:ext>
              </c:extLst>
            </c:dLbl>
            <c:dLbl>
              <c:idx val="18"/>
              <c:layout>
                <c:manualLayout>
                  <c:x val="2.314378326911495E-3"/>
                  <c:y val="0.30589677604945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C34D-4735-8776-EC61DE32FE7C}"/>
                </c:ext>
              </c:extLst>
            </c:dLbl>
            <c:dLbl>
              <c:idx val="19"/>
              <c:layout>
                <c:manualLayout>
                  <c:x val="-1.6064255090075959E-4"/>
                  <c:y val="0.3152097615373238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C34D-4735-8776-EC61DE32FE7C}"/>
                </c:ext>
              </c:extLst>
            </c:dLbl>
            <c:dLbl>
              <c:idx val="20"/>
              <c:layout>
                <c:manualLayout>
                  <c:x val="1.3485449080318794E-3"/>
                  <c:y val="0.29849017730475308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C34D-4735-8776-EC61DE32FE7C}"/>
                </c:ext>
              </c:extLst>
            </c:dLbl>
            <c:dLbl>
              <c:idx val="21"/>
              <c:layout>
                <c:manualLayout>
                  <c:x val="1.5296295134422939E-3"/>
                  <c:y val="0.27368235775261829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C34D-4735-8776-EC61DE32FE7C}"/>
                </c:ext>
              </c:extLst>
            </c:dLbl>
            <c:numFmt formatCode="0_);[Red]\(0\)" sourceLinked="0"/>
            <c:spPr>
              <a:noFill/>
              <a:ln w="25400">
                <a:noFill/>
              </a:ln>
            </c:spPr>
            <c:txPr>
              <a:bodyPr rot="0" vert="wordArtVertRtl"/>
              <a:lstStyle/>
              <a:p>
                <a:pPr algn="ctr">
                  <a:defRPr sz="800" b="1" i="0" u="none" strike="noStrike" baseline="0">
                    <a:solidFill>
                      <a:schemeClr val="tx1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参考・計算シート!$A$96:$A$122</c:f>
              <c:strCache>
                <c:ptCount val="27"/>
                <c:pt idx="0">
                  <c:v>H5</c:v>
                </c:pt>
                <c:pt idx="1">
                  <c:v>H6</c:v>
                </c:pt>
                <c:pt idx="2">
                  <c:v>H7</c:v>
                </c:pt>
                <c:pt idx="3">
                  <c:v>H8</c:v>
                </c:pt>
                <c:pt idx="4">
                  <c:v>H9</c:v>
                </c:pt>
                <c:pt idx="5">
                  <c:v>H10</c:v>
                </c:pt>
                <c:pt idx="6">
                  <c:v>H11</c:v>
                </c:pt>
                <c:pt idx="7">
                  <c:v>H12</c:v>
                </c:pt>
                <c:pt idx="8">
                  <c:v>H13</c:v>
                </c:pt>
                <c:pt idx="9">
                  <c:v>H14</c:v>
                </c:pt>
                <c:pt idx="10">
                  <c:v>H15</c:v>
                </c:pt>
                <c:pt idx="11">
                  <c:v>H16</c:v>
                </c:pt>
                <c:pt idx="12">
                  <c:v>H17</c:v>
                </c:pt>
                <c:pt idx="13">
                  <c:v>H18</c:v>
                </c:pt>
                <c:pt idx="14">
                  <c:v>H19</c:v>
                </c:pt>
                <c:pt idx="15">
                  <c:v>H20</c:v>
                </c:pt>
                <c:pt idx="16">
                  <c:v>H21</c:v>
                </c:pt>
                <c:pt idx="17">
                  <c:v>H22</c:v>
                </c:pt>
                <c:pt idx="18">
                  <c:v>H23</c:v>
                </c:pt>
                <c:pt idx="19">
                  <c:v>H24</c:v>
                </c:pt>
                <c:pt idx="20">
                  <c:v>H25</c:v>
                </c:pt>
                <c:pt idx="21">
                  <c:v>Ｈ26</c:v>
                </c:pt>
                <c:pt idx="22">
                  <c:v>H27</c:v>
                </c:pt>
                <c:pt idx="23">
                  <c:v>H28</c:v>
                </c:pt>
                <c:pt idx="24">
                  <c:v>H29</c:v>
                </c:pt>
                <c:pt idx="25">
                  <c:v>H30</c:v>
                </c:pt>
                <c:pt idx="26">
                  <c:v>H31</c:v>
                </c:pt>
              </c:strCache>
            </c:strRef>
          </c:cat>
          <c:val>
            <c:numRef>
              <c:f>参考・計算シート!$B$96:$B$122</c:f>
              <c:numCache>
                <c:formatCode>General</c:formatCode>
                <c:ptCount val="27"/>
                <c:pt idx="0">
                  <c:v>18115</c:v>
                </c:pt>
                <c:pt idx="1">
                  <c:v>17825</c:v>
                </c:pt>
                <c:pt idx="2">
                  <c:v>19824</c:v>
                </c:pt>
                <c:pt idx="3">
                  <c:v>20046</c:v>
                </c:pt>
                <c:pt idx="4">
                  <c:v>21114</c:v>
                </c:pt>
                <c:pt idx="5">
                  <c:v>22405</c:v>
                </c:pt>
                <c:pt idx="6">
                  <c:v>22907</c:v>
                </c:pt>
                <c:pt idx="7">
                  <c:v>26288</c:v>
                </c:pt>
                <c:pt idx="8">
                  <c:v>31258</c:v>
                </c:pt>
                <c:pt idx="9">
                  <c:v>32183</c:v>
                </c:pt>
                <c:pt idx="10">
                  <c:v>27801</c:v>
                </c:pt>
                <c:pt idx="11">
                  <c:v>23841</c:v>
                </c:pt>
                <c:pt idx="12">
                  <c:v>18750</c:v>
                </c:pt>
                <c:pt idx="13">
                  <c:v>17969</c:v>
                </c:pt>
                <c:pt idx="14">
                  <c:v>16553</c:v>
                </c:pt>
                <c:pt idx="15">
                  <c:v>15455</c:v>
                </c:pt>
                <c:pt idx="16">
                  <c:v>15258</c:v>
                </c:pt>
                <c:pt idx="17">
                  <c:v>15501</c:v>
                </c:pt>
                <c:pt idx="18">
                  <c:v>13762</c:v>
                </c:pt>
                <c:pt idx="19">
                  <c:v>15139</c:v>
                </c:pt>
                <c:pt idx="20">
                  <c:v>15447</c:v>
                </c:pt>
                <c:pt idx="21">
                  <c:v>12435</c:v>
                </c:pt>
                <c:pt idx="22">
                  <c:v>11308</c:v>
                </c:pt>
                <c:pt idx="23">
                  <c:v>9574</c:v>
                </c:pt>
                <c:pt idx="24">
                  <c:v>8737</c:v>
                </c:pt>
                <c:pt idx="25">
                  <c:v>7967</c:v>
                </c:pt>
                <c:pt idx="26">
                  <c:v>6771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C34D-4735-8776-EC61DE32FE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611007600"/>
        <c:axId val="-1611011408"/>
      </c:barChart>
      <c:lineChart>
        <c:grouping val="standard"/>
        <c:varyColors val="0"/>
        <c:ser>
          <c:idx val="0"/>
          <c:order val="1"/>
          <c:tx>
            <c:strRef>
              <c:f>参考・計算シート!$C$95</c:f>
              <c:strCache>
                <c:ptCount val="1"/>
                <c:pt idx="0">
                  <c:v>犯罪率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9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2.912601340809589E-2"/>
                  <c:y val="3.44510113377024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C34D-4735-8776-EC61DE32FE7C}"/>
                </c:ext>
              </c:extLst>
            </c:dLbl>
            <c:dLbl>
              <c:idx val="1"/>
              <c:layout>
                <c:manualLayout>
                  <c:x val="-2.3632757037221234E-2"/>
                  <c:y val="3.56344242946799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C34D-4735-8776-EC61DE32FE7C}"/>
                </c:ext>
              </c:extLst>
            </c:dLbl>
            <c:dLbl>
              <c:idx val="2"/>
              <c:layout>
                <c:manualLayout>
                  <c:x val="-1.9467663061796894E-2"/>
                  <c:y val="3.957920506849645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C34D-4735-8776-EC61DE32FE7C}"/>
                </c:ext>
              </c:extLst>
            </c:dLbl>
            <c:dLbl>
              <c:idx val="3"/>
              <c:layout>
                <c:manualLayout>
                  <c:x val="-2.3270567485453496E-2"/>
                  <c:y val="3.468769392909790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C34D-4735-8776-EC61DE32FE7C}"/>
                </c:ext>
              </c:extLst>
            </c:dLbl>
            <c:dLbl>
              <c:idx val="4"/>
              <c:layout>
                <c:manualLayout>
                  <c:x val="-2.3089542421971157E-2"/>
                  <c:y val="3.4293152026213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C34D-4735-8776-EC61DE32FE7C}"/>
                </c:ext>
              </c:extLst>
            </c:dLbl>
            <c:dLbl>
              <c:idx val="5"/>
              <c:layout>
                <c:manualLayout>
                  <c:x val="-2.1580354963038464E-2"/>
                  <c:y val="3.823793280003028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C34D-4735-8776-EC61DE32FE7C}"/>
                </c:ext>
              </c:extLst>
            </c:dLbl>
            <c:dLbl>
              <c:idx val="6"/>
              <c:layout>
                <c:manualLayout>
                  <c:x val="-2.4055375840850719E-2"/>
                  <c:y val="3.792232055289043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C34D-4735-8776-EC61DE32FE7C}"/>
                </c:ext>
              </c:extLst>
            </c:dLbl>
            <c:dLbl>
              <c:idx val="7"/>
              <c:layout>
                <c:manualLayout>
                  <c:x val="-3.1842394202716694E-2"/>
                  <c:y val="4.596954966428012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C34D-4735-8776-EC61DE32FE7C}"/>
                </c:ext>
              </c:extLst>
            </c:dLbl>
            <c:dLbl>
              <c:idx val="8"/>
              <c:layout>
                <c:manualLayout>
                  <c:x val="-3.4759997629778348E-2"/>
                  <c:y val="7.537125906598952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C34D-4735-8776-EC61DE32FE7C}"/>
                </c:ext>
              </c:extLst>
            </c:dLbl>
            <c:dLbl>
              <c:idx val="9"/>
              <c:layout>
                <c:manualLayout>
                  <c:x val="-3.5906906059053376E-2"/>
                  <c:y val="4.226166995397769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C34D-4735-8776-EC61DE32FE7C}"/>
                </c:ext>
              </c:extLst>
            </c:dLbl>
            <c:dLbl>
              <c:idx val="10"/>
              <c:layout>
                <c:manualLayout>
                  <c:x val="-3.395523766700477E-2"/>
                  <c:y val="5.472715318869165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C34D-4735-8776-EC61DE32FE7C}"/>
                </c:ext>
              </c:extLst>
            </c:dLbl>
            <c:dLbl>
              <c:idx val="11"/>
              <c:layout>
                <c:manualLayout>
                  <c:x val="-3.8643396667050085E-2"/>
                  <c:y val="4.957244249794219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C34D-4735-8776-EC61DE32FE7C}"/>
                </c:ext>
              </c:extLst>
            </c:dLbl>
            <c:dLbl>
              <c:idx val="12"/>
              <c:layout>
                <c:manualLayout>
                  <c:x val="-4.8201243627846592E-2"/>
                  <c:y val="3.034836557542950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C34D-4735-8776-EC61DE32FE7C}"/>
                </c:ext>
              </c:extLst>
            </c:dLbl>
            <c:dLbl>
              <c:idx val="13"/>
              <c:layout>
                <c:manualLayout>
                  <c:x val="-3.5625267957043218E-2"/>
                  <c:y val="3.508218277449046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C34D-4735-8776-EC61DE32FE7C}"/>
                </c:ext>
              </c:extLst>
            </c:dLbl>
            <c:dLbl>
              <c:idx val="14"/>
              <c:layout>
                <c:manualLayout>
                  <c:x val="-3.0574755457663663E-2"/>
                  <c:y val="4.186720770254451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C34D-4735-8776-EC61DE32FE7C}"/>
                </c:ext>
              </c:extLst>
            </c:dLbl>
            <c:dLbl>
              <c:idx val="15"/>
              <c:layout>
                <c:manualLayout>
                  <c:x val="-2.9065567998731025E-2"/>
                  <c:y val="3.65023313803550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C34D-4735-8776-EC61DE32FE7C}"/>
                </c:ext>
              </c:extLst>
            </c:dLbl>
            <c:dLbl>
              <c:idx val="16"/>
              <c:layout>
                <c:manualLayout>
                  <c:x val="-2.7556519964601362E-2"/>
                  <c:y val="4.178817734793035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C34D-4735-8776-EC61DE32FE7C}"/>
                </c:ext>
              </c:extLst>
            </c:dLbl>
            <c:dLbl>
              <c:idx val="17"/>
              <c:layout>
                <c:manualLayout>
                  <c:x val="-2.7375355476315991E-2"/>
                  <c:y val="4.557520518609569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C34D-4735-8776-EC61DE32FE7C}"/>
                </c:ext>
              </c:extLst>
            </c:dLbl>
            <c:dLbl>
              <c:idx val="18"/>
              <c:layout>
                <c:manualLayout>
                  <c:x val="-2.7194330412833596E-2"/>
                  <c:y val="3.721227845567175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C34D-4735-8776-EC61DE32FE7C}"/>
                </c:ext>
              </c:extLst>
            </c:dLbl>
            <c:dLbl>
              <c:idx val="19"/>
              <c:layout>
                <c:manualLayout>
                  <c:x val="-3.8079981038226796E-2"/>
                  <c:y val="-4.055226824457593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C34D-4735-8776-EC61DE32FE7C}"/>
                </c:ext>
              </c:extLst>
            </c:dLbl>
            <c:dLbl>
              <c:idx val="20"/>
              <c:layout>
                <c:manualLayout>
                  <c:x val="-3.0816227652818298E-2"/>
                  <c:y val="-3.52120186160161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C34D-4735-8776-EC61DE32FE7C}"/>
                </c:ext>
              </c:extLst>
            </c:dLbl>
            <c:dLbl>
              <c:idx val="21"/>
              <c:layout>
                <c:manualLayout>
                  <c:x val="-2.9307022314075112E-2"/>
                  <c:y val="3.27941324990642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C34D-4735-8776-EC61DE32FE7C}"/>
                </c:ext>
              </c:extLst>
            </c:dLbl>
            <c:dLbl>
              <c:idx val="22"/>
              <c:layout>
                <c:manualLayout>
                  <c:x val="-2.83311199645861E-2"/>
                  <c:y val="3.94477317554240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C34D-4735-8776-EC61DE32FE7C}"/>
                </c:ext>
              </c:extLst>
            </c:dLbl>
            <c:dLbl>
              <c:idx val="23"/>
              <c:layout>
                <c:manualLayout>
                  <c:x val="-2.6560424966799469E-2"/>
                  <c:y val="3.94477317554240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C34D-4735-8776-EC61DE32FE7C}"/>
                </c:ext>
              </c:extLst>
            </c:dLbl>
            <c:dLbl>
              <c:idx val="24"/>
              <c:layout>
                <c:manualLayout>
                  <c:x val="-2.6560424966799469E-2"/>
                  <c:y val="4.20775805391190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C34D-4735-8776-EC61DE32FE7C}"/>
                </c:ext>
              </c:extLst>
            </c:dLbl>
            <c:dLbl>
              <c:idx val="25"/>
              <c:layout>
                <c:manualLayout>
                  <c:x val="-2.6560424966799469E-2"/>
                  <c:y val="4.20775805391190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0-C34D-4735-8776-EC61DE32FE7C}"/>
                </c:ext>
              </c:extLst>
            </c:dLbl>
            <c:dLbl>
              <c:idx val="26"/>
              <c:layout>
                <c:manualLayout>
                  <c:x val="-2.9161796236980311E-2"/>
                  <c:y val="4.37350148322268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C34D-4735-8776-EC61DE32FE7C}"/>
                </c:ext>
              </c:extLst>
            </c:dLbl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参考・計算シート!$A$96:$A$121</c:f>
              <c:strCache>
                <c:ptCount val="26"/>
                <c:pt idx="0">
                  <c:v>H5</c:v>
                </c:pt>
                <c:pt idx="1">
                  <c:v>H6</c:v>
                </c:pt>
                <c:pt idx="2">
                  <c:v>H7</c:v>
                </c:pt>
                <c:pt idx="3">
                  <c:v>H8</c:v>
                </c:pt>
                <c:pt idx="4">
                  <c:v>H9</c:v>
                </c:pt>
                <c:pt idx="5">
                  <c:v>H10</c:v>
                </c:pt>
                <c:pt idx="6">
                  <c:v>H11</c:v>
                </c:pt>
                <c:pt idx="7">
                  <c:v>H12</c:v>
                </c:pt>
                <c:pt idx="8">
                  <c:v>H13</c:v>
                </c:pt>
                <c:pt idx="9">
                  <c:v>H14</c:v>
                </c:pt>
                <c:pt idx="10">
                  <c:v>H15</c:v>
                </c:pt>
                <c:pt idx="11">
                  <c:v>H16</c:v>
                </c:pt>
                <c:pt idx="12">
                  <c:v>H17</c:v>
                </c:pt>
                <c:pt idx="13">
                  <c:v>H18</c:v>
                </c:pt>
                <c:pt idx="14">
                  <c:v>H19</c:v>
                </c:pt>
                <c:pt idx="15">
                  <c:v>H20</c:v>
                </c:pt>
                <c:pt idx="16">
                  <c:v>H21</c:v>
                </c:pt>
                <c:pt idx="17">
                  <c:v>H22</c:v>
                </c:pt>
                <c:pt idx="18">
                  <c:v>H23</c:v>
                </c:pt>
                <c:pt idx="19">
                  <c:v>H24</c:v>
                </c:pt>
                <c:pt idx="20">
                  <c:v>H25</c:v>
                </c:pt>
                <c:pt idx="21">
                  <c:v>Ｈ26</c:v>
                </c:pt>
                <c:pt idx="22">
                  <c:v>H27</c:v>
                </c:pt>
                <c:pt idx="23">
                  <c:v>H28</c:v>
                </c:pt>
                <c:pt idx="24">
                  <c:v>H29</c:v>
                </c:pt>
                <c:pt idx="25">
                  <c:v>H30</c:v>
                </c:pt>
              </c:strCache>
            </c:strRef>
          </c:cat>
          <c:val>
            <c:numRef>
              <c:f>参考・計算シート!$C$96:$C$122</c:f>
              <c:numCache>
                <c:formatCode>General</c:formatCode>
                <c:ptCount val="27"/>
                <c:pt idx="0">
                  <c:v>145</c:v>
                </c:pt>
                <c:pt idx="1">
                  <c:v>141</c:v>
                </c:pt>
                <c:pt idx="2">
                  <c:v>156</c:v>
                </c:pt>
                <c:pt idx="3">
                  <c:v>156</c:v>
                </c:pt>
                <c:pt idx="4">
                  <c:v>163</c:v>
                </c:pt>
                <c:pt idx="5">
                  <c:v>172</c:v>
                </c:pt>
                <c:pt idx="6">
                  <c:v>174</c:v>
                </c:pt>
                <c:pt idx="7">
                  <c:v>198</c:v>
                </c:pt>
                <c:pt idx="8">
                  <c:v>234</c:v>
                </c:pt>
                <c:pt idx="9">
                  <c:v>240</c:v>
                </c:pt>
                <c:pt idx="10">
                  <c:v>206</c:v>
                </c:pt>
                <c:pt idx="11">
                  <c:v>176</c:v>
                </c:pt>
                <c:pt idx="12">
                  <c:v>138</c:v>
                </c:pt>
                <c:pt idx="13">
                  <c:v>132</c:v>
                </c:pt>
                <c:pt idx="14">
                  <c:v>121</c:v>
                </c:pt>
                <c:pt idx="15">
                  <c:v>112</c:v>
                </c:pt>
                <c:pt idx="16">
                  <c:v>110</c:v>
                </c:pt>
                <c:pt idx="17">
                  <c:v>112</c:v>
                </c:pt>
                <c:pt idx="18">
                  <c:v>99</c:v>
                </c:pt>
                <c:pt idx="19" formatCode="0_ ">
                  <c:v>109</c:v>
                </c:pt>
                <c:pt idx="20">
                  <c:v>109</c:v>
                </c:pt>
                <c:pt idx="21">
                  <c:v>89</c:v>
                </c:pt>
                <c:pt idx="22">
                  <c:v>80</c:v>
                </c:pt>
                <c:pt idx="23">
                  <c:v>67</c:v>
                </c:pt>
                <c:pt idx="24" formatCode="0_ ">
                  <c:v>61.5</c:v>
                </c:pt>
                <c:pt idx="25" formatCode="0_ ">
                  <c:v>56.1</c:v>
                </c:pt>
                <c:pt idx="26">
                  <c:v>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2-C34D-4735-8776-EC61DE32FE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611006512"/>
        <c:axId val="-1611013584"/>
      </c:lineChart>
      <c:catAx>
        <c:axId val="-161100760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-161101140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1611011408"/>
        <c:scaling>
          <c:orientation val="minMax"/>
        </c:scaling>
        <c:delete val="0"/>
        <c:axPos val="l"/>
        <c:numFmt formatCode="#,##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-1611007600"/>
        <c:crosses val="autoZero"/>
        <c:crossBetween val="between"/>
      </c:valAx>
      <c:catAx>
        <c:axId val="-16110065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-1611013584"/>
        <c:crosses val="autoZero"/>
        <c:auto val="0"/>
        <c:lblAlgn val="ctr"/>
        <c:lblOffset val="100"/>
        <c:noMultiLvlLbl val="0"/>
      </c:catAx>
      <c:valAx>
        <c:axId val="-1611013584"/>
        <c:scaling>
          <c:orientation val="minMax"/>
          <c:max val="35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-1611006512"/>
        <c:crosses val="max"/>
        <c:crossBetween val="between"/>
      </c:valAx>
      <c:spPr>
        <a:solidFill>
          <a:srgbClr val="CC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15006654048721996"/>
          <c:y val="0.21499055221647589"/>
          <c:w val="0.17397106238214244"/>
          <c:h val="7.297851082224188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550" b="0" i="0" u="none" strike="noStrike" baseline="0">
                <a:solidFill>
                  <a:srgbClr val="000000"/>
                </a:solidFill>
                <a:latin typeface="MS UI Gothic"/>
                <a:ea typeface="MS UI Gothic"/>
                <a:cs typeface="MS UI Gothic"/>
              </a:defRPr>
            </a:pPr>
            <a:r>
              <a:rPr lang="ja-JP" altLang="en-US" sz="1600" b="1" i="0" u="none" strike="noStrike" baseline="0">
                <a:solidFill>
                  <a:srgbClr val="000080"/>
                </a:solidFill>
                <a:latin typeface="ＭＳ Ｐゴシック"/>
                <a:ea typeface="ＭＳ Ｐゴシック"/>
              </a:rPr>
              <a:t>累計（１</a:t>
            </a:r>
          </a:p>
          <a:p>
            <a:pPr>
              <a:defRPr sz="550" b="0" i="0" u="none" strike="noStrike" baseline="0">
                <a:solidFill>
                  <a:srgbClr val="000000"/>
                </a:solidFill>
                <a:latin typeface="MS UI Gothic"/>
                <a:ea typeface="MS UI Gothic"/>
                <a:cs typeface="MS UI Gothic"/>
              </a:defRPr>
            </a:pPr>
            <a:r>
              <a:rPr lang="ja-JP" altLang="en-US" sz="1600" b="1" i="0" u="none" strike="noStrike" baseline="0">
                <a:solidFill>
                  <a:srgbClr val="000080"/>
                </a:solidFill>
                <a:latin typeface="ＭＳ Ｐゴシック"/>
                <a:ea typeface="ＭＳ Ｐゴシック"/>
              </a:rPr>
              <a:t>月末累計）</a:t>
            </a:r>
          </a:p>
        </c:rich>
      </c:tx>
      <c:layout>
        <c:manualLayout>
          <c:xMode val="edge"/>
          <c:yMode val="edge"/>
          <c:x val="0.39114429884456325"/>
          <c:y val="1.0570824524312896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0.19803236772525204"/>
          <c:y val="0.15997181113460182"/>
          <c:w val="0.73062862270205597"/>
          <c:h val="0.7906976744186046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8E2-4BC4-AE8B-C8F61AE6BC6D}"/>
              </c:ext>
            </c:extLst>
          </c:dPt>
          <c:dPt>
            <c:idx val="1"/>
            <c:invertIfNegative val="0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78E2-4BC4-AE8B-C8F61AE6BC6D}"/>
              </c:ext>
            </c:extLst>
          </c:dPt>
          <c:dLbls>
            <c:dLbl>
              <c:idx val="0"/>
              <c:layout>
                <c:manualLayout>
                  <c:x val="0"/>
                  <c:y val="8.456659619450317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8E2-4BC4-AE8B-C8F61AE6BC6D}"/>
                </c:ext>
              </c:extLst>
            </c:dLbl>
            <c:dLbl>
              <c:idx val="1"/>
              <c:layout>
                <c:manualLayout>
                  <c:x val="0"/>
                  <c:y val="-1.973220577871740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8E2-4BC4-AE8B-C8F61AE6BC6D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75" b="1" i="1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  <a:cs typeface="MS UI Gothic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参考・計算シート!$H$70:$H$71</c:f>
              <c:strCache>
                <c:ptCount val="2"/>
                <c:pt idx="0">
                  <c:v>R3～R7平均</c:v>
                </c:pt>
                <c:pt idx="1">
                  <c:v>R7</c:v>
                </c:pt>
              </c:strCache>
            </c:strRef>
          </c:cat>
          <c:val>
            <c:numRef>
              <c:f>参考・計算シート!$I$70:$I$71</c:f>
              <c:numCache>
                <c:formatCode>#,##0_ </c:formatCode>
                <c:ptCount val="2"/>
                <c:pt idx="0">
                  <c:v>982.6</c:v>
                </c:pt>
                <c:pt idx="1">
                  <c:v>1138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8E2-4BC4-AE8B-C8F61AE6BC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-1611002160"/>
        <c:axId val="-1610999440"/>
      </c:barChart>
      <c:catAx>
        <c:axId val="-161100216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-16109994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610999440"/>
        <c:scaling>
          <c:orientation val="minMax"/>
          <c:max val="16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-1611002160"/>
        <c:crosses val="autoZero"/>
        <c:crossBetween val="between"/>
        <c:majorUnit val="1000"/>
        <c:minorUnit val="500"/>
      </c:valAx>
      <c:spPr>
        <a:solidFill>
          <a:srgbClr val="CC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50" b="0" i="0" u="none" strike="noStrike" baseline="0">
          <a:solidFill>
            <a:srgbClr val="000000"/>
          </a:solidFill>
          <a:latin typeface="MS UI Gothic"/>
          <a:ea typeface="MS UI Gothic"/>
          <a:cs typeface="MS UI Gothic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令和元年（平成</a:t>
            </a:r>
            <a:r>
              <a:rPr lang="en-US" altLang="ja-JP"/>
              <a:t>31</a:t>
            </a:r>
            <a:r>
              <a:rPr lang="ja-JP" altLang="en-US"/>
              <a:t>年）～令和４年の月別認知件数推移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月別認知件数表!$A$29:$B$29</c:f>
              <c:strCache>
                <c:ptCount val="2"/>
                <c:pt idx="0">
                  <c:v>令和元年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月別認知件数表!$C$28:$N$28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月別認知件数表!$C$29:$N$29</c:f>
              <c:numCache>
                <c:formatCode>General</c:formatCode>
                <c:ptCount val="12"/>
                <c:pt idx="0">
                  <c:v>513</c:v>
                </c:pt>
                <c:pt idx="1">
                  <c:v>496</c:v>
                </c:pt>
                <c:pt idx="2">
                  <c:v>548</c:v>
                </c:pt>
                <c:pt idx="3">
                  <c:v>597</c:v>
                </c:pt>
                <c:pt idx="4">
                  <c:v>565</c:v>
                </c:pt>
                <c:pt idx="5">
                  <c:v>542</c:v>
                </c:pt>
                <c:pt idx="6">
                  <c:v>600</c:v>
                </c:pt>
                <c:pt idx="7">
                  <c:v>593</c:v>
                </c:pt>
                <c:pt idx="8">
                  <c:v>598</c:v>
                </c:pt>
                <c:pt idx="9">
                  <c:v>620</c:v>
                </c:pt>
                <c:pt idx="10">
                  <c:v>516</c:v>
                </c:pt>
                <c:pt idx="11">
                  <c:v>583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CA-4A49-BFB0-87AADF342BDE}"/>
            </c:ext>
          </c:extLst>
        </c:ser>
        <c:ser>
          <c:idx val="1"/>
          <c:order val="1"/>
          <c:tx>
            <c:strRef>
              <c:f>月別認知件数表!$A$30:$B$30</c:f>
              <c:strCache>
                <c:ptCount val="2"/>
                <c:pt idx="0">
                  <c:v>令和２年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月別認知件数表!$C$28:$N$28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月別認知件数表!$C$30:$N$30</c:f>
              <c:numCache>
                <c:formatCode>General</c:formatCode>
                <c:ptCount val="12"/>
                <c:pt idx="0">
                  <c:v>504</c:v>
                </c:pt>
                <c:pt idx="1">
                  <c:v>472</c:v>
                </c:pt>
                <c:pt idx="2">
                  <c:v>582</c:v>
                </c:pt>
                <c:pt idx="3">
                  <c:v>498</c:v>
                </c:pt>
                <c:pt idx="4">
                  <c:v>485</c:v>
                </c:pt>
                <c:pt idx="5">
                  <c:v>492</c:v>
                </c:pt>
                <c:pt idx="6">
                  <c:v>468</c:v>
                </c:pt>
                <c:pt idx="7">
                  <c:v>545</c:v>
                </c:pt>
                <c:pt idx="8">
                  <c:v>505</c:v>
                </c:pt>
                <c:pt idx="9">
                  <c:v>519</c:v>
                </c:pt>
                <c:pt idx="10">
                  <c:v>505</c:v>
                </c:pt>
                <c:pt idx="11">
                  <c:v>464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CA-4A49-BFB0-87AADF342BDE}"/>
            </c:ext>
          </c:extLst>
        </c:ser>
        <c:ser>
          <c:idx val="2"/>
          <c:order val="2"/>
          <c:tx>
            <c:strRef>
              <c:f>月別認知件数表!$A$31:$B$31</c:f>
              <c:strCache>
                <c:ptCount val="2"/>
                <c:pt idx="0">
                  <c:v>令和３年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月別認知件数表!$C$28:$N$28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月別認知件数表!$C$31:$N$31</c:f>
              <c:numCache>
                <c:formatCode>General</c:formatCode>
                <c:ptCount val="12"/>
                <c:pt idx="0">
                  <c:v>366</c:v>
                </c:pt>
                <c:pt idx="1">
                  <c:v>403</c:v>
                </c:pt>
                <c:pt idx="2">
                  <c:v>523</c:v>
                </c:pt>
                <c:pt idx="3">
                  <c:v>459</c:v>
                </c:pt>
                <c:pt idx="4">
                  <c:v>504</c:v>
                </c:pt>
                <c:pt idx="5">
                  <c:v>492</c:v>
                </c:pt>
                <c:pt idx="6">
                  <c:v>505</c:v>
                </c:pt>
                <c:pt idx="7">
                  <c:v>503</c:v>
                </c:pt>
                <c:pt idx="8">
                  <c:v>494</c:v>
                </c:pt>
                <c:pt idx="9">
                  <c:v>496</c:v>
                </c:pt>
                <c:pt idx="10">
                  <c:v>585</c:v>
                </c:pt>
                <c:pt idx="11">
                  <c:v>484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DCA-4A49-BFB0-87AADF342BDE}"/>
            </c:ext>
          </c:extLst>
        </c:ser>
        <c:ser>
          <c:idx val="3"/>
          <c:order val="3"/>
          <c:tx>
            <c:strRef>
              <c:f>月別認知件数表!$A$32:$B$32</c:f>
              <c:strCache>
                <c:ptCount val="2"/>
                <c:pt idx="0">
                  <c:v>令和４年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strRef>
              <c:f>月別認知件数表!$C$28:$N$28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月別認知件数表!$C$32:$N$32</c:f>
              <c:numCache>
                <c:formatCode>General</c:formatCode>
                <c:ptCount val="12"/>
                <c:pt idx="0">
                  <c:v>414</c:v>
                </c:pt>
                <c:pt idx="1">
                  <c:v>409</c:v>
                </c:pt>
                <c:pt idx="2">
                  <c:v>571</c:v>
                </c:pt>
                <c:pt idx="3">
                  <c:v>491</c:v>
                </c:pt>
                <c:pt idx="4">
                  <c:v>647</c:v>
                </c:pt>
                <c:pt idx="5">
                  <c:v>572</c:v>
                </c:pt>
                <c:pt idx="6">
                  <c:v>597</c:v>
                </c:pt>
                <c:pt idx="7">
                  <c:v>606</c:v>
                </c:pt>
                <c:pt idx="8">
                  <c:v>571</c:v>
                </c:pt>
                <c:pt idx="9">
                  <c:v>668</c:v>
                </c:pt>
                <c:pt idx="10">
                  <c:v>628</c:v>
                </c:pt>
                <c:pt idx="11">
                  <c:v>656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DCA-4A49-BFB0-87AADF342B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611010320"/>
        <c:axId val="-1611009232"/>
      </c:lineChart>
      <c:catAx>
        <c:axId val="-16110103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-1611009232"/>
        <c:crosses val="autoZero"/>
        <c:auto val="1"/>
        <c:lblAlgn val="ctr"/>
        <c:lblOffset val="100"/>
        <c:noMultiLvlLbl val="0"/>
      </c:catAx>
      <c:valAx>
        <c:axId val="-1611009232"/>
        <c:scaling>
          <c:orientation val="minMax"/>
          <c:min val="3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-16110103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304800</xdr:colOff>
      <xdr:row>0</xdr:row>
      <xdr:rowOff>0</xdr:rowOff>
    </xdr:to>
    <xdr:graphicFrame macro="">
      <xdr:nvGraphicFramePr>
        <xdr:cNvPr id="849560" name="グラフ 1">
          <a:extLst>
            <a:ext uri="{FF2B5EF4-FFF2-40B4-BE49-F238E27FC236}">
              <a16:creationId xmlns:a16="http://schemas.microsoft.com/office/drawing/2014/main" id="{00000000-0008-0000-0000-000098F60C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9</xdr:col>
      <xdr:colOff>0</xdr:colOff>
      <xdr:row>0</xdr:row>
      <xdr:rowOff>0</xdr:rowOff>
    </xdr:to>
    <xdr:graphicFrame macro="">
      <xdr:nvGraphicFramePr>
        <xdr:cNvPr id="849561" name="グラフ 2">
          <a:extLst>
            <a:ext uri="{FF2B5EF4-FFF2-40B4-BE49-F238E27FC236}">
              <a16:creationId xmlns:a16="http://schemas.microsoft.com/office/drawing/2014/main" id="{00000000-0008-0000-0000-000099F60C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485775</xdr:colOff>
      <xdr:row>0</xdr:row>
      <xdr:rowOff>0</xdr:rowOff>
    </xdr:from>
    <xdr:to>
      <xdr:col>9</xdr:col>
      <xdr:colOff>0</xdr:colOff>
      <xdr:row>0</xdr:row>
      <xdr:rowOff>0</xdr:rowOff>
    </xdr:to>
    <xdr:graphicFrame macro="">
      <xdr:nvGraphicFramePr>
        <xdr:cNvPr id="849562" name="グラフ 3">
          <a:extLst>
            <a:ext uri="{FF2B5EF4-FFF2-40B4-BE49-F238E27FC236}">
              <a16:creationId xmlns:a16="http://schemas.microsoft.com/office/drawing/2014/main" id="{00000000-0008-0000-0000-00009AF60C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0</xdr:colOff>
      <xdr:row>0</xdr:row>
      <xdr:rowOff>0</xdr:rowOff>
    </xdr:from>
    <xdr:to>
      <xdr:col>9</xdr:col>
      <xdr:colOff>0</xdr:colOff>
      <xdr:row>0</xdr:row>
      <xdr:rowOff>0</xdr:rowOff>
    </xdr:to>
    <xdr:sp macro="" textlink="">
      <xdr:nvSpPr>
        <xdr:cNvPr id="1028" name="Text Box 4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 txBox="1">
          <a:spLocks noChangeArrowheads="1"/>
        </xdr:cNvSpPr>
      </xdr:nvSpPr>
      <xdr:spPr bwMode="auto">
        <a:xfrm>
          <a:off x="8801100" y="0"/>
          <a:ext cx="19240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前年同月比</a:t>
          </a:r>
        </a:p>
        <a:p>
          <a:pPr algn="ctr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－２８５件</a:t>
          </a:r>
        </a:p>
        <a:p>
          <a:pPr algn="ctr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</a:t>
          </a:r>
          <a:r>
            <a:rPr lang="en-US" altLang="ja-JP" sz="10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-</a:t>
          </a:r>
          <a:r>
            <a:rPr lang="ja-JP" altLang="en-US" sz="10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２７</a:t>
          </a:r>
          <a:r>
            <a:rPr lang="en-US" altLang="ja-JP" sz="10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.</a:t>
          </a:r>
          <a:r>
            <a:rPr lang="ja-JP" altLang="en-US" sz="10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９％）</a:t>
          </a:r>
        </a:p>
      </xdr:txBody>
    </xdr:sp>
    <xdr:clientData/>
  </xdr:twoCellAnchor>
  <xdr:twoCellAnchor>
    <xdr:from>
      <xdr:col>9</xdr:col>
      <xdr:colOff>0</xdr:colOff>
      <xdr:row>0</xdr:row>
      <xdr:rowOff>0</xdr:rowOff>
    </xdr:from>
    <xdr:to>
      <xdr:col>9</xdr:col>
      <xdr:colOff>0</xdr:colOff>
      <xdr:row>0</xdr:row>
      <xdr:rowOff>0</xdr:rowOff>
    </xdr:to>
    <xdr:sp macro="" textlink="">
      <xdr:nvSpPr>
        <xdr:cNvPr id="1030" name="Rectangle 6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SpPr>
          <a:spLocks noChangeArrowheads="1"/>
        </xdr:cNvSpPr>
      </xdr:nvSpPr>
      <xdr:spPr bwMode="auto">
        <a:xfrm>
          <a:off x="9324975" y="0"/>
          <a:ext cx="17335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・・・・・・・・・</a:t>
          </a:r>
        </a:p>
      </xdr:txBody>
    </xdr:sp>
    <xdr:clientData/>
  </xdr:twoCellAnchor>
  <xdr:twoCellAnchor>
    <xdr:from>
      <xdr:col>0</xdr:col>
      <xdr:colOff>0</xdr:colOff>
      <xdr:row>1</xdr:row>
      <xdr:rowOff>171450</xdr:rowOff>
    </xdr:from>
    <xdr:to>
      <xdr:col>5</xdr:col>
      <xdr:colOff>1015253</xdr:colOff>
      <xdr:row>37</xdr:row>
      <xdr:rowOff>485775</xdr:rowOff>
    </xdr:to>
    <xdr:graphicFrame macro="">
      <xdr:nvGraphicFramePr>
        <xdr:cNvPr id="849565" name="グラフ 49">
          <a:extLst>
            <a:ext uri="{FF2B5EF4-FFF2-40B4-BE49-F238E27FC236}">
              <a16:creationId xmlns:a16="http://schemas.microsoft.com/office/drawing/2014/main" id="{00000000-0008-0000-0000-00009DF60C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114300</xdr:colOff>
      <xdr:row>1</xdr:row>
      <xdr:rowOff>152400</xdr:rowOff>
    </xdr:from>
    <xdr:to>
      <xdr:col>8</xdr:col>
      <xdr:colOff>1038225</xdr:colOff>
      <xdr:row>37</xdr:row>
      <xdr:rowOff>485775</xdr:rowOff>
    </xdr:to>
    <xdr:graphicFrame macro="">
      <xdr:nvGraphicFramePr>
        <xdr:cNvPr id="849566" name="グラフ 51">
          <a:extLst>
            <a:ext uri="{FF2B5EF4-FFF2-40B4-BE49-F238E27FC236}">
              <a16:creationId xmlns:a16="http://schemas.microsoft.com/office/drawing/2014/main" id="{00000000-0008-0000-0000-00009EF60C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264878</xdr:colOff>
      <xdr:row>6</xdr:row>
      <xdr:rowOff>109250</xdr:rowOff>
    </xdr:from>
    <xdr:to>
      <xdr:col>8</xdr:col>
      <xdr:colOff>179295</xdr:colOff>
      <xdr:row>10</xdr:row>
      <xdr:rowOff>112057</xdr:rowOff>
    </xdr:to>
    <xdr:sp macro="" textlink="">
      <xdr:nvSpPr>
        <xdr:cNvPr id="1076" name="Text Box 52">
          <a:extLst>
            <a:ext uri="{FF2B5EF4-FFF2-40B4-BE49-F238E27FC236}">
              <a16:creationId xmlns:a16="http://schemas.microsoft.com/office/drawing/2014/main" id="{00000000-0008-0000-0000-000034040000}"/>
            </a:ext>
          </a:extLst>
        </xdr:cNvPr>
        <xdr:cNvSpPr txBox="1">
          <a:spLocks noChangeArrowheads="1"/>
        </xdr:cNvSpPr>
      </xdr:nvSpPr>
      <xdr:spPr bwMode="auto">
        <a:xfrm>
          <a:off x="6708260" y="1319485"/>
          <a:ext cx="967770" cy="630337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100"/>
            </a:lnSpc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前年同月比</a:t>
          </a:r>
        </a:p>
        <a:p>
          <a:pPr algn="ctr" rtl="0">
            <a:lnSpc>
              <a:spcPts val="1200"/>
            </a:lnSpc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＋</a:t>
          </a:r>
          <a:r>
            <a:rPr lang="en-US" altLang="ja-JP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100</a:t>
          </a: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件</a:t>
          </a:r>
        </a:p>
        <a:p>
          <a:pPr algn="ctr" rtl="0">
            <a:lnSpc>
              <a:spcPts val="1100"/>
            </a:lnSpc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（＋</a:t>
          </a:r>
          <a:r>
            <a:rPr lang="en-US" altLang="ja-JP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8.8</a:t>
          </a: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％）</a:t>
          </a:r>
        </a:p>
      </xdr:txBody>
    </xdr:sp>
    <xdr:clientData/>
  </xdr:twoCellAnchor>
  <xdr:twoCellAnchor>
    <xdr:from>
      <xdr:col>2</xdr:col>
      <xdr:colOff>406030</xdr:colOff>
      <xdr:row>33</xdr:row>
      <xdr:rowOff>133878</xdr:rowOff>
    </xdr:from>
    <xdr:to>
      <xdr:col>4</xdr:col>
      <xdr:colOff>598910</xdr:colOff>
      <xdr:row>36</xdr:row>
      <xdr:rowOff>63355</xdr:rowOff>
    </xdr:to>
    <xdr:sp macro="" textlink="">
      <xdr:nvSpPr>
        <xdr:cNvPr id="11" name="Rectangle 47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>
          <a:spLocks noChangeArrowheads="1"/>
        </xdr:cNvSpPr>
      </xdr:nvSpPr>
      <xdr:spPr bwMode="auto">
        <a:xfrm>
          <a:off x="1526618" y="5579937"/>
          <a:ext cx="2355616" cy="400124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l" rtl="0">
            <a:lnSpc>
              <a:spcPts val="10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月毎の犯罪認知件数が確定していないため、数値は変更になる可能性があります。</a:t>
          </a:r>
        </a:p>
      </xdr:txBody>
    </xdr:sp>
    <xdr:clientData/>
  </xdr:twoCellAnchor>
  <xdr:twoCellAnchor>
    <xdr:from>
      <xdr:col>6</xdr:col>
      <xdr:colOff>974912</xdr:colOff>
      <xdr:row>1</xdr:row>
      <xdr:rowOff>201707</xdr:rowOff>
    </xdr:from>
    <xdr:to>
      <xdr:col>8</xdr:col>
      <xdr:colOff>605118</xdr:colOff>
      <xdr:row>4</xdr:row>
      <xdr:rowOff>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B4446B5-5F33-4959-90CF-E0C01A8E4301}"/>
            </a:ext>
          </a:extLst>
        </xdr:cNvPr>
        <xdr:cNvSpPr txBox="1"/>
      </xdr:nvSpPr>
      <xdr:spPr>
        <a:xfrm>
          <a:off x="6364941" y="560295"/>
          <a:ext cx="1736912" cy="336176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800" b="1">
              <a:latin typeface="+mn-ea"/>
              <a:ea typeface="+mn-ea"/>
            </a:rPr>
            <a:t>累計（</a:t>
          </a:r>
          <a:r>
            <a:rPr kumimoji="1" lang="en-US" altLang="ja-JP" sz="1800" b="1">
              <a:latin typeface="+mn-ea"/>
              <a:ea typeface="+mn-ea"/>
            </a:rPr>
            <a:t>2</a:t>
          </a:r>
          <a:r>
            <a:rPr kumimoji="1" lang="ja-JP" altLang="en-US" sz="1800" b="1">
              <a:latin typeface="+mn-ea"/>
              <a:ea typeface="+mn-ea"/>
            </a:rPr>
            <a:t>月末）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57150</xdr:rowOff>
    </xdr:from>
    <xdr:to>
      <xdr:col>8</xdr:col>
      <xdr:colOff>400050</xdr:colOff>
      <xdr:row>31</xdr:row>
      <xdr:rowOff>0</xdr:rowOff>
    </xdr:to>
    <xdr:graphicFrame macro="">
      <xdr:nvGraphicFramePr>
        <xdr:cNvPr id="2939" name="グラフ 1">
          <a:extLst>
            <a:ext uri="{FF2B5EF4-FFF2-40B4-BE49-F238E27FC236}">
              <a16:creationId xmlns:a16="http://schemas.microsoft.com/office/drawing/2014/main" id="{00000000-0008-0000-0100-00007B0B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33</xdr:row>
      <xdr:rowOff>0</xdr:rowOff>
    </xdr:from>
    <xdr:to>
      <xdr:col>15</xdr:col>
      <xdr:colOff>251113</xdr:colOff>
      <xdr:row>64</xdr:row>
      <xdr:rowOff>104775</xdr:rowOff>
    </xdr:to>
    <xdr:graphicFrame macro="">
      <xdr:nvGraphicFramePr>
        <xdr:cNvPr id="2940" name="グラフ 2">
          <a:extLst>
            <a:ext uri="{FF2B5EF4-FFF2-40B4-BE49-F238E27FC236}">
              <a16:creationId xmlns:a16="http://schemas.microsoft.com/office/drawing/2014/main" id="{00000000-0008-0000-0100-00007C0B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485775</xdr:colOff>
      <xdr:row>1</xdr:row>
      <xdr:rowOff>47625</xdr:rowOff>
    </xdr:from>
    <xdr:to>
      <xdr:col>14</xdr:col>
      <xdr:colOff>495300</xdr:colOff>
      <xdr:row>30</xdr:row>
      <xdr:rowOff>133350</xdr:rowOff>
    </xdr:to>
    <xdr:graphicFrame macro="">
      <xdr:nvGraphicFramePr>
        <xdr:cNvPr id="2941" name="グラフ 3">
          <a:extLst>
            <a:ext uri="{FF2B5EF4-FFF2-40B4-BE49-F238E27FC236}">
              <a16:creationId xmlns:a16="http://schemas.microsoft.com/office/drawing/2014/main" id="{00000000-0008-0000-0100-00007D0B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409575</xdr:colOff>
      <xdr:row>9</xdr:row>
      <xdr:rowOff>114300</xdr:rowOff>
    </xdr:from>
    <xdr:to>
      <xdr:col>12</xdr:col>
      <xdr:colOff>314325</xdr:colOff>
      <xdr:row>13</xdr:row>
      <xdr:rowOff>0</xdr:rowOff>
    </xdr:to>
    <xdr:sp macro="" textlink="">
      <xdr:nvSpPr>
        <xdr:cNvPr id="2052" name="Text Box 4">
          <a:extLst>
            <a:ext uri="{FF2B5EF4-FFF2-40B4-BE49-F238E27FC236}">
              <a16:creationId xmlns:a16="http://schemas.microsoft.com/office/drawing/2014/main" id="{00000000-0008-0000-0100-000004080000}"/>
            </a:ext>
          </a:extLst>
        </xdr:cNvPr>
        <xdr:cNvSpPr txBox="1">
          <a:spLocks noChangeArrowheads="1"/>
        </xdr:cNvSpPr>
      </xdr:nvSpPr>
      <xdr:spPr bwMode="auto">
        <a:xfrm>
          <a:off x="5553075" y="1609725"/>
          <a:ext cx="933450" cy="4953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200"/>
            </a:lnSpc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前年同月比</a:t>
          </a:r>
        </a:p>
        <a:p>
          <a:pPr algn="ctr" rtl="0">
            <a:lnSpc>
              <a:spcPts val="1100"/>
            </a:lnSpc>
            <a:defRPr sz="1000"/>
          </a:pPr>
          <a:r>
            <a:rPr lang="en-US" altLang="ja-JP" sz="10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-168</a:t>
          </a:r>
          <a:r>
            <a:rPr lang="ja-JP" altLang="en-US" sz="10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件</a:t>
          </a:r>
        </a:p>
        <a:p>
          <a:pPr algn="ctr" rtl="0">
            <a:lnSpc>
              <a:spcPts val="1100"/>
            </a:lnSpc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</a:t>
          </a:r>
          <a:r>
            <a:rPr lang="en-US" altLang="ja-JP" sz="10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-24</a:t>
          </a:r>
          <a:r>
            <a:rPr lang="ja-JP" altLang="en-US" sz="10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．</a:t>
          </a:r>
          <a:r>
            <a:rPr lang="en-US" altLang="ja-JP" sz="10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6</a:t>
          </a:r>
          <a:r>
            <a:rPr lang="ja-JP" altLang="en-US" sz="10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％）</a:t>
          </a:r>
        </a:p>
      </xdr:txBody>
    </xdr:sp>
    <xdr:clientData/>
  </xdr:twoCellAnchor>
  <xdr:twoCellAnchor>
    <xdr:from>
      <xdr:col>1</xdr:col>
      <xdr:colOff>219075</xdr:colOff>
      <xdr:row>24</xdr:row>
      <xdr:rowOff>0</xdr:rowOff>
    </xdr:from>
    <xdr:to>
      <xdr:col>8</xdr:col>
      <xdr:colOff>180975</xdr:colOff>
      <xdr:row>26</xdr:row>
      <xdr:rowOff>47625</xdr:rowOff>
    </xdr:to>
    <xdr:sp macro="" textlink="">
      <xdr:nvSpPr>
        <xdr:cNvPr id="2053" name="Rectangle 5">
          <a:extLst>
            <a:ext uri="{FF2B5EF4-FFF2-40B4-BE49-F238E27FC236}">
              <a16:creationId xmlns:a16="http://schemas.microsoft.com/office/drawing/2014/main" id="{00000000-0008-0000-0100-000005080000}"/>
            </a:ext>
          </a:extLst>
        </xdr:cNvPr>
        <xdr:cNvSpPr>
          <a:spLocks noChangeArrowheads="1"/>
        </xdr:cNvSpPr>
      </xdr:nvSpPr>
      <xdr:spPr bwMode="auto">
        <a:xfrm>
          <a:off x="733425" y="3781425"/>
          <a:ext cx="3562350" cy="3524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0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月毎の犯罪認知件数が確定していないため、数値は変更になる可能性があります。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314325</xdr:colOff>
      <xdr:row>1</xdr:row>
      <xdr:rowOff>19049</xdr:rowOff>
    </xdr:from>
    <xdr:to>
      <xdr:col>14</xdr:col>
      <xdr:colOff>28575</xdr:colOff>
      <xdr:row>26</xdr:row>
      <xdr:rowOff>28575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59"/>
  <sheetViews>
    <sheetView tabSelected="1" view="pageBreakPreview" topLeftCell="A15" zoomScale="85" zoomScaleNormal="85" zoomScaleSheetLayoutView="85" workbookViewId="0">
      <selection activeCell="U46" sqref="U46:U47"/>
    </sheetView>
  </sheetViews>
  <sheetFormatPr defaultRowHeight="12" x14ac:dyDescent="0.15"/>
  <cols>
    <col min="1" max="1" width="3" customWidth="1"/>
    <col min="2" max="2" width="13.7109375" customWidth="1"/>
    <col min="3" max="3" width="15.7109375" style="9" customWidth="1"/>
    <col min="4" max="4" width="16.5703125" style="9" customWidth="1"/>
    <col min="5" max="8" width="15.7109375" style="9" customWidth="1"/>
    <col min="9" max="9" width="16.5703125" style="9" customWidth="1"/>
    <col min="10" max="10" width="2.7109375" customWidth="1"/>
    <col min="13" max="13" width="18.28515625" bestFit="1" customWidth="1"/>
  </cols>
  <sheetData>
    <row r="1" spans="1:9" ht="28.5" customHeight="1" x14ac:dyDescent="0.15">
      <c r="A1" s="86" t="s">
        <v>105</v>
      </c>
      <c r="B1" s="86"/>
      <c r="C1" s="86"/>
      <c r="D1" s="86"/>
      <c r="E1" s="86"/>
      <c r="F1" s="86"/>
      <c r="G1" s="86"/>
      <c r="H1" s="86"/>
      <c r="I1" s="86"/>
    </row>
    <row r="2" spans="1:9" ht="17.25" customHeight="1" x14ac:dyDescent="0.15">
      <c r="E2" s="39"/>
    </row>
    <row r="38" spans="2:9" ht="48.75" customHeight="1" x14ac:dyDescent="0.15"/>
    <row r="39" spans="2:9" s="7" customFormat="1" ht="20.100000000000001" customHeight="1" x14ac:dyDescent="0.15">
      <c r="B39" s="87" t="s">
        <v>116</v>
      </c>
      <c r="C39" s="88"/>
      <c r="D39" s="88"/>
      <c r="E39" s="88"/>
      <c r="F39" s="88"/>
      <c r="G39" s="88"/>
      <c r="H39" s="8"/>
      <c r="I39" s="8"/>
    </row>
    <row r="40" spans="2:9" s="7" customFormat="1" ht="9" customHeight="1" thickBot="1" x14ac:dyDescent="0.2">
      <c r="C40" s="8"/>
      <c r="D40" s="8"/>
      <c r="E40" s="8"/>
      <c r="F40" s="8"/>
      <c r="G40" s="8"/>
      <c r="H40" s="8"/>
      <c r="I40" s="8"/>
    </row>
    <row r="41" spans="2:9" s="7" customFormat="1" ht="20.100000000000001" customHeight="1" thickBot="1" x14ac:dyDescent="0.2">
      <c r="B41" s="104"/>
      <c r="C41" s="93" t="s">
        <v>113</v>
      </c>
      <c r="D41" s="96" t="s">
        <v>109</v>
      </c>
      <c r="E41" s="99" t="s">
        <v>110</v>
      </c>
      <c r="F41" s="111" t="s">
        <v>66</v>
      </c>
      <c r="G41" s="90"/>
      <c r="H41" s="89" t="s">
        <v>67</v>
      </c>
      <c r="I41" s="90"/>
    </row>
    <row r="42" spans="2:9" s="7" customFormat="1" ht="20.100000000000001" customHeight="1" x14ac:dyDescent="0.15">
      <c r="B42" s="105"/>
      <c r="C42" s="94"/>
      <c r="D42" s="97"/>
      <c r="E42" s="100"/>
      <c r="F42" s="91" t="s">
        <v>114</v>
      </c>
      <c r="G42" s="102" t="s">
        <v>115</v>
      </c>
      <c r="H42" s="91" t="s">
        <v>114</v>
      </c>
      <c r="I42" s="102" t="s">
        <v>115</v>
      </c>
    </row>
    <row r="43" spans="2:9" s="7" customFormat="1" ht="20.100000000000001" customHeight="1" thickBot="1" x14ac:dyDescent="0.2">
      <c r="B43" s="106"/>
      <c r="C43" s="95"/>
      <c r="D43" s="98"/>
      <c r="E43" s="101"/>
      <c r="F43" s="92"/>
      <c r="G43" s="103"/>
      <c r="H43" s="92"/>
      <c r="I43" s="103"/>
    </row>
    <row r="44" spans="2:9" s="7" customFormat="1" ht="24.95" customHeight="1" thickTop="1" x14ac:dyDescent="0.15">
      <c r="B44" s="10" t="s">
        <v>34</v>
      </c>
      <c r="C44" s="32">
        <f>参考・計算シート!B93</f>
        <v>487.6</v>
      </c>
      <c r="D44" s="66">
        <f>参考・計算シート!B77</f>
        <v>554</v>
      </c>
      <c r="E44" s="51">
        <f>参考・計算シート!B76</f>
        <v>627</v>
      </c>
      <c r="F44" s="70">
        <f t="shared" ref="F44" si="0">E44-C44</f>
        <v>139.39999999999998</v>
      </c>
      <c r="G44" s="71">
        <f t="shared" ref="G44" si="1">E44-D44</f>
        <v>73</v>
      </c>
      <c r="H44" s="72">
        <f t="shared" ref="H44:I44" si="2">F44/C44</f>
        <v>0.28589007383100895</v>
      </c>
      <c r="I44" s="73">
        <f t="shared" si="2"/>
        <v>0.13176895306859207</v>
      </c>
    </row>
    <row r="45" spans="2:9" s="7" customFormat="1" ht="24.95" customHeight="1" x14ac:dyDescent="0.15">
      <c r="B45" s="11" t="s">
        <v>35</v>
      </c>
      <c r="C45" s="33">
        <f>参考・計算シート!C93</f>
        <v>495</v>
      </c>
      <c r="D45" s="66">
        <f>参考・計算シート!C77</f>
        <v>584</v>
      </c>
      <c r="E45" s="51">
        <v>611</v>
      </c>
      <c r="F45" s="82">
        <f t="shared" ref="F45" si="3">E45-C45</f>
        <v>116</v>
      </c>
      <c r="G45" s="83">
        <f t="shared" ref="G45" si="4">E45-D45</f>
        <v>27</v>
      </c>
      <c r="H45" s="84">
        <f t="shared" ref="H45" si="5">F45/C45</f>
        <v>0.23434343434343435</v>
      </c>
      <c r="I45" s="85">
        <f t="shared" ref="I45" si="6">G45/D45</f>
        <v>4.6232876712328765E-2</v>
      </c>
    </row>
    <row r="46" spans="2:9" s="7" customFormat="1" ht="24.95" customHeight="1" x14ac:dyDescent="0.15">
      <c r="B46" s="11" t="s">
        <v>36</v>
      </c>
      <c r="C46" s="79">
        <f>参考・計算シート!D93</f>
        <v>618.20000000000005</v>
      </c>
      <c r="D46" s="66">
        <f>参考・計算シート!D77</f>
        <v>671</v>
      </c>
      <c r="E46" s="51"/>
      <c r="F46" s="74"/>
      <c r="G46" s="75"/>
      <c r="H46" s="76"/>
      <c r="I46" s="77"/>
    </row>
    <row r="47" spans="2:9" s="7" customFormat="1" ht="24.95" customHeight="1" x14ac:dyDescent="0.15">
      <c r="B47" s="11" t="s">
        <v>37</v>
      </c>
      <c r="C47" s="34">
        <f>参考・計算シート!E93</f>
        <v>593.4</v>
      </c>
      <c r="D47" s="66">
        <f>参考・計算シート!E77</f>
        <v>745</v>
      </c>
      <c r="E47" s="50"/>
      <c r="F47" s="74"/>
      <c r="G47" s="75"/>
      <c r="H47" s="76"/>
      <c r="I47" s="77"/>
    </row>
    <row r="48" spans="2:9" s="7" customFormat="1" ht="24.95" customHeight="1" x14ac:dyDescent="0.15">
      <c r="B48" s="11" t="s">
        <v>38</v>
      </c>
      <c r="C48" s="33">
        <f>参考・計算シート!F93</f>
        <v>653.6</v>
      </c>
      <c r="D48" s="66">
        <f>参考・計算シート!F77</f>
        <v>709</v>
      </c>
      <c r="E48" s="50"/>
      <c r="F48" s="74"/>
      <c r="G48" s="75"/>
      <c r="H48" s="76"/>
      <c r="I48" s="77"/>
    </row>
    <row r="49" spans="2:13" s="7" customFormat="1" ht="24.95" customHeight="1" x14ac:dyDescent="0.15">
      <c r="B49" s="12" t="s">
        <v>39</v>
      </c>
      <c r="C49" s="79">
        <f>参考・計算シート!G93</f>
        <v>627</v>
      </c>
      <c r="D49" s="66">
        <f>参考・計算シート!G77</f>
        <v>760</v>
      </c>
      <c r="E49" s="50"/>
      <c r="F49" s="74"/>
      <c r="G49" s="75"/>
      <c r="H49" s="76"/>
      <c r="I49" s="77"/>
    </row>
    <row r="50" spans="2:13" s="7" customFormat="1" ht="24.95" customHeight="1" x14ac:dyDescent="0.15">
      <c r="B50" s="13" t="s">
        <v>40</v>
      </c>
      <c r="C50" s="34">
        <f>参考・計算シート!H93</f>
        <v>678.2</v>
      </c>
      <c r="D50" s="66">
        <f>参考・計算シート!H77</f>
        <v>792</v>
      </c>
      <c r="E50" s="50"/>
      <c r="F50" s="45"/>
      <c r="G50" s="46"/>
      <c r="H50" s="47"/>
      <c r="I50" s="48"/>
    </row>
    <row r="51" spans="2:13" s="7" customFormat="1" ht="24.95" customHeight="1" x14ac:dyDescent="0.15">
      <c r="B51" s="13" t="s">
        <v>41</v>
      </c>
      <c r="C51" s="33">
        <f>参考・計算シート!I93</f>
        <v>639.79999999999995</v>
      </c>
      <c r="D51" s="66">
        <f>参考・計算シート!I77</f>
        <v>703</v>
      </c>
      <c r="E51" s="50"/>
      <c r="F51" s="45"/>
      <c r="G51" s="46"/>
      <c r="H51" s="47"/>
      <c r="I51" s="48"/>
    </row>
    <row r="52" spans="2:13" s="7" customFormat="1" ht="24.95" customHeight="1" x14ac:dyDescent="0.15">
      <c r="B52" s="13" t="s">
        <v>42</v>
      </c>
      <c r="C52" s="79">
        <f>参考・計算シート!J93</f>
        <v>650.6</v>
      </c>
      <c r="D52" s="66">
        <f>参考・計算シート!J77</f>
        <v>810</v>
      </c>
      <c r="E52" s="50"/>
      <c r="F52" s="45"/>
      <c r="G52" s="46"/>
      <c r="H52" s="47"/>
      <c r="I52" s="48"/>
    </row>
    <row r="53" spans="2:13" s="7" customFormat="1" ht="24.95" customHeight="1" x14ac:dyDescent="0.15">
      <c r="B53" s="13" t="s">
        <v>43</v>
      </c>
      <c r="C53" s="34">
        <f>参考・計算シート!K93</f>
        <v>690.2</v>
      </c>
      <c r="D53" s="66">
        <f>参考・計算シート!K77</f>
        <v>803</v>
      </c>
      <c r="E53" s="50"/>
      <c r="F53" s="45"/>
      <c r="G53" s="46"/>
      <c r="H53" s="47"/>
      <c r="I53" s="48"/>
    </row>
    <row r="54" spans="2:13" s="7" customFormat="1" ht="24.95" customHeight="1" x14ac:dyDescent="0.15">
      <c r="B54" s="13" t="s">
        <v>44</v>
      </c>
      <c r="C54" s="33">
        <f>参考・計算シート!L93</f>
        <v>655.4</v>
      </c>
      <c r="D54" s="66">
        <f>参考・計算シート!L77</f>
        <v>694</v>
      </c>
      <c r="E54" s="50"/>
      <c r="F54" s="45"/>
      <c r="G54" s="46"/>
      <c r="H54" s="47"/>
      <c r="I54" s="48"/>
    </row>
    <row r="55" spans="2:13" s="7" customFormat="1" ht="24.95" customHeight="1" thickBot="1" x14ac:dyDescent="0.2">
      <c r="B55" s="11" t="s">
        <v>45</v>
      </c>
      <c r="C55" s="81">
        <f>参考・計算シート!M93</f>
        <v>656.8</v>
      </c>
      <c r="D55" s="66">
        <f>参考・計算シート!M77</f>
        <v>842</v>
      </c>
      <c r="E55" s="52"/>
      <c r="F55" s="45"/>
      <c r="G55" s="46"/>
      <c r="H55" s="47"/>
      <c r="I55" s="48"/>
      <c r="M55" s="17"/>
    </row>
    <row r="56" spans="2:13" s="7" customFormat="1" ht="24.95" customHeight="1" thickTop="1" thickBot="1" x14ac:dyDescent="0.2">
      <c r="B56" s="40" t="s">
        <v>117</v>
      </c>
      <c r="C56" s="80">
        <f>参考・計算シート!I70</f>
        <v>982.6</v>
      </c>
      <c r="D56" s="25">
        <f>参考・計算シート!I71</f>
        <v>1138</v>
      </c>
      <c r="E56" s="109">
        <f>参考・計算シート!I72</f>
        <v>1238</v>
      </c>
      <c r="F56" s="30">
        <f t="shared" ref="F56" si="7">E56-C56</f>
        <v>255.39999999999998</v>
      </c>
      <c r="G56" s="28">
        <f>E56-D56</f>
        <v>100</v>
      </c>
      <c r="H56" s="29">
        <f t="shared" ref="H56" si="8">F56/C56</f>
        <v>0.25992265418278038</v>
      </c>
      <c r="I56" s="31">
        <f>G56/D56</f>
        <v>8.7873462214411252E-2</v>
      </c>
    </row>
    <row r="57" spans="2:13" s="7" customFormat="1" ht="24.95" customHeight="1" thickTop="1" thickBot="1" x14ac:dyDescent="0.2">
      <c r="B57" s="27" t="s">
        <v>64</v>
      </c>
      <c r="C57" s="24">
        <f>参考・計算シート!O93</f>
        <v>7446.2</v>
      </c>
      <c r="D57" s="26">
        <f>参考・計算シート!O77</f>
        <v>8669</v>
      </c>
      <c r="E57" s="110"/>
      <c r="F57" s="107" t="s">
        <v>90</v>
      </c>
      <c r="G57" s="108"/>
      <c r="H57" s="108"/>
      <c r="I57" s="108"/>
    </row>
    <row r="59" spans="2:13" x14ac:dyDescent="0.15">
      <c r="D59" s="38"/>
    </row>
  </sheetData>
  <mergeCells count="14">
    <mergeCell ref="F57:I57"/>
    <mergeCell ref="E56:E57"/>
    <mergeCell ref="F41:G41"/>
    <mergeCell ref="F42:F43"/>
    <mergeCell ref="G42:G43"/>
    <mergeCell ref="A1:I1"/>
    <mergeCell ref="B39:G39"/>
    <mergeCell ref="H41:I41"/>
    <mergeCell ref="H42:H43"/>
    <mergeCell ref="C41:C43"/>
    <mergeCell ref="D41:D43"/>
    <mergeCell ref="E41:E43"/>
    <mergeCell ref="I42:I43"/>
    <mergeCell ref="B41:B43"/>
  </mergeCells>
  <phoneticPr fontId="1"/>
  <pageMargins left="0.70866141732283472" right="0.70866141732283472" top="0.74803149606299213" bottom="0.74803149606299213" header="0.31496062992125984" footer="0.31496062992125984"/>
  <pageSetup paperSize="9" scale="74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J525"/>
  <sheetViews>
    <sheetView topLeftCell="A59" zoomScale="120" zoomScaleNormal="120" workbookViewId="0">
      <selection activeCell="K72" sqref="K72"/>
    </sheetView>
  </sheetViews>
  <sheetFormatPr defaultRowHeight="12" x14ac:dyDescent="0.15"/>
  <cols>
    <col min="1" max="16" width="7.7109375" customWidth="1"/>
    <col min="17" max="19" width="6.7109375" customWidth="1"/>
    <col min="20" max="20" width="11.7109375" customWidth="1"/>
  </cols>
  <sheetData>
    <row r="1" spans="1:14" s="1" customFormat="1" ht="21.95" customHeight="1" x14ac:dyDescent="0.15">
      <c r="A1" s="112" t="s">
        <v>49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78"/>
    </row>
    <row r="66" spans="1:36" x14ac:dyDescent="0.15">
      <c r="B66" t="s">
        <v>32</v>
      </c>
    </row>
    <row r="69" spans="1:36" x14ac:dyDescent="0.15">
      <c r="A69" s="2"/>
      <c r="B69" s="2"/>
      <c r="C69" s="2"/>
      <c r="D69" s="2"/>
      <c r="E69" s="2"/>
      <c r="F69" s="2"/>
      <c r="G69" s="2"/>
      <c r="H69" s="2"/>
      <c r="I69" s="2" t="s">
        <v>0</v>
      </c>
      <c r="J69" s="2"/>
      <c r="K69" s="2"/>
      <c r="L69" s="2"/>
      <c r="M69" s="2"/>
      <c r="N69" s="2"/>
      <c r="O69" s="2"/>
    </row>
    <row r="70" spans="1:36" x14ac:dyDescent="0.15">
      <c r="A70" s="2"/>
      <c r="B70" s="2"/>
      <c r="C70" s="2"/>
      <c r="D70" s="2"/>
      <c r="E70" s="2"/>
      <c r="F70" s="2"/>
      <c r="G70" s="2"/>
      <c r="H70" s="2" t="s">
        <v>112</v>
      </c>
      <c r="I70" s="37">
        <f>SUM(B93:C93)</f>
        <v>982.6</v>
      </c>
      <c r="J70" s="2"/>
      <c r="K70" s="2"/>
      <c r="L70" s="3"/>
      <c r="M70" s="3"/>
      <c r="N70" s="3"/>
      <c r="O70" s="3"/>
    </row>
    <row r="71" spans="1:36" x14ac:dyDescent="0.15">
      <c r="A71" s="2"/>
      <c r="B71" s="2"/>
      <c r="C71" s="2"/>
      <c r="D71" s="2"/>
      <c r="E71" s="2"/>
      <c r="F71" s="2"/>
      <c r="G71" s="2"/>
      <c r="H71" s="2" t="s">
        <v>106</v>
      </c>
      <c r="I71" s="37">
        <f>SUM(B77:C77)</f>
        <v>1138</v>
      </c>
      <c r="J71" s="4"/>
      <c r="K71" s="2"/>
      <c r="L71" s="3"/>
      <c r="M71" s="2"/>
      <c r="N71" s="2"/>
      <c r="O71" s="3"/>
      <c r="U71" s="41" t="s">
        <v>74</v>
      </c>
      <c r="V71" s="41" t="s">
        <v>75</v>
      </c>
      <c r="W71" s="41" t="s">
        <v>3</v>
      </c>
      <c r="X71" s="41" t="s">
        <v>4</v>
      </c>
      <c r="Y71" s="41" t="s">
        <v>5</v>
      </c>
      <c r="Z71" s="41" t="s">
        <v>6</v>
      </c>
      <c r="AA71" s="41" t="s">
        <v>7</v>
      </c>
      <c r="AB71" s="41" t="s">
        <v>8</v>
      </c>
      <c r="AC71" s="41" t="s">
        <v>9</v>
      </c>
      <c r="AD71" s="41" t="s">
        <v>10</v>
      </c>
      <c r="AE71" s="41" t="s">
        <v>11</v>
      </c>
      <c r="AF71" s="41" t="s">
        <v>12</v>
      </c>
      <c r="AG71" s="41" t="s">
        <v>108</v>
      </c>
      <c r="AH71" s="41" t="s">
        <v>76</v>
      </c>
    </row>
    <row r="72" spans="1:36" x14ac:dyDescent="0.15">
      <c r="A72" s="2"/>
      <c r="B72" s="2"/>
      <c r="C72" s="2"/>
      <c r="D72" s="2"/>
      <c r="E72" s="2"/>
      <c r="F72" s="2"/>
      <c r="G72" s="2"/>
      <c r="H72" s="2" t="s">
        <v>111</v>
      </c>
      <c r="I72" s="37">
        <f>O76</f>
        <v>1238</v>
      </c>
      <c r="J72" s="4"/>
      <c r="K72" s="2"/>
      <c r="L72" s="3"/>
      <c r="M72" s="2"/>
      <c r="N72" s="2"/>
      <c r="O72" s="3"/>
      <c r="T72" s="21" t="s">
        <v>107</v>
      </c>
      <c r="U72" s="42">
        <v>627</v>
      </c>
      <c r="V72" s="42">
        <v>611</v>
      </c>
      <c r="W72" s="42"/>
      <c r="X72" s="42"/>
      <c r="Y72" s="42"/>
      <c r="Z72" s="42"/>
      <c r="AA72" s="42"/>
      <c r="AB72" s="42"/>
      <c r="AC72" s="42"/>
      <c r="AD72" s="42"/>
      <c r="AE72" s="42"/>
      <c r="AF72" s="42"/>
      <c r="AG72" s="42"/>
      <c r="AH72" s="22">
        <f>SUM(U72:AG72)</f>
        <v>1238</v>
      </c>
      <c r="AI72" s="23" t="s">
        <v>60</v>
      </c>
      <c r="AJ72" t="s">
        <v>61</v>
      </c>
    </row>
    <row r="73" spans="1:36" x14ac:dyDescent="0.15">
      <c r="A73" s="2"/>
      <c r="B73" s="2"/>
      <c r="C73" s="2"/>
      <c r="D73" s="2"/>
      <c r="E73" s="2"/>
      <c r="F73" s="2"/>
      <c r="G73" s="2"/>
      <c r="H73" s="2"/>
      <c r="I73" s="37"/>
      <c r="J73" s="4"/>
      <c r="K73" s="2"/>
      <c r="L73" s="3"/>
      <c r="M73" s="2"/>
      <c r="N73" s="2"/>
      <c r="O73" s="3"/>
      <c r="T73" s="21" t="s">
        <v>99</v>
      </c>
      <c r="U73" s="42">
        <v>554</v>
      </c>
      <c r="V73" s="42">
        <v>584</v>
      </c>
      <c r="W73" s="42">
        <v>671</v>
      </c>
      <c r="X73" s="42">
        <v>745</v>
      </c>
      <c r="Y73" s="42">
        <v>709</v>
      </c>
      <c r="Z73" s="42">
        <v>760</v>
      </c>
      <c r="AA73" s="42">
        <v>792</v>
      </c>
      <c r="AB73" s="42">
        <v>703</v>
      </c>
      <c r="AC73" s="42">
        <v>810</v>
      </c>
      <c r="AD73" s="42">
        <v>803</v>
      </c>
      <c r="AE73" s="42">
        <v>694</v>
      </c>
      <c r="AF73" s="42">
        <v>842</v>
      </c>
      <c r="AG73" s="42">
        <v>2</v>
      </c>
      <c r="AH73" s="22">
        <f>SUM(U73:AG73)</f>
        <v>8669</v>
      </c>
      <c r="AI73" s="23" t="s">
        <v>60</v>
      </c>
      <c r="AJ73" t="s">
        <v>61</v>
      </c>
    </row>
    <row r="74" spans="1:36" x14ac:dyDescent="0.1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T74" s="21" t="s">
        <v>97</v>
      </c>
      <c r="U74" s="42">
        <v>535</v>
      </c>
      <c r="V74" s="42">
        <v>530</v>
      </c>
      <c r="W74" s="42">
        <v>594</v>
      </c>
      <c r="X74" s="42">
        <v>669</v>
      </c>
      <c r="Y74" s="42">
        <v>699</v>
      </c>
      <c r="Z74" s="42">
        <v>691</v>
      </c>
      <c r="AA74" s="42">
        <v>785</v>
      </c>
      <c r="AB74" s="42">
        <v>712</v>
      </c>
      <c r="AC74" s="42">
        <v>684</v>
      </c>
      <c r="AD74" s="42">
        <v>778</v>
      </c>
      <c r="AE74" s="42">
        <v>737</v>
      </c>
      <c r="AF74" s="42">
        <v>733</v>
      </c>
      <c r="AG74" s="42"/>
      <c r="AH74" s="22">
        <f>SUM(U74:AF74)</f>
        <v>8147</v>
      </c>
      <c r="AI74" s="23" t="s">
        <v>60</v>
      </c>
      <c r="AJ74" t="s">
        <v>62</v>
      </c>
    </row>
    <row r="75" spans="1:36" x14ac:dyDescent="0.15">
      <c r="A75" s="2"/>
      <c r="B75" s="53" t="s">
        <v>1</v>
      </c>
      <c r="C75" s="53" t="s">
        <v>2</v>
      </c>
      <c r="D75" s="53" t="s">
        <v>3</v>
      </c>
      <c r="E75" s="53" t="s">
        <v>4</v>
      </c>
      <c r="F75" s="53" t="s">
        <v>5</v>
      </c>
      <c r="G75" s="53" t="s">
        <v>6</v>
      </c>
      <c r="H75" s="53" t="s">
        <v>7</v>
      </c>
      <c r="I75" s="53" t="s">
        <v>8</v>
      </c>
      <c r="J75" s="53" t="s">
        <v>9</v>
      </c>
      <c r="K75" s="53" t="s">
        <v>10</v>
      </c>
      <c r="L75" s="53" t="s">
        <v>11</v>
      </c>
      <c r="M75" s="53" t="s">
        <v>12</v>
      </c>
      <c r="N75" s="53" t="s">
        <v>108</v>
      </c>
      <c r="O75" s="53" t="s">
        <v>13</v>
      </c>
      <c r="P75" s="55"/>
      <c r="Q75" s="53" t="s">
        <v>72</v>
      </c>
      <c r="T75" s="19" t="s">
        <v>112</v>
      </c>
      <c r="U75" s="20">
        <f>AVERAGE(U79:U83)</f>
        <v>477.6</v>
      </c>
      <c r="V75" s="20">
        <f t="shared" ref="V75:AF75" si="0">AVERAGE(V79:V83)</f>
        <v>472.6</v>
      </c>
      <c r="W75" s="20">
        <f t="shared" si="0"/>
        <v>600.4</v>
      </c>
      <c r="X75" s="20">
        <f t="shared" si="0"/>
        <v>544</v>
      </c>
      <c r="Y75" s="20">
        <f t="shared" si="0"/>
        <v>608.79999999999995</v>
      </c>
      <c r="Z75" s="20">
        <f t="shared" si="0"/>
        <v>573.4</v>
      </c>
      <c r="AA75" s="20">
        <f t="shared" si="0"/>
        <v>613.4</v>
      </c>
      <c r="AB75" s="20">
        <f t="shared" si="0"/>
        <v>608.20000000000005</v>
      </c>
      <c r="AC75" s="20">
        <f t="shared" si="0"/>
        <v>589.6</v>
      </c>
      <c r="AD75" s="20">
        <f t="shared" si="0"/>
        <v>633.4</v>
      </c>
      <c r="AE75" s="20">
        <f t="shared" si="0"/>
        <v>617.6</v>
      </c>
      <c r="AF75" s="20">
        <f t="shared" si="0"/>
        <v>581.20000000000005</v>
      </c>
      <c r="AG75" s="20">
        <f>SUM(AG72:AG74)</f>
        <v>2</v>
      </c>
      <c r="AH75" s="20">
        <f>AVERAGE(AH79:AH83)</f>
        <v>6920.2</v>
      </c>
      <c r="AI75" s="23" t="s">
        <v>60</v>
      </c>
      <c r="AJ75" t="s">
        <v>63</v>
      </c>
    </row>
    <row r="76" spans="1:36" x14ac:dyDescent="0.15">
      <c r="A76" s="2"/>
      <c r="B76" s="56">
        <v>627</v>
      </c>
      <c r="C76" s="56">
        <v>611</v>
      </c>
      <c r="D76" s="56"/>
      <c r="E76" s="56"/>
      <c r="F76" s="56"/>
      <c r="G76" s="56"/>
      <c r="H76" s="56"/>
      <c r="I76" s="56"/>
      <c r="J76" s="56"/>
      <c r="K76" s="56"/>
      <c r="L76" s="56"/>
      <c r="M76" s="56"/>
      <c r="N76" s="56"/>
      <c r="O76" s="56">
        <f>SUM(B76:N76)</f>
        <v>1238</v>
      </c>
      <c r="P76" s="55"/>
      <c r="Q76" s="53"/>
      <c r="T76" s="35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  <c r="AF76" s="36"/>
      <c r="AG76" s="36"/>
      <c r="AH76" s="36"/>
      <c r="AI76" s="23"/>
    </row>
    <row r="77" spans="1:36" x14ac:dyDescent="0.15">
      <c r="A77" s="2" t="s">
        <v>99</v>
      </c>
      <c r="B77" s="56">
        <v>554</v>
      </c>
      <c r="C77" s="56">
        <v>584</v>
      </c>
      <c r="D77" s="56">
        <v>671</v>
      </c>
      <c r="E77" s="56">
        <v>745</v>
      </c>
      <c r="F77" s="56">
        <v>709</v>
      </c>
      <c r="G77" s="56">
        <v>760</v>
      </c>
      <c r="H77" s="56">
        <v>792</v>
      </c>
      <c r="I77" s="56">
        <v>703</v>
      </c>
      <c r="J77" s="56">
        <v>810</v>
      </c>
      <c r="K77" s="56">
        <v>803</v>
      </c>
      <c r="L77" s="56">
        <v>694</v>
      </c>
      <c r="M77" s="56">
        <v>842</v>
      </c>
      <c r="N77" s="56">
        <v>2</v>
      </c>
      <c r="O77" s="56">
        <f>SUM(B77:N77)</f>
        <v>8669</v>
      </c>
      <c r="P77" s="68"/>
      <c r="Q77" s="57">
        <f t="shared" ref="Q77:Q83" si="1">AVERAGE(B77:L77)</f>
        <v>711.36363636363637</v>
      </c>
      <c r="T77" s="35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  <c r="AF77" s="36"/>
      <c r="AG77" s="36"/>
      <c r="AH77" s="36"/>
      <c r="AI77" s="23"/>
    </row>
    <row r="78" spans="1:36" x14ac:dyDescent="0.15">
      <c r="A78" s="2" t="s">
        <v>97</v>
      </c>
      <c r="B78" s="56">
        <v>535</v>
      </c>
      <c r="C78" s="56">
        <v>530</v>
      </c>
      <c r="D78" s="56">
        <v>594</v>
      </c>
      <c r="E78" s="56">
        <v>669</v>
      </c>
      <c r="F78" s="56">
        <v>699</v>
      </c>
      <c r="G78" s="56">
        <v>691</v>
      </c>
      <c r="H78" s="56">
        <v>785</v>
      </c>
      <c r="I78" s="56">
        <v>712</v>
      </c>
      <c r="J78" s="56">
        <v>684</v>
      </c>
      <c r="K78" s="56">
        <v>778</v>
      </c>
      <c r="L78" s="56">
        <v>737</v>
      </c>
      <c r="M78" s="56">
        <v>733</v>
      </c>
      <c r="N78" s="56"/>
      <c r="O78" s="56">
        <v>8147</v>
      </c>
      <c r="P78" s="68" t="s">
        <v>100</v>
      </c>
      <c r="Q78" s="57">
        <f t="shared" si="1"/>
        <v>674</v>
      </c>
      <c r="T78" s="35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  <c r="AF78" s="36"/>
      <c r="AG78" s="36"/>
      <c r="AH78" s="36"/>
      <c r="AI78" s="23"/>
    </row>
    <row r="79" spans="1:36" x14ac:dyDescent="0.15">
      <c r="A79" s="2" t="s">
        <v>96</v>
      </c>
      <c r="B79" s="56">
        <v>569</v>
      </c>
      <c r="C79" s="56">
        <v>549</v>
      </c>
      <c r="D79" s="56">
        <v>732</v>
      </c>
      <c r="E79" s="56">
        <v>603</v>
      </c>
      <c r="F79" s="56">
        <v>709</v>
      </c>
      <c r="G79" s="56">
        <v>620</v>
      </c>
      <c r="H79" s="56">
        <v>712</v>
      </c>
      <c r="I79" s="56">
        <v>675</v>
      </c>
      <c r="J79" s="56">
        <v>694</v>
      </c>
      <c r="K79" s="56">
        <v>706</v>
      </c>
      <c r="L79" s="56">
        <v>633</v>
      </c>
      <c r="M79" s="56">
        <v>569</v>
      </c>
      <c r="N79" s="56"/>
      <c r="O79" s="56">
        <f>SUM(B79:M79)</f>
        <v>7771</v>
      </c>
      <c r="P79" s="55" t="s">
        <v>85</v>
      </c>
      <c r="Q79" s="57">
        <f t="shared" si="1"/>
        <v>654.72727272727275</v>
      </c>
      <c r="T79" s="53" t="s">
        <v>97</v>
      </c>
      <c r="U79" s="63">
        <v>535</v>
      </c>
      <c r="V79" s="63">
        <v>530</v>
      </c>
      <c r="W79" s="63">
        <v>594</v>
      </c>
      <c r="X79" s="63">
        <v>669</v>
      </c>
      <c r="Y79" s="63">
        <v>699</v>
      </c>
      <c r="Z79" s="63">
        <v>691</v>
      </c>
      <c r="AA79" s="63">
        <v>785</v>
      </c>
      <c r="AB79" s="63">
        <v>712</v>
      </c>
      <c r="AC79" s="63">
        <v>684</v>
      </c>
      <c r="AD79" s="63">
        <v>778</v>
      </c>
      <c r="AE79" s="63">
        <v>737</v>
      </c>
      <c r="AF79" s="63">
        <v>733</v>
      </c>
      <c r="AG79" s="63">
        <v>8147</v>
      </c>
      <c r="AH79" s="63">
        <v>8147</v>
      </c>
      <c r="AI79" s="23"/>
    </row>
    <row r="80" spans="1:36" x14ac:dyDescent="0.15">
      <c r="A80" s="2" t="s">
        <v>86</v>
      </c>
      <c r="B80" s="63">
        <v>414</v>
      </c>
      <c r="C80" s="63">
        <v>409</v>
      </c>
      <c r="D80" s="63">
        <v>571</v>
      </c>
      <c r="E80" s="63">
        <v>491</v>
      </c>
      <c r="F80" s="63">
        <v>647</v>
      </c>
      <c r="G80" s="63">
        <v>572</v>
      </c>
      <c r="H80" s="63">
        <v>597</v>
      </c>
      <c r="I80" s="63">
        <v>606</v>
      </c>
      <c r="J80" s="63">
        <v>571</v>
      </c>
      <c r="K80" s="63">
        <v>668</v>
      </c>
      <c r="L80" s="63">
        <v>628</v>
      </c>
      <c r="M80" s="63">
        <v>656</v>
      </c>
      <c r="N80" s="63"/>
      <c r="O80" s="56">
        <f t="shared" ref="O80:O84" si="2">SUM(B80:M80)</f>
        <v>6830</v>
      </c>
      <c r="P80" s="55" t="s">
        <v>85</v>
      </c>
      <c r="Q80" s="57">
        <f t="shared" si="1"/>
        <v>561.27272727272725</v>
      </c>
      <c r="T80" s="53" t="s">
        <v>98</v>
      </c>
      <c r="U80" s="63">
        <v>569</v>
      </c>
      <c r="V80" s="63">
        <v>549</v>
      </c>
      <c r="W80" s="63">
        <v>732</v>
      </c>
      <c r="X80" s="63">
        <v>603</v>
      </c>
      <c r="Y80" s="63">
        <v>709</v>
      </c>
      <c r="Z80" s="63">
        <v>620</v>
      </c>
      <c r="AA80" s="63">
        <v>712</v>
      </c>
      <c r="AB80" s="63">
        <v>675</v>
      </c>
      <c r="AC80" s="63">
        <v>694</v>
      </c>
      <c r="AD80" s="63">
        <v>706</v>
      </c>
      <c r="AE80" s="63">
        <v>633</v>
      </c>
      <c r="AF80" s="63">
        <v>569</v>
      </c>
      <c r="AG80" s="63">
        <v>7771</v>
      </c>
      <c r="AH80" s="63">
        <v>7771</v>
      </c>
      <c r="AI80" s="23"/>
    </row>
    <row r="81" spans="1:35" x14ac:dyDescent="0.15">
      <c r="A81" s="2" t="s">
        <v>84</v>
      </c>
      <c r="B81" s="56">
        <v>366</v>
      </c>
      <c r="C81" s="56">
        <v>403</v>
      </c>
      <c r="D81" s="56">
        <v>523</v>
      </c>
      <c r="E81" s="56">
        <v>459</v>
      </c>
      <c r="F81" s="56">
        <v>504</v>
      </c>
      <c r="G81" s="56">
        <v>492</v>
      </c>
      <c r="H81" s="56">
        <v>505</v>
      </c>
      <c r="I81" s="56">
        <v>503</v>
      </c>
      <c r="J81" s="56">
        <v>494</v>
      </c>
      <c r="K81" s="56">
        <v>496</v>
      </c>
      <c r="L81" s="56">
        <v>585</v>
      </c>
      <c r="M81" s="56">
        <v>484</v>
      </c>
      <c r="N81" s="56"/>
      <c r="O81" s="56">
        <f t="shared" si="2"/>
        <v>5814</v>
      </c>
      <c r="P81" s="55" t="s">
        <v>85</v>
      </c>
      <c r="Q81" s="57">
        <f t="shared" si="1"/>
        <v>484.54545454545456</v>
      </c>
      <c r="T81" s="53" t="s">
        <v>104</v>
      </c>
      <c r="U81" s="63">
        <v>414</v>
      </c>
      <c r="V81" s="63">
        <v>409</v>
      </c>
      <c r="W81" s="63">
        <v>571</v>
      </c>
      <c r="X81" s="63">
        <v>491</v>
      </c>
      <c r="Y81" s="63">
        <v>647</v>
      </c>
      <c r="Z81" s="63">
        <v>572</v>
      </c>
      <c r="AA81" s="63">
        <v>597</v>
      </c>
      <c r="AB81" s="63">
        <v>606</v>
      </c>
      <c r="AC81" s="63">
        <v>571</v>
      </c>
      <c r="AD81" s="63">
        <v>668</v>
      </c>
      <c r="AE81" s="63">
        <v>628</v>
      </c>
      <c r="AF81" s="63">
        <v>656</v>
      </c>
      <c r="AG81" s="63">
        <v>6830</v>
      </c>
      <c r="AH81" s="63">
        <v>6830</v>
      </c>
      <c r="AI81" s="23"/>
    </row>
    <row r="82" spans="1:35" x14ac:dyDescent="0.15">
      <c r="A82" s="2" t="s">
        <v>80</v>
      </c>
      <c r="B82" s="56">
        <v>504</v>
      </c>
      <c r="C82" s="56">
        <v>472</v>
      </c>
      <c r="D82" s="56">
        <v>582</v>
      </c>
      <c r="E82" s="56">
        <v>498</v>
      </c>
      <c r="F82" s="56">
        <v>485</v>
      </c>
      <c r="G82" s="56">
        <v>492</v>
      </c>
      <c r="H82" s="56">
        <v>468</v>
      </c>
      <c r="I82" s="56">
        <v>545</v>
      </c>
      <c r="J82" s="56">
        <v>505</v>
      </c>
      <c r="K82" s="56">
        <v>519</v>
      </c>
      <c r="L82" s="56">
        <v>505</v>
      </c>
      <c r="M82" s="56">
        <v>464</v>
      </c>
      <c r="N82" s="56"/>
      <c r="O82" s="56">
        <f t="shared" si="2"/>
        <v>6039</v>
      </c>
      <c r="P82" s="55" t="s">
        <v>85</v>
      </c>
      <c r="Q82" s="57">
        <f t="shared" si="1"/>
        <v>506.81818181818181</v>
      </c>
      <c r="T82" s="53" t="s">
        <v>87</v>
      </c>
      <c r="U82" s="56">
        <v>366</v>
      </c>
      <c r="V82" s="56">
        <v>403</v>
      </c>
      <c r="W82" s="56">
        <v>523</v>
      </c>
      <c r="X82" s="56">
        <v>459</v>
      </c>
      <c r="Y82" s="56">
        <v>504</v>
      </c>
      <c r="Z82" s="56">
        <v>492</v>
      </c>
      <c r="AA82" s="56">
        <v>505</v>
      </c>
      <c r="AB82" s="56">
        <v>503</v>
      </c>
      <c r="AC82" s="56">
        <v>494</v>
      </c>
      <c r="AD82" s="56">
        <v>496</v>
      </c>
      <c r="AE82" s="56">
        <v>585</v>
      </c>
      <c r="AF82" s="56">
        <v>484</v>
      </c>
      <c r="AG82" s="56">
        <v>5814</v>
      </c>
      <c r="AH82" s="56">
        <v>5814</v>
      </c>
      <c r="AI82" s="23"/>
    </row>
    <row r="83" spans="1:35" x14ac:dyDescent="0.15">
      <c r="A83" s="43" t="s">
        <v>83</v>
      </c>
      <c r="B83" s="69">
        <v>513</v>
      </c>
      <c r="C83" s="69">
        <v>496</v>
      </c>
      <c r="D83" s="69">
        <v>548</v>
      </c>
      <c r="E83" s="69">
        <v>597</v>
      </c>
      <c r="F83" s="69">
        <v>565</v>
      </c>
      <c r="G83" s="69">
        <v>542</v>
      </c>
      <c r="H83" s="69">
        <v>600</v>
      </c>
      <c r="I83" s="69">
        <v>593</v>
      </c>
      <c r="J83" s="69">
        <v>598</v>
      </c>
      <c r="K83" s="69">
        <v>620</v>
      </c>
      <c r="L83" s="69">
        <v>516</v>
      </c>
      <c r="M83" s="69">
        <v>583</v>
      </c>
      <c r="N83" s="69"/>
      <c r="O83" s="69">
        <f t="shared" si="2"/>
        <v>6771</v>
      </c>
      <c r="P83" s="55"/>
      <c r="Q83" s="57">
        <f t="shared" si="1"/>
        <v>562.5454545454545</v>
      </c>
      <c r="T83" s="53" t="s">
        <v>79</v>
      </c>
      <c r="U83" s="56">
        <v>504</v>
      </c>
      <c r="V83" s="56">
        <v>472</v>
      </c>
      <c r="W83" s="56">
        <v>582</v>
      </c>
      <c r="X83" s="56">
        <v>498</v>
      </c>
      <c r="Y83" s="56">
        <v>485</v>
      </c>
      <c r="Z83" s="56">
        <v>492</v>
      </c>
      <c r="AA83" s="56">
        <v>468</v>
      </c>
      <c r="AB83" s="56">
        <v>545</v>
      </c>
      <c r="AC83" s="56">
        <v>505</v>
      </c>
      <c r="AD83" s="56">
        <v>519</v>
      </c>
      <c r="AE83" s="56">
        <v>505</v>
      </c>
      <c r="AF83" s="56">
        <v>464</v>
      </c>
      <c r="AG83" s="56">
        <v>6039</v>
      </c>
      <c r="AH83" s="56">
        <v>6039</v>
      </c>
      <c r="AI83" s="23"/>
    </row>
    <row r="84" spans="1:35" x14ac:dyDescent="0.15">
      <c r="A84" s="44" t="s">
        <v>73</v>
      </c>
      <c r="B84" s="67">
        <v>624</v>
      </c>
      <c r="C84" s="67">
        <v>527</v>
      </c>
      <c r="D84" s="67">
        <v>675</v>
      </c>
      <c r="E84" s="67">
        <v>650</v>
      </c>
      <c r="F84" s="67">
        <v>737</v>
      </c>
      <c r="G84" s="67">
        <v>689</v>
      </c>
      <c r="H84" s="67">
        <v>652</v>
      </c>
      <c r="I84" s="67">
        <v>692</v>
      </c>
      <c r="J84" s="67">
        <v>624</v>
      </c>
      <c r="K84" s="67">
        <v>830</v>
      </c>
      <c r="L84" s="67">
        <v>684</v>
      </c>
      <c r="M84" s="67">
        <v>583</v>
      </c>
      <c r="N84" s="67"/>
      <c r="O84" s="67">
        <f t="shared" si="2"/>
        <v>7967</v>
      </c>
      <c r="P84" s="55"/>
      <c r="Q84" s="57">
        <f t="shared" ref="Q84:Q92" si="3">AVERAGE(B84:M84)</f>
        <v>663.91666666666663</v>
      </c>
      <c r="T84" s="53" t="s">
        <v>103</v>
      </c>
      <c r="U84" s="65">
        <v>513</v>
      </c>
      <c r="V84" s="65">
        <v>496</v>
      </c>
      <c r="W84" s="65">
        <v>548</v>
      </c>
      <c r="X84" s="65">
        <v>597</v>
      </c>
      <c r="Y84" s="65">
        <v>565</v>
      </c>
      <c r="Z84" s="65">
        <v>542</v>
      </c>
      <c r="AA84" s="65">
        <v>600</v>
      </c>
      <c r="AB84" s="65">
        <v>593</v>
      </c>
      <c r="AC84" s="65">
        <v>598</v>
      </c>
      <c r="AD84" s="65">
        <v>620</v>
      </c>
      <c r="AE84" s="65">
        <v>516</v>
      </c>
      <c r="AF84" s="65">
        <v>583</v>
      </c>
      <c r="AG84" s="65">
        <v>6771</v>
      </c>
      <c r="AH84" s="65">
        <v>6771</v>
      </c>
      <c r="AI84" s="23"/>
    </row>
    <row r="85" spans="1:35" x14ac:dyDescent="0.15">
      <c r="A85" s="44" t="s">
        <v>70</v>
      </c>
      <c r="B85" s="67">
        <v>617</v>
      </c>
      <c r="C85" s="67">
        <v>635</v>
      </c>
      <c r="D85" s="67">
        <v>778</v>
      </c>
      <c r="E85" s="67">
        <v>748</v>
      </c>
      <c r="F85" s="67">
        <v>851</v>
      </c>
      <c r="G85" s="67">
        <v>819</v>
      </c>
      <c r="H85" s="67">
        <v>810</v>
      </c>
      <c r="I85" s="67">
        <v>743</v>
      </c>
      <c r="J85" s="67">
        <v>722</v>
      </c>
      <c r="K85" s="67">
        <v>684</v>
      </c>
      <c r="L85" s="67">
        <v>659</v>
      </c>
      <c r="M85" s="67">
        <v>671</v>
      </c>
      <c r="N85" s="67"/>
      <c r="O85" s="67">
        <f t="shared" ref="O85:O87" si="4">SUM(B85:M85)</f>
        <v>8737</v>
      </c>
      <c r="P85" s="55"/>
      <c r="Q85" s="57">
        <f t="shared" si="3"/>
        <v>728.08333333333337</v>
      </c>
      <c r="T85" s="53" t="s">
        <v>81</v>
      </c>
      <c r="U85" s="65">
        <v>624</v>
      </c>
      <c r="V85" s="65">
        <v>527</v>
      </c>
      <c r="W85" s="65">
        <v>675</v>
      </c>
      <c r="X85" s="65">
        <v>650</v>
      </c>
      <c r="Y85" s="65">
        <v>737</v>
      </c>
      <c r="Z85" s="65">
        <v>689</v>
      </c>
      <c r="AA85" s="65">
        <v>652</v>
      </c>
      <c r="AB85" s="65">
        <v>692</v>
      </c>
      <c r="AC85" s="65">
        <v>624</v>
      </c>
      <c r="AD85" s="65">
        <v>830</v>
      </c>
      <c r="AE85" s="65">
        <v>684</v>
      </c>
      <c r="AF85" s="65">
        <v>583</v>
      </c>
      <c r="AG85" s="65">
        <v>7967</v>
      </c>
      <c r="AH85" s="65">
        <v>7967</v>
      </c>
    </row>
    <row r="86" spans="1:35" x14ac:dyDescent="0.15">
      <c r="A86" s="44" t="s">
        <v>71</v>
      </c>
      <c r="B86" s="53">
        <v>697</v>
      </c>
      <c r="C86" s="53">
        <v>784</v>
      </c>
      <c r="D86" s="53">
        <v>872</v>
      </c>
      <c r="E86" s="53">
        <v>841</v>
      </c>
      <c r="F86" s="53">
        <v>895</v>
      </c>
      <c r="G86" s="53">
        <v>760</v>
      </c>
      <c r="H86" s="53">
        <v>782</v>
      </c>
      <c r="I86" s="53">
        <v>798</v>
      </c>
      <c r="J86" s="53">
        <v>790</v>
      </c>
      <c r="K86" s="53">
        <v>830</v>
      </c>
      <c r="L86" s="53">
        <v>769</v>
      </c>
      <c r="M86" s="53">
        <v>755</v>
      </c>
      <c r="N86" s="53"/>
      <c r="O86" s="53">
        <f t="shared" si="4"/>
        <v>9573</v>
      </c>
      <c r="P86" s="55"/>
      <c r="Q86" s="57">
        <f t="shared" si="3"/>
        <v>797.75</v>
      </c>
      <c r="T86" s="53" t="s">
        <v>102</v>
      </c>
      <c r="U86" s="54">
        <v>617</v>
      </c>
      <c r="V86" s="54">
        <v>635</v>
      </c>
      <c r="W86" s="54">
        <v>778</v>
      </c>
      <c r="X86" s="54">
        <v>748</v>
      </c>
      <c r="Y86" s="54">
        <v>851</v>
      </c>
      <c r="Z86" s="54">
        <v>819</v>
      </c>
      <c r="AA86" s="54">
        <v>810</v>
      </c>
      <c r="AB86" s="54">
        <v>743</v>
      </c>
      <c r="AC86" s="54">
        <v>722</v>
      </c>
      <c r="AD86" s="54">
        <v>684</v>
      </c>
      <c r="AE86" s="54">
        <v>659</v>
      </c>
      <c r="AF86" s="54">
        <v>671</v>
      </c>
      <c r="AG86" s="54">
        <v>8737</v>
      </c>
      <c r="AH86" s="54">
        <v>8737</v>
      </c>
    </row>
    <row r="87" spans="1:35" x14ac:dyDescent="0.15">
      <c r="A87" s="19" t="s">
        <v>58</v>
      </c>
      <c r="B87" s="53">
        <v>750</v>
      </c>
      <c r="C87" s="53">
        <v>875</v>
      </c>
      <c r="D87" s="53">
        <v>924</v>
      </c>
      <c r="E87" s="53">
        <v>1034</v>
      </c>
      <c r="F87" s="53">
        <v>1058</v>
      </c>
      <c r="G87" s="53">
        <v>1083</v>
      </c>
      <c r="H87" s="53">
        <v>898</v>
      </c>
      <c r="I87" s="58">
        <v>1035</v>
      </c>
      <c r="J87" s="53">
        <v>936</v>
      </c>
      <c r="K87" s="59">
        <v>1012</v>
      </c>
      <c r="L87" s="59">
        <v>885</v>
      </c>
      <c r="M87" s="59">
        <v>818</v>
      </c>
      <c r="N87" s="59"/>
      <c r="O87" s="58">
        <f t="shared" si="4"/>
        <v>11308</v>
      </c>
      <c r="P87" s="55"/>
      <c r="Q87" s="57">
        <f t="shared" si="3"/>
        <v>942.33333333333337</v>
      </c>
      <c r="T87" s="53" t="s">
        <v>101</v>
      </c>
      <c r="U87" s="54">
        <v>697</v>
      </c>
      <c r="V87" s="54">
        <v>784</v>
      </c>
      <c r="W87" s="54">
        <v>872</v>
      </c>
      <c r="X87" s="54">
        <v>841</v>
      </c>
      <c r="Y87" s="54">
        <v>895</v>
      </c>
      <c r="Z87" s="54">
        <v>760</v>
      </c>
      <c r="AA87" s="54">
        <v>782</v>
      </c>
      <c r="AB87" s="54">
        <v>798</v>
      </c>
      <c r="AC87" s="54">
        <v>790</v>
      </c>
      <c r="AD87" s="54">
        <v>830</v>
      </c>
      <c r="AE87" s="54">
        <v>769</v>
      </c>
      <c r="AF87" s="54">
        <v>755</v>
      </c>
      <c r="AG87" s="54">
        <v>9573</v>
      </c>
      <c r="AH87" s="54">
        <v>9573</v>
      </c>
    </row>
    <row r="88" spans="1:35" x14ac:dyDescent="0.15">
      <c r="A88" s="49" t="s">
        <v>50</v>
      </c>
      <c r="B88" s="54">
        <v>900</v>
      </c>
      <c r="C88" s="54">
        <v>868</v>
      </c>
      <c r="D88" s="54">
        <v>994</v>
      </c>
      <c r="E88" s="54">
        <v>1002</v>
      </c>
      <c r="F88" s="54">
        <v>1239</v>
      </c>
      <c r="G88" s="54">
        <v>1136</v>
      </c>
      <c r="H88" s="54">
        <v>1063</v>
      </c>
      <c r="I88" s="54">
        <v>1069</v>
      </c>
      <c r="J88" s="54">
        <v>1146</v>
      </c>
      <c r="K88" s="54">
        <v>1172</v>
      </c>
      <c r="L88" s="54">
        <v>931</v>
      </c>
      <c r="M88" s="54">
        <v>915</v>
      </c>
      <c r="N88" s="54"/>
      <c r="O88" s="54">
        <f t="shared" ref="O88" si="5">SUM(B88:M88)</f>
        <v>12435</v>
      </c>
      <c r="P88" s="60"/>
      <c r="Q88" s="57">
        <f t="shared" si="3"/>
        <v>1036.25</v>
      </c>
      <c r="T88" s="53" t="s">
        <v>59</v>
      </c>
      <c r="U88" s="54">
        <v>750</v>
      </c>
      <c r="V88" s="54">
        <v>875</v>
      </c>
      <c r="W88" s="54">
        <v>924</v>
      </c>
      <c r="X88" s="54">
        <v>1034</v>
      </c>
      <c r="Y88" s="54">
        <v>1058</v>
      </c>
      <c r="Z88" s="54">
        <v>1083</v>
      </c>
      <c r="AA88" s="54">
        <v>898</v>
      </c>
      <c r="AB88" s="54">
        <v>1035</v>
      </c>
      <c r="AC88" s="54">
        <v>936</v>
      </c>
      <c r="AD88" s="54">
        <v>1012</v>
      </c>
      <c r="AE88" s="54">
        <v>885</v>
      </c>
      <c r="AF88" s="54">
        <v>818</v>
      </c>
      <c r="AG88" s="54">
        <v>11308</v>
      </c>
      <c r="AH88" s="54">
        <v>11308</v>
      </c>
    </row>
    <row r="89" spans="1:35" x14ac:dyDescent="0.15">
      <c r="A89" s="2" t="s">
        <v>48</v>
      </c>
      <c r="B89" s="54">
        <v>1199</v>
      </c>
      <c r="C89" s="54">
        <v>967</v>
      </c>
      <c r="D89" s="54">
        <v>1311</v>
      </c>
      <c r="E89" s="54">
        <v>1218</v>
      </c>
      <c r="F89" s="54">
        <v>1447</v>
      </c>
      <c r="G89" s="54">
        <v>1356</v>
      </c>
      <c r="H89" s="54">
        <v>1570</v>
      </c>
      <c r="I89" s="54">
        <v>1359</v>
      </c>
      <c r="J89" s="54">
        <v>1388</v>
      </c>
      <c r="K89" s="54">
        <v>1434</v>
      </c>
      <c r="L89" s="54">
        <v>1178</v>
      </c>
      <c r="M89" s="54">
        <v>1020</v>
      </c>
      <c r="N89" s="54"/>
      <c r="O89" s="54">
        <v>15447</v>
      </c>
      <c r="P89" s="55"/>
      <c r="Q89" s="57">
        <f t="shared" si="3"/>
        <v>1287.25</v>
      </c>
      <c r="T89" s="53" t="s">
        <v>57</v>
      </c>
      <c r="U89" s="54">
        <v>900</v>
      </c>
      <c r="V89" s="54">
        <v>868</v>
      </c>
      <c r="W89" s="54">
        <v>994</v>
      </c>
      <c r="X89" s="54">
        <v>1002</v>
      </c>
      <c r="Y89" s="54">
        <v>1239</v>
      </c>
      <c r="Z89" s="54">
        <v>1136</v>
      </c>
      <c r="AA89" s="54">
        <v>1063</v>
      </c>
      <c r="AB89" s="54">
        <v>1069</v>
      </c>
      <c r="AC89" s="54">
        <v>1146</v>
      </c>
      <c r="AD89" s="54">
        <v>1172</v>
      </c>
      <c r="AE89" s="54">
        <v>931</v>
      </c>
      <c r="AF89" s="54">
        <v>915</v>
      </c>
      <c r="AG89" s="54">
        <v>12435</v>
      </c>
      <c r="AH89" s="54">
        <v>12435</v>
      </c>
    </row>
    <row r="90" spans="1:35" x14ac:dyDescent="0.15">
      <c r="A90" s="2" t="s">
        <v>47</v>
      </c>
      <c r="B90" s="54">
        <v>1007</v>
      </c>
      <c r="C90" s="54">
        <v>935</v>
      </c>
      <c r="D90" s="54">
        <v>1050</v>
      </c>
      <c r="E90" s="54">
        <v>1085</v>
      </c>
      <c r="F90" s="54">
        <v>1397</v>
      </c>
      <c r="G90" s="54">
        <v>1273</v>
      </c>
      <c r="H90" s="54">
        <v>1400</v>
      </c>
      <c r="I90" s="54">
        <v>1336</v>
      </c>
      <c r="J90" s="54">
        <v>1512</v>
      </c>
      <c r="K90" s="54">
        <v>1621</v>
      </c>
      <c r="L90" s="54">
        <v>1233</v>
      </c>
      <c r="M90" s="54">
        <v>1290</v>
      </c>
      <c r="N90" s="54"/>
      <c r="O90" s="54">
        <f>SUM(B90:M90)</f>
        <v>15139</v>
      </c>
      <c r="P90" s="55"/>
      <c r="Q90" s="57">
        <f t="shared" si="3"/>
        <v>1261.5833333333333</v>
      </c>
      <c r="T90" s="55" t="s">
        <v>56</v>
      </c>
      <c r="U90" s="55">
        <v>1199</v>
      </c>
      <c r="V90" s="55">
        <v>967</v>
      </c>
      <c r="W90" s="55">
        <v>1311</v>
      </c>
      <c r="X90" s="55">
        <v>1218</v>
      </c>
      <c r="Y90" s="55">
        <v>1447</v>
      </c>
      <c r="Z90" s="55">
        <v>1356</v>
      </c>
      <c r="AA90" s="55">
        <v>1570</v>
      </c>
      <c r="AB90" s="55">
        <v>1359</v>
      </c>
      <c r="AC90" s="55">
        <v>1388</v>
      </c>
      <c r="AD90" s="55">
        <v>1434</v>
      </c>
      <c r="AE90" s="55">
        <v>1178</v>
      </c>
      <c r="AF90" s="55">
        <v>1020</v>
      </c>
      <c r="AG90" s="55">
        <v>15447</v>
      </c>
      <c r="AH90" s="55">
        <v>15447</v>
      </c>
    </row>
    <row r="91" spans="1:35" x14ac:dyDescent="0.15">
      <c r="A91" s="2" t="s">
        <v>33</v>
      </c>
      <c r="B91" s="54">
        <v>917</v>
      </c>
      <c r="C91" s="54">
        <v>899</v>
      </c>
      <c r="D91" s="54">
        <v>1012</v>
      </c>
      <c r="E91" s="54">
        <v>1068</v>
      </c>
      <c r="F91" s="54">
        <v>1322</v>
      </c>
      <c r="G91" s="54">
        <v>1295</v>
      </c>
      <c r="H91" s="54">
        <v>1279</v>
      </c>
      <c r="I91" s="54">
        <v>1309</v>
      </c>
      <c r="J91" s="54">
        <v>1182</v>
      </c>
      <c r="K91" s="54">
        <v>1354</v>
      </c>
      <c r="L91" s="54">
        <v>1114</v>
      </c>
      <c r="M91" s="54">
        <v>1011</v>
      </c>
      <c r="N91" s="54"/>
      <c r="O91" s="54">
        <f>SUM(B91:M91)</f>
        <v>13762</v>
      </c>
      <c r="P91" s="55"/>
      <c r="Q91" s="57">
        <f t="shared" si="3"/>
        <v>1146.8333333333333</v>
      </c>
      <c r="T91" s="55" t="s">
        <v>55</v>
      </c>
      <c r="U91" s="55">
        <v>1007</v>
      </c>
      <c r="V91" s="55">
        <v>935</v>
      </c>
      <c r="W91" s="55">
        <v>1050</v>
      </c>
      <c r="X91" s="55">
        <v>1085</v>
      </c>
      <c r="Y91" s="55">
        <v>1397</v>
      </c>
      <c r="Z91" s="55">
        <v>1273</v>
      </c>
      <c r="AA91" s="55">
        <v>1400</v>
      </c>
      <c r="AB91" s="55">
        <v>1336</v>
      </c>
      <c r="AC91" s="55">
        <v>1512</v>
      </c>
      <c r="AD91" s="55">
        <v>1621</v>
      </c>
      <c r="AE91" s="55">
        <v>1233</v>
      </c>
      <c r="AF91" s="55">
        <v>1290</v>
      </c>
      <c r="AG91" s="55">
        <v>15139</v>
      </c>
      <c r="AH91" s="55">
        <v>15139</v>
      </c>
    </row>
    <row r="92" spans="1:35" x14ac:dyDescent="0.15">
      <c r="A92" s="2" t="s">
        <v>31</v>
      </c>
      <c r="B92" s="54">
        <v>989</v>
      </c>
      <c r="C92" s="54">
        <v>1182</v>
      </c>
      <c r="D92" s="54">
        <v>1378</v>
      </c>
      <c r="E92" s="54">
        <v>1314</v>
      </c>
      <c r="F92" s="54">
        <v>1540</v>
      </c>
      <c r="G92" s="54">
        <v>1401</v>
      </c>
      <c r="H92" s="54">
        <v>1264</v>
      </c>
      <c r="I92" s="54">
        <v>1330</v>
      </c>
      <c r="J92" s="54">
        <v>1249</v>
      </c>
      <c r="K92" s="54">
        <v>1331</v>
      </c>
      <c r="L92" s="54">
        <v>1384</v>
      </c>
      <c r="M92" s="54">
        <v>1139</v>
      </c>
      <c r="N92" s="54"/>
      <c r="O92" s="54">
        <f>SUM(B92:M92)</f>
        <v>15501</v>
      </c>
      <c r="P92" s="61"/>
      <c r="Q92" s="57">
        <f t="shared" si="3"/>
        <v>1291.75</v>
      </c>
      <c r="T92" s="55" t="s">
        <v>46</v>
      </c>
      <c r="U92" s="55">
        <v>917</v>
      </c>
      <c r="V92" s="55">
        <v>899</v>
      </c>
      <c r="W92" s="55">
        <v>1012</v>
      </c>
      <c r="X92" s="55">
        <v>1068</v>
      </c>
      <c r="Y92" s="55">
        <v>1322</v>
      </c>
      <c r="Z92" s="55">
        <v>1295</v>
      </c>
      <c r="AA92" s="55">
        <v>1279</v>
      </c>
      <c r="AB92" s="55">
        <v>1309</v>
      </c>
      <c r="AC92" s="55">
        <v>1182</v>
      </c>
      <c r="AD92" s="55">
        <v>1354</v>
      </c>
      <c r="AE92" s="55">
        <v>1114</v>
      </c>
      <c r="AF92" s="55">
        <v>1011</v>
      </c>
      <c r="AG92" s="55">
        <v>13762</v>
      </c>
      <c r="AH92" s="55">
        <v>13762</v>
      </c>
    </row>
    <row r="93" spans="1:35" x14ac:dyDescent="0.15">
      <c r="A93" s="2" t="s">
        <v>65</v>
      </c>
      <c r="B93" s="62">
        <f>AVERAGE(B77:B81)</f>
        <v>487.6</v>
      </c>
      <c r="C93" s="62">
        <f>AVERAGE(C77:C81)</f>
        <v>495</v>
      </c>
      <c r="D93" s="62">
        <f t="shared" ref="D93:N93" si="6">AVERAGE(D77:D81)</f>
        <v>618.20000000000005</v>
      </c>
      <c r="E93" s="62">
        <f t="shared" si="6"/>
        <v>593.4</v>
      </c>
      <c r="F93" s="62">
        <f t="shared" si="6"/>
        <v>653.6</v>
      </c>
      <c r="G93" s="62">
        <f t="shared" si="6"/>
        <v>627</v>
      </c>
      <c r="H93" s="62">
        <f t="shared" si="6"/>
        <v>678.2</v>
      </c>
      <c r="I93" s="62">
        <f t="shared" si="6"/>
        <v>639.79999999999995</v>
      </c>
      <c r="J93" s="62">
        <f t="shared" si="6"/>
        <v>650.6</v>
      </c>
      <c r="K93" s="62">
        <f t="shared" si="6"/>
        <v>690.2</v>
      </c>
      <c r="L93" s="62">
        <f t="shared" si="6"/>
        <v>655.4</v>
      </c>
      <c r="M93" s="62">
        <f t="shared" si="6"/>
        <v>656.8</v>
      </c>
      <c r="N93" s="62">
        <f t="shared" si="6"/>
        <v>2</v>
      </c>
      <c r="O93" s="62">
        <f>AVERAGE(O77:O81)</f>
        <v>7446.2</v>
      </c>
      <c r="P93" s="55"/>
      <c r="Q93" s="57">
        <f>AVERAGE(B93:M93)</f>
        <v>620.48333333333335</v>
      </c>
    </row>
    <row r="94" spans="1:35" x14ac:dyDescent="0.15">
      <c r="A94" s="2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Q94" s="18"/>
    </row>
    <row r="95" spans="1:35" x14ac:dyDescent="0.15">
      <c r="A95" s="2"/>
      <c r="B95" s="2" t="s">
        <v>14</v>
      </c>
      <c r="C95" s="2" t="s">
        <v>15</v>
      </c>
      <c r="D95" s="2"/>
      <c r="E95" s="2"/>
      <c r="F95" s="2" t="s">
        <v>78</v>
      </c>
      <c r="G95" s="2"/>
      <c r="H95" s="2"/>
      <c r="I95" s="2"/>
      <c r="J95" s="2"/>
      <c r="K95" s="2"/>
      <c r="L95" s="2"/>
      <c r="M95" s="2"/>
      <c r="N95" s="2"/>
      <c r="O95" s="2"/>
    </row>
    <row r="96" spans="1:35" x14ac:dyDescent="0.15">
      <c r="A96" s="2" t="s">
        <v>16</v>
      </c>
      <c r="B96" s="2">
        <v>18115</v>
      </c>
      <c r="C96" s="2">
        <v>145</v>
      </c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15">
      <c r="A97" s="2" t="s">
        <v>17</v>
      </c>
      <c r="B97" s="2">
        <v>17825</v>
      </c>
      <c r="C97" s="2">
        <v>141</v>
      </c>
      <c r="D97" s="2"/>
      <c r="E97" s="2"/>
      <c r="F97" s="5">
        <v>1247467</v>
      </c>
      <c r="G97" s="2"/>
      <c r="H97" s="2"/>
      <c r="I97" s="2"/>
      <c r="J97" s="2"/>
      <c r="K97" s="2"/>
      <c r="L97" s="2"/>
      <c r="M97" s="2"/>
      <c r="N97" s="2"/>
    </row>
    <row r="98" spans="1:15" x14ac:dyDescent="0.15">
      <c r="A98" s="2" t="s">
        <v>18</v>
      </c>
      <c r="B98" s="2">
        <v>19824</v>
      </c>
      <c r="C98" s="2">
        <v>156</v>
      </c>
      <c r="D98" s="2"/>
      <c r="E98" s="2"/>
      <c r="F98" s="5">
        <v>1259880</v>
      </c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15">
      <c r="A99" s="2" t="s">
        <v>19</v>
      </c>
      <c r="B99" s="2">
        <v>20046</v>
      </c>
      <c r="C99" s="2">
        <v>156</v>
      </c>
      <c r="D99" s="2"/>
      <c r="E99" s="2"/>
      <c r="F99" s="5">
        <v>1272428</v>
      </c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15">
      <c r="A100" s="2" t="s">
        <v>20</v>
      </c>
      <c r="B100" s="2">
        <v>21114</v>
      </c>
      <c r="C100" s="2">
        <v>163</v>
      </c>
      <c r="D100" s="2"/>
      <c r="E100" s="2"/>
      <c r="F100" s="5">
        <v>1283341</v>
      </c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15">
      <c r="A101" s="2" t="s">
        <v>21</v>
      </c>
      <c r="B101" s="2">
        <v>22405</v>
      </c>
      <c r="C101" s="2">
        <v>172</v>
      </c>
      <c r="D101" s="2"/>
      <c r="E101" s="2"/>
      <c r="F101" s="5">
        <v>1293951</v>
      </c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15">
      <c r="A102" s="2" t="s">
        <v>22</v>
      </c>
      <c r="B102" s="2">
        <v>22907</v>
      </c>
      <c r="C102" s="2">
        <v>174</v>
      </c>
      <c r="D102" s="2"/>
      <c r="E102" s="2"/>
      <c r="F102" s="5">
        <v>1305535</v>
      </c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15">
      <c r="A103" s="2" t="s">
        <v>23</v>
      </c>
      <c r="B103" s="2">
        <v>26288</v>
      </c>
      <c r="C103" s="2">
        <v>198</v>
      </c>
      <c r="D103" s="2"/>
      <c r="E103" s="2"/>
      <c r="F103" s="5">
        <v>1316331</v>
      </c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15">
      <c r="A104" s="2" t="s">
        <v>24</v>
      </c>
      <c r="B104" s="2">
        <v>31258</v>
      </c>
      <c r="C104" s="2">
        <v>234</v>
      </c>
      <c r="D104" s="2"/>
      <c r="E104" s="2"/>
      <c r="F104" s="5">
        <v>1325618</v>
      </c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15">
      <c r="A105" s="2" t="s">
        <v>25</v>
      </c>
      <c r="B105" s="2">
        <v>32183</v>
      </c>
      <c r="C105" s="2">
        <v>240</v>
      </c>
      <c r="D105" s="2"/>
      <c r="E105" s="2"/>
      <c r="F105" s="5">
        <v>1334621</v>
      </c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15">
      <c r="A106" s="2" t="s">
        <v>26</v>
      </c>
      <c r="B106" s="2">
        <v>27801</v>
      </c>
      <c r="C106" s="2">
        <v>206</v>
      </c>
      <c r="D106" s="2"/>
      <c r="E106" s="2"/>
      <c r="F106" s="5">
        <v>1341405</v>
      </c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15">
      <c r="A107" s="2" t="s">
        <v>27</v>
      </c>
      <c r="B107" s="2">
        <v>23841</v>
      </c>
      <c r="C107" s="2">
        <v>176</v>
      </c>
      <c r="D107" s="2"/>
      <c r="E107" s="2"/>
      <c r="F107" s="5">
        <v>1348241</v>
      </c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15">
      <c r="A108" s="2" t="s">
        <v>28</v>
      </c>
      <c r="B108" s="2">
        <v>18750</v>
      </c>
      <c r="C108" s="2">
        <v>138</v>
      </c>
      <c r="D108" s="2"/>
      <c r="E108" s="2"/>
      <c r="F108" s="5">
        <v>1353893</v>
      </c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15">
      <c r="A109" s="2" t="s">
        <v>29</v>
      </c>
      <c r="B109" s="2">
        <v>17969</v>
      </c>
      <c r="C109" s="2">
        <v>132</v>
      </c>
      <c r="D109" s="2"/>
      <c r="E109" s="2"/>
      <c r="F109" s="5">
        <v>1359273</v>
      </c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15">
      <c r="A110" s="2" t="s">
        <v>30</v>
      </c>
      <c r="B110" s="2">
        <v>16553</v>
      </c>
      <c r="C110" s="2">
        <v>121</v>
      </c>
      <c r="D110" s="2"/>
      <c r="E110" s="2"/>
      <c r="F110" s="5">
        <v>1365393</v>
      </c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15">
      <c r="A111" s="2" t="s">
        <v>52</v>
      </c>
      <c r="B111" s="2">
        <v>15455</v>
      </c>
      <c r="C111" s="2">
        <v>112</v>
      </c>
      <c r="D111" s="2"/>
      <c r="E111" s="2"/>
      <c r="F111" s="6">
        <v>1371577</v>
      </c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15">
      <c r="A112" s="2" t="s">
        <v>53</v>
      </c>
      <c r="B112" s="2">
        <v>15258</v>
      </c>
      <c r="C112" s="2">
        <v>110</v>
      </c>
      <c r="D112" s="2"/>
      <c r="E112" s="2"/>
      <c r="F112" s="5">
        <v>1377886</v>
      </c>
      <c r="G112" s="2"/>
      <c r="H112" s="2"/>
      <c r="I112" s="2"/>
      <c r="J112" s="2"/>
      <c r="K112" s="2"/>
      <c r="L112" s="2"/>
      <c r="M112" s="2"/>
      <c r="N112" s="2"/>
      <c r="O112" s="2"/>
    </row>
    <row r="113" spans="1:6" x14ac:dyDescent="0.15">
      <c r="A113" s="2" t="s">
        <v>54</v>
      </c>
      <c r="B113" s="2">
        <v>15501</v>
      </c>
      <c r="C113" s="2">
        <v>112</v>
      </c>
      <c r="F113" s="5">
        <v>1382321</v>
      </c>
    </row>
    <row r="114" spans="1:6" x14ac:dyDescent="0.15">
      <c r="A114" s="2" t="s">
        <v>46</v>
      </c>
      <c r="B114" s="2">
        <v>13762</v>
      </c>
      <c r="C114" s="2">
        <v>99</v>
      </c>
      <c r="F114" s="5">
        <v>1386570</v>
      </c>
    </row>
    <row r="115" spans="1:6" x14ac:dyDescent="0.15">
      <c r="A115" s="2" t="s">
        <v>55</v>
      </c>
      <c r="B115" s="2">
        <v>15139</v>
      </c>
      <c r="C115" s="14">
        <v>109</v>
      </c>
      <c r="F115" s="6">
        <v>1390927</v>
      </c>
    </row>
    <row r="116" spans="1:6" x14ac:dyDescent="0.15">
      <c r="A116" s="2" t="s">
        <v>56</v>
      </c>
      <c r="B116" s="2">
        <v>15447</v>
      </c>
      <c r="C116" s="2">
        <v>109</v>
      </c>
      <c r="F116" s="6">
        <v>1394472</v>
      </c>
    </row>
    <row r="117" spans="1:6" x14ac:dyDescent="0.15">
      <c r="A117" s="2" t="s">
        <v>51</v>
      </c>
      <c r="B117" s="2">
        <v>12435</v>
      </c>
      <c r="C117" s="2">
        <v>89</v>
      </c>
      <c r="F117" s="6">
        <v>1419426</v>
      </c>
    </row>
    <row r="118" spans="1:6" x14ac:dyDescent="0.15">
      <c r="A118" s="2" t="s">
        <v>68</v>
      </c>
      <c r="B118" s="2">
        <v>11308</v>
      </c>
      <c r="C118" s="2">
        <v>80</v>
      </c>
      <c r="F118" s="6">
        <v>1421342</v>
      </c>
    </row>
    <row r="119" spans="1:6" x14ac:dyDescent="0.15">
      <c r="A119" s="2" t="s">
        <v>69</v>
      </c>
      <c r="B119" s="2">
        <v>9574</v>
      </c>
      <c r="C119" s="2">
        <v>67</v>
      </c>
      <c r="F119" s="3">
        <v>1419863</v>
      </c>
    </row>
    <row r="120" spans="1:6" x14ac:dyDescent="0.15">
      <c r="A120" s="2" t="s">
        <v>70</v>
      </c>
      <c r="B120" s="2">
        <v>8737</v>
      </c>
      <c r="C120" s="14">
        <v>61.5</v>
      </c>
      <c r="F120" s="6">
        <v>1420260</v>
      </c>
    </row>
    <row r="121" spans="1:6" x14ac:dyDescent="0.15">
      <c r="A121" s="2" t="s">
        <v>77</v>
      </c>
      <c r="B121" s="2">
        <v>7967</v>
      </c>
      <c r="C121" s="14">
        <v>56.1</v>
      </c>
      <c r="F121" s="6">
        <v>1419635</v>
      </c>
    </row>
    <row r="122" spans="1:6" x14ac:dyDescent="0.15">
      <c r="A122" s="2" t="s">
        <v>82</v>
      </c>
      <c r="B122" s="2">
        <v>6771</v>
      </c>
      <c r="C122" s="2">
        <v>48</v>
      </c>
      <c r="F122" s="6">
        <v>1420080</v>
      </c>
    </row>
    <row r="123" spans="1:6" x14ac:dyDescent="0.15">
      <c r="A123" s="2" t="s">
        <v>79</v>
      </c>
      <c r="B123" s="2">
        <v>6039</v>
      </c>
      <c r="C123" s="2">
        <v>42.5</v>
      </c>
      <c r="F123" s="6">
        <v>1420948</v>
      </c>
    </row>
    <row r="124" spans="1:6" x14ac:dyDescent="0.15">
      <c r="A124" s="2" t="s">
        <v>88</v>
      </c>
      <c r="B124" s="2">
        <v>5814</v>
      </c>
      <c r="C124" s="2">
        <v>41</v>
      </c>
      <c r="F124" s="6">
        <v>1412095</v>
      </c>
    </row>
    <row r="125" spans="1:6" x14ac:dyDescent="0.15">
      <c r="A125" s="2" t="s">
        <v>89</v>
      </c>
      <c r="B125" s="2">
        <v>6830</v>
      </c>
      <c r="F125" s="6">
        <v>1415222</v>
      </c>
    </row>
    <row r="126" spans="1:6" x14ac:dyDescent="0.15">
      <c r="A126" s="2" t="s">
        <v>95</v>
      </c>
      <c r="F126" s="6">
        <v>1413989</v>
      </c>
    </row>
    <row r="166" spans="1:9" x14ac:dyDescent="0.15">
      <c r="A166" s="15"/>
      <c r="B166" s="15"/>
      <c r="C166" s="16"/>
      <c r="D166" s="16"/>
      <c r="E166" s="16"/>
      <c r="F166" s="16"/>
      <c r="G166" s="16"/>
      <c r="H166" s="16"/>
      <c r="I166" s="16"/>
    </row>
    <row r="167" spans="1:9" x14ac:dyDescent="0.15">
      <c r="A167" s="15"/>
      <c r="B167" s="15"/>
      <c r="C167" s="16"/>
      <c r="D167" s="16"/>
      <c r="E167" s="16"/>
      <c r="F167" s="16"/>
      <c r="G167" s="16"/>
      <c r="H167" s="16"/>
      <c r="I167" s="16"/>
    </row>
    <row r="168" spans="1:9" x14ac:dyDescent="0.15">
      <c r="A168" s="15"/>
      <c r="B168" s="15"/>
      <c r="C168" s="16"/>
      <c r="D168" s="16"/>
      <c r="E168" s="16"/>
      <c r="F168" s="16"/>
      <c r="G168" s="16"/>
      <c r="H168" s="16"/>
      <c r="I168" s="16"/>
    </row>
    <row r="169" spans="1:9" x14ac:dyDescent="0.15">
      <c r="A169" s="15"/>
      <c r="B169" s="15"/>
      <c r="C169" s="16"/>
      <c r="D169" s="16"/>
      <c r="E169" s="16"/>
      <c r="F169" s="16"/>
      <c r="G169" s="16"/>
      <c r="H169" s="16"/>
      <c r="I169" s="16"/>
    </row>
    <row r="170" spans="1:9" x14ac:dyDescent="0.15">
      <c r="A170" s="15"/>
      <c r="B170" s="15"/>
      <c r="C170" s="16"/>
      <c r="D170" s="16"/>
      <c r="E170" s="16"/>
      <c r="F170" s="16"/>
      <c r="G170" s="16"/>
      <c r="H170" s="16"/>
      <c r="I170" s="16"/>
    </row>
    <row r="171" spans="1:9" x14ac:dyDescent="0.15">
      <c r="A171" s="15"/>
      <c r="B171" s="15"/>
      <c r="C171" s="16"/>
      <c r="D171" s="16"/>
      <c r="E171" s="16"/>
      <c r="F171" s="16"/>
      <c r="G171" s="16"/>
      <c r="H171" s="16"/>
      <c r="I171" s="16"/>
    </row>
    <row r="172" spans="1:9" x14ac:dyDescent="0.15">
      <c r="A172" s="15"/>
      <c r="B172" s="15"/>
      <c r="C172" s="16"/>
      <c r="D172" s="16"/>
      <c r="E172" s="16"/>
      <c r="F172" s="16"/>
      <c r="G172" s="16"/>
      <c r="H172" s="16"/>
      <c r="I172" s="16"/>
    </row>
    <row r="173" spans="1:9" x14ac:dyDescent="0.15">
      <c r="A173" s="15"/>
      <c r="B173" s="15"/>
      <c r="C173" s="16"/>
      <c r="D173" s="16"/>
      <c r="E173" s="16"/>
      <c r="F173" s="16"/>
      <c r="G173" s="16"/>
      <c r="H173" s="16"/>
      <c r="I173" s="16"/>
    </row>
    <row r="174" spans="1:9" x14ac:dyDescent="0.15">
      <c r="A174" s="15"/>
      <c r="B174" s="15"/>
      <c r="C174" s="16"/>
      <c r="D174" s="16"/>
      <c r="E174" s="16"/>
      <c r="F174" s="16"/>
      <c r="G174" s="16"/>
      <c r="H174" s="16"/>
      <c r="I174" s="16"/>
    </row>
    <row r="175" spans="1:9" x14ac:dyDescent="0.15">
      <c r="A175" s="15"/>
      <c r="B175" s="15"/>
      <c r="C175" s="16"/>
      <c r="D175" s="16"/>
      <c r="E175" s="16"/>
      <c r="F175" s="16"/>
      <c r="G175" s="16"/>
      <c r="H175" s="16"/>
      <c r="I175" s="16"/>
    </row>
    <row r="176" spans="1:9" x14ac:dyDescent="0.15">
      <c r="A176" s="15"/>
      <c r="B176" s="15"/>
      <c r="C176" s="16"/>
      <c r="D176" s="16"/>
      <c r="E176" s="16"/>
      <c r="F176" s="16"/>
      <c r="G176" s="16"/>
      <c r="H176" s="16"/>
      <c r="I176" s="16"/>
    </row>
    <row r="177" spans="1:9" x14ac:dyDescent="0.15">
      <c r="A177" s="15"/>
      <c r="B177" s="15"/>
      <c r="C177" s="16"/>
      <c r="D177" s="16"/>
      <c r="E177" s="16"/>
      <c r="F177" s="16"/>
      <c r="G177" s="16"/>
      <c r="H177" s="16"/>
      <c r="I177" s="16"/>
    </row>
    <row r="178" spans="1:9" x14ac:dyDescent="0.15">
      <c r="A178" s="15"/>
      <c r="B178" s="15"/>
      <c r="C178" s="16"/>
      <c r="D178" s="16"/>
      <c r="E178" s="16"/>
      <c r="F178" s="16"/>
      <c r="G178" s="16"/>
      <c r="H178" s="16"/>
      <c r="I178" s="16"/>
    </row>
    <row r="179" spans="1:9" x14ac:dyDescent="0.15">
      <c r="A179" s="15"/>
      <c r="B179" s="15"/>
      <c r="C179" s="16"/>
      <c r="D179" s="16"/>
      <c r="E179" s="16"/>
      <c r="F179" s="16"/>
      <c r="G179" s="16"/>
      <c r="H179" s="16"/>
      <c r="I179" s="16"/>
    </row>
    <row r="180" spans="1:9" x14ac:dyDescent="0.15">
      <c r="A180" s="15"/>
      <c r="B180" s="15"/>
      <c r="C180" s="16"/>
      <c r="D180" s="16"/>
      <c r="E180" s="16"/>
      <c r="F180" s="16"/>
      <c r="G180" s="16"/>
      <c r="H180" s="16"/>
      <c r="I180" s="16"/>
    </row>
    <row r="181" spans="1:9" x14ac:dyDescent="0.15">
      <c r="A181" s="15"/>
      <c r="B181" s="15"/>
      <c r="C181" s="16"/>
      <c r="D181" s="16"/>
      <c r="E181" s="16"/>
      <c r="F181" s="16"/>
      <c r="G181" s="16"/>
      <c r="H181" s="16"/>
      <c r="I181" s="16"/>
    </row>
    <row r="182" spans="1:9" x14ac:dyDescent="0.15">
      <c r="A182" s="15"/>
      <c r="B182" s="15"/>
      <c r="C182" s="16"/>
      <c r="D182" s="16"/>
      <c r="E182" s="16"/>
      <c r="F182" s="16"/>
      <c r="G182" s="16"/>
      <c r="H182" s="16"/>
      <c r="I182" s="16"/>
    </row>
    <row r="183" spans="1:9" x14ac:dyDescent="0.15">
      <c r="A183" s="15"/>
      <c r="B183" s="15"/>
      <c r="C183" s="16"/>
      <c r="D183" s="16"/>
      <c r="E183" s="16"/>
      <c r="F183" s="16"/>
      <c r="G183" s="16"/>
      <c r="H183" s="16"/>
      <c r="I183" s="16"/>
    </row>
    <row r="184" spans="1:9" x14ac:dyDescent="0.15">
      <c r="A184" s="15"/>
      <c r="B184" s="15"/>
      <c r="C184" s="16"/>
      <c r="D184" s="16"/>
      <c r="E184" s="16"/>
      <c r="F184" s="16"/>
      <c r="G184" s="16"/>
      <c r="H184" s="16"/>
      <c r="I184" s="16"/>
    </row>
    <row r="185" spans="1:9" x14ac:dyDescent="0.15">
      <c r="A185" s="15"/>
      <c r="B185" s="15"/>
      <c r="C185" s="16"/>
      <c r="D185" s="16"/>
      <c r="E185" s="16"/>
      <c r="F185" s="16"/>
      <c r="G185" s="16"/>
      <c r="H185" s="16"/>
      <c r="I185" s="16"/>
    </row>
    <row r="186" spans="1:9" x14ac:dyDescent="0.15">
      <c r="A186" s="15"/>
      <c r="B186" s="15"/>
      <c r="C186" s="16"/>
      <c r="D186" s="16"/>
      <c r="E186" s="16"/>
      <c r="F186" s="16"/>
      <c r="G186" s="16"/>
      <c r="H186" s="16"/>
      <c r="I186" s="16"/>
    </row>
    <row r="187" spans="1:9" x14ac:dyDescent="0.15">
      <c r="A187" s="15"/>
      <c r="B187" s="15"/>
      <c r="C187" s="16"/>
      <c r="D187" s="16"/>
      <c r="E187" s="16"/>
      <c r="F187" s="16"/>
      <c r="G187" s="16"/>
      <c r="H187" s="16"/>
      <c r="I187" s="16"/>
    </row>
    <row r="188" spans="1:9" x14ac:dyDescent="0.15">
      <c r="A188" s="15"/>
      <c r="B188" s="15"/>
      <c r="C188" s="16"/>
      <c r="D188" s="16"/>
      <c r="E188" s="16"/>
      <c r="F188" s="16"/>
      <c r="G188" s="16"/>
      <c r="H188" s="16"/>
      <c r="I188" s="16"/>
    </row>
    <row r="189" spans="1:9" x14ac:dyDescent="0.15">
      <c r="A189" s="15"/>
      <c r="B189" s="15"/>
      <c r="C189" s="16"/>
      <c r="D189" s="16"/>
      <c r="E189" s="16"/>
      <c r="F189" s="16"/>
      <c r="G189" s="16"/>
      <c r="H189" s="16"/>
      <c r="I189" s="16"/>
    </row>
    <row r="190" spans="1:9" x14ac:dyDescent="0.15">
      <c r="A190" s="15"/>
      <c r="B190" s="15"/>
      <c r="C190" s="16"/>
      <c r="D190" s="16"/>
      <c r="E190" s="16"/>
      <c r="F190" s="16"/>
      <c r="G190" s="16"/>
      <c r="H190" s="16"/>
      <c r="I190" s="16"/>
    </row>
    <row r="191" spans="1:9" x14ac:dyDescent="0.15">
      <c r="A191" s="15"/>
      <c r="B191" s="15"/>
      <c r="C191" s="16"/>
      <c r="D191" s="16"/>
      <c r="E191" s="16"/>
      <c r="F191" s="16"/>
      <c r="G191" s="16"/>
      <c r="H191" s="16"/>
      <c r="I191" s="16"/>
    </row>
    <row r="192" spans="1:9" x14ac:dyDescent="0.15">
      <c r="A192" s="15"/>
      <c r="B192" s="15"/>
      <c r="C192" s="16"/>
      <c r="D192" s="16"/>
      <c r="E192" s="16"/>
      <c r="F192" s="16"/>
      <c r="G192" s="16"/>
      <c r="H192" s="16"/>
      <c r="I192" s="16"/>
    </row>
    <row r="193" spans="1:9" x14ac:dyDescent="0.15">
      <c r="A193" s="15"/>
      <c r="B193" s="15"/>
      <c r="C193" s="16"/>
      <c r="D193" s="16"/>
      <c r="E193" s="16"/>
      <c r="F193" s="16"/>
      <c r="G193" s="16"/>
      <c r="H193" s="16"/>
      <c r="I193" s="16"/>
    </row>
    <row r="194" spans="1:9" x14ac:dyDescent="0.15">
      <c r="A194" s="15"/>
      <c r="B194" s="15"/>
      <c r="C194" s="16"/>
      <c r="D194" s="16"/>
      <c r="E194" s="16"/>
      <c r="F194" s="16"/>
      <c r="G194" s="16"/>
      <c r="H194" s="16"/>
      <c r="I194" s="16"/>
    </row>
    <row r="195" spans="1:9" x14ac:dyDescent="0.15">
      <c r="A195" s="15"/>
      <c r="B195" s="15"/>
      <c r="C195" s="16"/>
      <c r="D195" s="16"/>
      <c r="E195" s="16"/>
      <c r="F195" s="16"/>
      <c r="G195" s="16"/>
      <c r="H195" s="16"/>
      <c r="I195" s="16"/>
    </row>
    <row r="196" spans="1:9" x14ac:dyDescent="0.15">
      <c r="A196" s="15"/>
      <c r="B196" s="15"/>
      <c r="C196" s="16"/>
      <c r="D196" s="16"/>
      <c r="E196" s="16"/>
      <c r="F196" s="16"/>
      <c r="G196" s="16"/>
      <c r="H196" s="16"/>
      <c r="I196" s="16"/>
    </row>
    <row r="197" spans="1:9" x14ac:dyDescent="0.15">
      <c r="A197" s="15"/>
      <c r="B197" s="15"/>
      <c r="C197" s="16"/>
      <c r="D197" s="16"/>
      <c r="E197" s="16"/>
      <c r="F197" s="16"/>
      <c r="G197" s="16"/>
      <c r="H197" s="16"/>
      <c r="I197" s="16"/>
    </row>
    <row r="198" spans="1:9" x14ac:dyDescent="0.15">
      <c r="A198" s="15"/>
      <c r="B198" s="15"/>
      <c r="C198" s="16"/>
      <c r="D198" s="16"/>
      <c r="E198" s="16"/>
      <c r="F198" s="16"/>
      <c r="G198" s="16"/>
      <c r="H198" s="16"/>
      <c r="I198" s="16"/>
    </row>
    <row r="199" spans="1:9" x14ac:dyDescent="0.15">
      <c r="A199" s="15"/>
      <c r="B199" s="15"/>
      <c r="C199" s="16"/>
      <c r="D199" s="16"/>
      <c r="E199" s="16"/>
      <c r="F199" s="16"/>
      <c r="G199" s="16"/>
      <c r="H199" s="16"/>
      <c r="I199" s="16"/>
    </row>
    <row r="200" spans="1:9" x14ac:dyDescent="0.15">
      <c r="A200" s="15"/>
      <c r="B200" s="15"/>
      <c r="C200" s="16"/>
      <c r="D200" s="16"/>
      <c r="E200" s="16"/>
      <c r="F200" s="16"/>
      <c r="G200" s="16"/>
      <c r="H200" s="16"/>
      <c r="I200" s="16"/>
    </row>
    <row r="201" spans="1:9" x14ac:dyDescent="0.15">
      <c r="A201" s="15"/>
      <c r="B201" s="15"/>
      <c r="C201" s="16"/>
      <c r="D201" s="16"/>
      <c r="E201" s="16"/>
      <c r="F201" s="16"/>
      <c r="G201" s="16"/>
      <c r="H201" s="16"/>
      <c r="I201" s="16"/>
    </row>
    <row r="202" spans="1:9" x14ac:dyDescent="0.15">
      <c r="A202" s="15"/>
      <c r="B202" s="15"/>
      <c r="C202" s="16"/>
      <c r="D202" s="16"/>
      <c r="E202" s="16"/>
      <c r="F202" s="16"/>
      <c r="G202" s="16"/>
      <c r="H202" s="16"/>
      <c r="I202" s="16"/>
    </row>
    <row r="203" spans="1:9" x14ac:dyDescent="0.15">
      <c r="A203" s="15"/>
      <c r="B203" s="15"/>
      <c r="C203" s="16"/>
      <c r="D203" s="16"/>
      <c r="E203" s="16"/>
      <c r="F203" s="16"/>
      <c r="G203" s="16"/>
      <c r="H203" s="16"/>
      <c r="I203" s="16"/>
    </row>
    <row r="204" spans="1:9" x14ac:dyDescent="0.15">
      <c r="A204" s="15"/>
      <c r="B204" s="15"/>
      <c r="C204" s="16"/>
      <c r="D204" s="16"/>
      <c r="E204" s="16"/>
      <c r="F204" s="16"/>
      <c r="G204" s="16"/>
      <c r="H204" s="16"/>
      <c r="I204" s="16"/>
    </row>
    <row r="205" spans="1:9" x14ac:dyDescent="0.15">
      <c r="A205" s="15"/>
      <c r="B205" s="15"/>
      <c r="C205" s="16"/>
      <c r="D205" s="16"/>
      <c r="E205" s="16"/>
      <c r="F205" s="16"/>
      <c r="G205" s="16"/>
      <c r="H205" s="16"/>
      <c r="I205" s="16"/>
    </row>
    <row r="206" spans="1:9" x14ac:dyDescent="0.15">
      <c r="A206" s="15"/>
      <c r="B206" s="15"/>
      <c r="C206" s="16"/>
      <c r="D206" s="16"/>
      <c r="E206" s="16"/>
      <c r="F206" s="16"/>
      <c r="G206" s="16"/>
      <c r="H206" s="16"/>
      <c r="I206" s="16"/>
    </row>
    <row r="207" spans="1:9" x14ac:dyDescent="0.15">
      <c r="A207" s="15"/>
      <c r="B207" s="15"/>
      <c r="C207" s="16"/>
      <c r="D207" s="16"/>
      <c r="E207" s="16"/>
      <c r="F207" s="16"/>
      <c r="G207" s="16"/>
      <c r="H207" s="16"/>
      <c r="I207" s="16"/>
    </row>
    <row r="208" spans="1:9" x14ac:dyDescent="0.15">
      <c r="A208" s="15"/>
      <c r="B208" s="15"/>
      <c r="C208" s="16"/>
      <c r="D208" s="16"/>
      <c r="E208" s="16"/>
      <c r="F208" s="16"/>
      <c r="G208" s="16"/>
      <c r="H208" s="16"/>
      <c r="I208" s="16"/>
    </row>
    <row r="209" spans="1:9" x14ac:dyDescent="0.15">
      <c r="A209" s="15"/>
      <c r="B209" s="15"/>
      <c r="C209" s="16"/>
      <c r="D209" s="16"/>
      <c r="E209" s="16"/>
      <c r="F209" s="16"/>
      <c r="G209" s="16"/>
      <c r="H209" s="16"/>
      <c r="I209" s="16"/>
    </row>
    <row r="210" spans="1:9" x14ac:dyDescent="0.15">
      <c r="A210" s="15"/>
      <c r="B210" s="15"/>
      <c r="C210" s="16"/>
      <c r="D210" s="16"/>
      <c r="E210" s="16"/>
      <c r="F210" s="16"/>
      <c r="G210" s="16"/>
      <c r="H210" s="16"/>
      <c r="I210" s="16"/>
    </row>
    <row r="211" spans="1:9" x14ac:dyDescent="0.15">
      <c r="A211" s="15"/>
      <c r="B211" s="15"/>
      <c r="C211" s="16"/>
      <c r="D211" s="16"/>
      <c r="E211" s="16"/>
      <c r="F211" s="16"/>
      <c r="G211" s="16"/>
      <c r="H211" s="16"/>
      <c r="I211" s="16"/>
    </row>
    <row r="212" spans="1:9" x14ac:dyDescent="0.15">
      <c r="A212" s="15"/>
      <c r="B212" s="15"/>
      <c r="C212" s="16"/>
      <c r="D212" s="16"/>
      <c r="E212" s="16"/>
      <c r="F212" s="16"/>
      <c r="G212" s="16"/>
      <c r="H212" s="16"/>
      <c r="I212" s="16"/>
    </row>
    <row r="213" spans="1:9" x14ac:dyDescent="0.15">
      <c r="A213" s="15"/>
      <c r="B213" s="15"/>
      <c r="C213" s="16"/>
      <c r="D213" s="16"/>
      <c r="E213" s="16"/>
      <c r="F213" s="16"/>
      <c r="G213" s="16"/>
      <c r="H213" s="16"/>
      <c r="I213" s="16"/>
    </row>
    <row r="214" spans="1:9" x14ac:dyDescent="0.15">
      <c r="C214" s="9"/>
      <c r="D214" s="9"/>
      <c r="E214" s="9"/>
      <c r="F214" s="9"/>
      <c r="G214" s="9"/>
      <c r="H214" s="9"/>
      <c r="I214" s="9"/>
    </row>
    <row r="215" spans="1:9" x14ac:dyDescent="0.15">
      <c r="C215" s="9"/>
      <c r="D215" s="9"/>
      <c r="E215" s="9"/>
      <c r="F215" s="9"/>
      <c r="G215" s="9"/>
      <c r="H215" s="9"/>
      <c r="I215" s="9"/>
    </row>
    <row r="216" spans="1:9" x14ac:dyDescent="0.15">
      <c r="C216" s="9"/>
      <c r="D216" s="9"/>
      <c r="E216" s="9"/>
      <c r="F216" s="9"/>
      <c r="G216" s="9"/>
      <c r="H216" s="9"/>
      <c r="I216" s="9"/>
    </row>
    <row r="217" spans="1:9" x14ac:dyDescent="0.15">
      <c r="C217" s="9"/>
      <c r="D217" s="9"/>
      <c r="E217" s="9"/>
      <c r="F217" s="9"/>
      <c r="G217" s="9"/>
      <c r="H217" s="9"/>
      <c r="I217" s="9"/>
    </row>
    <row r="218" spans="1:9" x14ac:dyDescent="0.15">
      <c r="C218" s="9"/>
      <c r="D218" s="9"/>
      <c r="E218" s="9"/>
      <c r="F218" s="9"/>
      <c r="G218" s="9"/>
      <c r="H218" s="9"/>
      <c r="I218" s="9"/>
    </row>
    <row r="219" spans="1:9" x14ac:dyDescent="0.15">
      <c r="C219" s="9"/>
      <c r="D219" s="9"/>
      <c r="E219" s="9"/>
      <c r="F219" s="9"/>
      <c r="G219" s="9"/>
      <c r="H219" s="9"/>
      <c r="I219" s="9"/>
    </row>
    <row r="220" spans="1:9" x14ac:dyDescent="0.15">
      <c r="C220" s="9"/>
      <c r="D220" s="9"/>
      <c r="E220" s="9"/>
      <c r="F220" s="9"/>
      <c r="G220" s="9"/>
      <c r="H220" s="9"/>
      <c r="I220" s="9"/>
    </row>
    <row r="221" spans="1:9" x14ac:dyDescent="0.15">
      <c r="C221" s="9"/>
      <c r="D221" s="9"/>
      <c r="E221" s="9"/>
      <c r="F221" s="9"/>
      <c r="G221" s="9"/>
      <c r="H221" s="9"/>
      <c r="I221" s="9"/>
    </row>
    <row r="222" spans="1:9" x14ac:dyDescent="0.15">
      <c r="C222" s="9"/>
      <c r="D222" s="9"/>
      <c r="E222" s="9"/>
      <c r="F222" s="9"/>
      <c r="G222" s="9"/>
      <c r="H222" s="9"/>
      <c r="I222" s="9"/>
    </row>
    <row r="223" spans="1:9" x14ac:dyDescent="0.15">
      <c r="C223" s="9"/>
      <c r="D223" s="9"/>
      <c r="E223" s="9"/>
      <c r="F223" s="9"/>
      <c r="G223" s="9"/>
      <c r="H223" s="9"/>
      <c r="I223" s="9"/>
    </row>
    <row r="224" spans="1:9" x14ac:dyDescent="0.15">
      <c r="C224" s="9"/>
      <c r="D224" s="9"/>
      <c r="E224" s="9"/>
      <c r="F224" s="9"/>
      <c r="G224" s="9"/>
      <c r="H224" s="9"/>
      <c r="I224" s="9"/>
    </row>
    <row r="225" spans="3:9" x14ac:dyDescent="0.15">
      <c r="C225" s="9"/>
      <c r="D225" s="9"/>
      <c r="E225" s="9"/>
      <c r="F225" s="9"/>
      <c r="G225" s="9"/>
      <c r="H225" s="9"/>
      <c r="I225" s="9"/>
    </row>
    <row r="226" spans="3:9" x14ac:dyDescent="0.15">
      <c r="C226" s="9"/>
      <c r="D226" s="9"/>
      <c r="E226" s="9"/>
      <c r="F226" s="9"/>
      <c r="G226" s="9"/>
      <c r="H226" s="9"/>
      <c r="I226" s="9"/>
    </row>
    <row r="227" spans="3:9" x14ac:dyDescent="0.15">
      <c r="C227" s="9"/>
      <c r="D227" s="9"/>
      <c r="E227" s="9"/>
      <c r="F227" s="9"/>
      <c r="G227" s="9"/>
      <c r="H227" s="9"/>
      <c r="I227" s="9"/>
    </row>
    <row r="228" spans="3:9" x14ac:dyDescent="0.15">
      <c r="C228" s="9"/>
      <c r="D228" s="9"/>
      <c r="E228" s="9"/>
      <c r="F228" s="9"/>
      <c r="G228" s="9"/>
      <c r="H228" s="9"/>
      <c r="I228" s="9"/>
    </row>
    <row r="229" spans="3:9" x14ac:dyDescent="0.15">
      <c r="C229" s="9"/>
      <c r="D229" s="9"/>
      <c r="E229" s="9"/>
      <c r="F229" s="9"/>
      <c r="G229" s="9"/>
      <c r="H229" s="9"/>
      <c r="I229" s="9"/>
    </row>
    <row r="230" spans="3:9" x14ac:dyDescent="0.15">
      <c r="C230" s="9"/>
      <c r="D230" s="9"/>
      <c r="E230" s="9"/>
      <c r="F230" s="9"/>
      <c r="G230" s="9"/>
      <c r="H230" s="9"/>
      <c r="I230" s="9"/>
    </row>
    <row r="231" spans="3:9" x14ac:dyDescent="0.15">
      <c r="C231" s="9"/>
      <c r="D231" s="9"/>
      <c r="E231" s="9"/>
      <c r="F231" s="9"/>
      <c r="G231" s="9"/>
      <c r="H231" s="9"/>
      <c r="I231" s="9"/>
    </row>
    <row r="232" spans="3:9" x14ac:dyDescent="0.15">
      <c r="C232" s="9"/>
      <c r="D232" s="9"/>
      <c r="E232" s="9"/>
      <c r="F232" s="9"/>
      <c r="G232" s="9"/>
      <c r="H232" s="9"/>
      <c r="I232" s="9"/>
    </row>
    <row r="233" spans="3:9" x14ac:dyDescent="0.15">
      <c r="C233" s="9"/>
      <c r="D233" s="9"/>
      <c r="E233" s="9"/>
      <c r="F233" s="9"/>
      <c r="G233" s="9"/>
      <c r="H233" s="9"/>
      <c r="I233" s="9"/>
    </row>
    <row r="234" spans="3:9" x14ac:dyDescent="0.15">
      <c r="C234" s="9"/>
      <c r="D234" s="9"/>
      <c r="E234" s="9"/>
      <c r="F234" s="9"/>
      <c r="G234" s="9"/>
      <c r="H234" s="9"/>
      <c r="I234" s="9"/>
    </row>
    <row r="235" spans="3:9" x14ac:dyDescent="0.15">
      <c r="C235" s="9"/>
      <c r="D235" s="9"/>
      <c r="E235" s="9"/>
      <c r="F235" s="9"/>
      <c r="G235" s="9"/>
      <c r="H235" s="9"/>
      <c r="I235" s="9"/>
    </row>
    <row r="236" spans="3:9" x14ac:dyDescent="0.15">
      <c r="C236" s="9"/>
      <c r="D236" s="9"/>
      <c r="E236" s="9"/>
      <c r="F236" s="9"/>
      <c r="G236" s="9"/>
      <c r="H236" s="9"/>
      <c r="I236" s="9"/>
    </row>
    <row r="237" spans="3:9" x14ac:dyDescent="0.15">
      <c r="C237" s="9"/>
      <c r="D237" s="9"/>
      <c r="E237" s="9"/>
      <c r="F237" s="9"/>
      <c r="G237" s="9"/>
      <c r="H237" s="9"/>
      <c r="I237" s="9"/>
    </row>
    <row r="238" spans="3:9" x14ac:dyDescent="0.15">
      <c r="C238" s="9"/>
      <c r="D238" s="9"/>
      <c r="E238" s="9"/>
      <c r="F238" s="9"/>
      <c r="G238" s="9"/>
      <c r="H238" s="9"/>
      <c r="I238" s="9"/>
    </row>
    <row r="239" spans="3:9" x14ac:dyDescent="0.15">
      <c r="C239" s="9"/>
      <c r="D239" s="9"/>
      <c r="E239" s="9"/>
      <c r="F239" s="9"/>
      <c r="G239" s="9"/>
      <c r="H239" s="9"/>
      <c r="I239" s="9"/>
    </row>
    <row r="240" spans="3:9" x14ac:dyDescent="0.15">
      <c r="C240" s="9"/>
      <c r="D240" s="9"/>
      <c r="E240" s="9"/>
      <c r="F240" s="9"/>
      <c r="G240" s="9"/>
      <c r="H240" s="9"/>
      <c r="I240" s="9"/>
    </row>
    <row r="241" spans="3:9" x14ac:dyDescent="0.15">
      <c r="C241" s="9"/>
      <c r="D241" s="9"/>
      <c r="E241" s="9"/>
      <c r="F241" s="9"/>
      <c r="G241" s="9"/>
      <c r="H241" s="9"/>
      <c r="I241" s="9"/>
    </row>
    <row r="242" spans="3:9" x14ac:dyDescent="0.15">
      <c r="C242" s="9"/>
      <c r="D242" s="9"/>
      <c r="E242" s="9"/>
      <c r="F242" s="9"/>
      <c r="G242" s="9"/>
      <c r="H242" s="9"/>
      <c r="I242" s="9"/>
    </row>
    <row r="243" spans="3:9" x14ac:dyDescent="0.15">
      <c r="C243" s="9"/>
      <c r="D243" s="9"/>
      <c r="E243" s="9"/>
      <c r="F243" s="9"/>
      <c r="G243" s="9"/>
      <c r="H243" s="9"/>
      <c r="I243" s="9"/>
    </row>
    <row r="244" spans="3:9" x14ac:dyDescent="0.15">
      <c r="C244" s="9"/>
      <c r="D244" s="9"/>
      <c r="E244" s="9"/>
      <c r="F244" s="9"/>
      <c r="G244" s="9"/>
      <c r="H244" s="9"/>
      <c r="I244" s="9"/>
    </row>
    <row r="245" spans="3:9" x14ac:dyDescent="0.15">
      <c r="C245" s="9"/>
      <c r="D245" s="9"/>
      <c r="E245" s="9"/>
      <c r="F245" s="9"/>
      <c r="G245" s="9"/>
      <c r="H245" s="9"/>
      <c r="I245" s="9"/>
    </row>
    <row r="246" spans="3:9" x14ac:dyDescent="0.15">
      <c r="C246" s="9"/>
      <c r="D246" s="9"/>
      <c r="E246" s="9"/>
      <c r="F246" s="9"/>
      <c r="G246" s="9"/>
      <c r="H246" s="9"/>
      <c r="I246" s="9"/>
    </row>
    <row r="247" spans="3:9" x14ac:dyDescent="0.15">
      <c r="C247" s="9"/>
      <c r="D247" s="9"/>
      <c r="E247" s="9"/>
      <c r="F247" s="9"/>
      <c r="G247" s="9"/>
      <c r="H247" s="9"/>
      <c r="I247" s="9"/>
    </row>
    <row r="248" spans="3:9" x14ac:dyDescent="0.15">
      <c r="C248" s="9"/>
      <c r="D248" s="9"/>
      <c r="E248" s="9"/>
      <c r="F248" s="9"/>
      <c r="G248" s="9"/>
      <c r="H248" s="9"/>
      <c r="I248" s="9"/>
    </row>
    <row r="249" spans="3:9" x14ac:dyDescent="0.15">
      <c r="C249" s="9"/>
      <c r="D249" s="9"/>
      <c r="E249" s="9"/>
      <c r="F249" s="9"/>
      <c r="G249" s="9"/>
      <c r="H249" s="9"/>
      <c r="I249" s="9"/>
    </row>
    <row r="250" spans="3:9" x14ac:dyDescent="0.15">
      <c r="C250" s="9"/>
      <c r="D250" s="9"/>
      <c r="E250" s="9"/>
      <c r="F250" s="9"/>
      <c r="G250" s="9"/>
      <c r="H250" s="9"/>
      <c r="I250" s="9"/>
    </row>
    <row r="251" spans="3:9" x14ac:dyDescent="0.15">
      <c r="C251" s="9"/>
      <c r="D251" s="9"/>
      <c r="E251" s="9"/>
      <c r="F251" s="9"/>
      <c r="G251" s="9"/>
      <c r="H251" s="9"/>
      <c r="I251" s="9"/>
    </row>
    <row r="252" spans="3:9" x14ac:dyDescent="0.15">
      <c r="C252" s="9"/>
      <c r="D252" s="9"/>
      <c r="E252" s="9"/>
      <c r="F252" s="9"/>
      <c r="G252" s="9"/>
      <c r="H252" s="9"/>
      <c r="I252" s="9"/>
    </row>
    <row r="253" spans="3:9" x14ac:dyDescent="0.15">
      <c r="C253" s="9"/>
      <c r="D253" s="9"/>
      <c r="E253" s="9"/>
      <c r="F253" s="9"/>
      <c r="G253" s="9"/>
      <c r="H253" s="9"/>
      <c r="I253" s="9"/>
    </row>
    <row r="254" spans="3:9" x14ac:dyDescent="0.15">
      <c r="C254" s="9"/>
      <c r="D254" s="9"/>
      <c r="E254" s="9"/>
      <c r="F254" s="9"/>
      <c r="G254" s="9"/>
      <c r="H254" s="9"/>
      <c r="I254" s="9"/>
    </row>
    <row r="255" spans="3:9" x14ac:dyDescent="0.15">
      <c r="C255" s="9"/>
      <c r="D255" s="9"/>
      <c r="E255" s="9"/>
      <c r="F255" s="9"/>
      <c r="G255" s="9"/>
      <c r="H255" s="9"/>
      <c r="I255" s="9"/>
    </row>
    <row r="256" spans="3:9" x14ac:dyDescent="0.15">
      <c r="C256" s="9"/>
      <c r="D256" s="9"/>
      <c r="E256" s="9"/>
      <c r="F256" s="9"/>
      <c r="G256" s="9"/>
      <c r="H256" s="9"/>
      <c r="I256" s="9"/>
    </row>
    <row r="257" spans="3:9" x14ac:dyDescent="0.15">
      <c r="C257" s="9"/>
      <c r="D257" s="9"/>
      <c r="E257" s="9"/>
      <c r="F257" s="9"/>
      <c r="G257" s="9"/>
      <c r="H257" s="9"/>
      <c r="I257" s="9"/>
    </row>
    <row r="258" spans="3:9" x14ac:dyDescent="0.15">
      <c r="C258" s="9"/>
      <c r="D258" s="9"/>
      <c r="E258" s="9"/>
      <c r="F258" s="9"/>
      <c r="G258" s="9"/>
      <c r="H258" s="9"/>
      <c r="I258" s="9"/>
    </row>
    <row r="259" spans="3:9" x14ac:dyDescent="0.15">
      <c r="C259" s="9"/>
      <c r="D259" s="9"/>
      <c r="E259" s="9"/>
      <c r="F259" s="9"/>
      <c r="G259" s="9"/>
      <c r="H259" s="9"/>
      <c r="I259" s="9"/>
    </row>
    <row r="260" spans="3:9" x14ac:dyDescent="0.15">
      <c r="C260" s="9"/>
      <c r="D260" s="9"/>
      <c r="E260" s="9"/>
      <c r="F260" s="9"/>
      <c r="G260" s="9"/>
      <c r="H260" s="9"/>
      <c r="I260" s="9"/>
    </row>
    <row r="261" spans="3:9" x14ac:dyDescent="0.15">
      <c r="C261" s="9"/>
      <c r="D261" s="9"/>
      <c r="E261" s="9"/>
      <c r="F261" s="9"/>
      <c r="G261" s="9"/>
      <c r="H261" s="9"/>
      <c r="I261" s="9"/>
    </row>
    <row r="262" spans="3:9" x14ac:dyDescent="0.15">
      <c r="C262" s="9"/>
      <c r="D262" s="9"/>
      <c r="E262" s="9"/>
      <c r="F262" s="9"/>
      <c r="G262" s="9"/>
      <c r="H262" s="9"/>
      <c r="I262" s="9"/>
    </row>
    <row r="263" spans="3:9" x14ac:dyDescent="0.15">
      <c r="C263" s="9"/>
      <c r="D263" s="9"/>
      <c r="E263" s="9"/>
      <c r="F263" s="9"/>
      <c r="G263" s="9"/>
      <c r="H263" s="9"/>
      <c r="I263" s="9"/>
    </row>
    <row r="264" spans="3:9" x14ac:dyDescent="0.15">
      <c r="C264" s="9"/>
      <c r="D264" s="9"/>
      <c r="E264" s="9"/>
      <c r="F264" s="9"/>
      <c r="G264" s="9"/>
      <c r="H264" s="9"/>
      <c r="I264" s="9"/>
    </row>
    <row r="265" spans="3:9" x14ac:dyDescent="0.15">
      <c r="C265" s="9"/>
      <c r="D265" s="9"/>
      <c r="E265" s="9"/>
      <c r="F265" s="9"/>
      <c r="G265" s="9"/>
      <c r="H265" s="9"/>
      <c r="I265" s="9"/>
    </row>
    <row r="266" spans="3:9" x14ac:dyDescent="0.15">
      <c r="C266" s="9"/>
      <c r="D266" s="9"/>
      <c r="E266" s="9"/>
      <c r="F266" s="9"/>
      <c r="G266" s="9"/>
      <c r="H266" s="9"/>
      <c r="I266" s="9"/>
    </row>
    <row r="267" spans="3:9" x14ac:dyDescent="0.15">
      <c r="C267" s="9"/>
      <c r="D267" s="9"/>
      <c r="E267" s="9"/>
      <c r="F267" s="9"/>
      <c r="G267" s="9"/>
      <c r="H267" s="9"/>
      <c r="I267" s="9"/>
    </row>
    <row r="268" spans="3:9" x14ac:dyDescent="0.15">
      <c r="C268" s="9"/>
      <c r="D268" s="9"/>
      <c r="E268" s="9"/>
      <c r="F268" s="9"/>
      <c r="G268" s="9"/>
      <c r="H268" s="9"/>
      <c r="I268" s="9"/>
    </row>
    <row r="269" spans="3:9" x14ac:dyDescent="0.15">
      <c r="C269" s="9"/>
      <c r="D269" s="9"/>
      <c r="E269" s="9"/>
      <c r="F269" s="9"/>
      <c r="G269" s="9"/>
      <c r="H269" s="9"/>
      <c r="I269" s="9"/>
    </row>
    <row r="270" spans="3:9" x14ac:dyDescent="0.15">
      <c r="C270" s="9"/>
      <c r="D270" s="9"/>
      <c r="E270" s="9"/>
      <c r="F270" s="9"/>
      <c r="G270" s="9"/>
      <c r="H270" s="9"/>
      <c r="I270" s="9"/>
    </row>
    <row r="271" spans="3:9" x14ac:dyDescent="0.15">
      <c r="C271" s="9"/>
      <c r="D271" s="9"/>
      <c r="E271" s="9"/>
      <c r="F271" s="9"/>
      <c r="G271" s="9"/>
      <c r="H271" s="9"/>
      <c r="I271" s="9"/>
    </row>
    <row r="272" spans="3:9" x14ac:dyDescent="0.15">
      <c r="C272" s="9"/>
      <c r="D272" s="9"/>
      <c r="E272" s="9"/>
      <c r="F272" s="9"/>
      <c r="G272" s="9"/>
      <c r="H272" s="9"/>
      <c r="I272" s="9"/>
    </row>
    <row r="273" spans="3:9" x14ac:dyDescent="0.15">
      <c r="C273" s="9"/>
      <c r="D273" s="9"/>
      <c r="E273" s="9"/>
      <c r="F273" s="9"/>
      <c r="G273" s="9"/>
      <c r="H273" s="9"/>
      <c r="I273" s="9"/>
    </row>
    <row r="274" spans="3:9" x14ac:dyDescent="0.15">
      <c r="C274" s="9"/>
      <c r="D274" s="9"/>
      <c r="E274" s="9"/>
      <c r="F274" s="9"/>
      <c r="G274" s="9"/>
      <c r="H274" s="9"/>
      <c r="I274" s="9"/>
    </row>
    <row r="275" spans="3:9" x14ac:dyDescent="0.15">
      <c r="C275" s="9"/>
      <c r="D275" s="9"/>
      <c r="E275" s="9"/>
      <c r="F275" s="9"/>
      <c r="G275" s="9"/>
      <c r="H275" s="9"/>
      <c r="I275" s="9"/>
    </row>
    <row r="276" spans="3:9" x14ac:dyDescent="0.15">
      <c r="C276" s="9"/>
      <c r="D276" s="9"/>
      <c r="E276" s="9"/>
      <c r="F276" s="9"/>
      <c r="G276" s="9"/>
      <c r="H276" s="9"/>
      <c r="I276" s="9"/>
    </row>
    <row r="277" spans="3:9" x14ac:dyDescent="0.15">
      <c r="C277" s="9"/>
      <c r="D277" s="9"/>
      <c r="E277" s="9"/>
      <c r="F277" s="9"/>
      <c r="G277" s="9"/>
      <c r="H277" s="9"/>
      <c r="I277" s="9"/>
    </row>
    <row r="278" spans="3:9" x14ac:dyDescent="0.15">
      <c r="C278" s="9"/>
      <c r="D278" s="9"/>
      <c r="E278" s="9"/>
      <c r="F278" s="9"/>
      <c r="G278" s="9"/>
      <c r="H278" s="9"/>
      <c r="I278" s="9"/>
    </row>
    <row r="279" spans="3:9" x14ac:dyDescent="0.15">
      <c r="C279" s="9"/>
      <c r="D279" s="9"/>
      <c r="E279" s="9"/>
      <c r="F279" s="9"/>
      <c r="G279" s="9"/>
      <c r="H279" s="9"/>
      <c r="I279" s="9"/>
    </row>
    <row r="280" spans="3:9" x14ac:dyDescent="0.15">
      <c r="C280" s="9"/>
      <c r="D280" s="9"/>
      <c r="E280" s="9"/>
      <c r="F280" s="9"/>
      <c r="G280" s="9"/>
      <c r="H280" s="9"/>
      <c r="I280" s="9"/>
    </row>
    <row r="281" spans="3:9" x14ac:dyDescent="0.15">
      <c r="C281" s="9"/>
      <c r="D281" s="9"/>
      <c r="E281" s="9"/>
      <c r="F281" s="9"/>
      <c r="G281" s="9"/>
      <c r="H281" s="9"/>
      <c r="I281" s="9"/>
    </row>
    <row r="282" spans="3:9" x14ac:dyDescent="0.15">
      <c r="C282" s="9"/>
      <c r="D282" s="9"/>
      <c r="E282" s="9"/>
      <c r="F282" s="9"/>
      <c r="G282" s="9"/>
      <c r="H282" s="9"/>
      <c r="I282" s="9"/>
    </row>
    <row r="283" spans="3:9" x14ac:dyDescent="0.15">
      <c r="C283" s="9"/>
      <c r="D283" s="9"/>
      <c r="E283" s="9"/>
      <c r="F283" s="9"/>
      <c r="G283" s="9"/>
      <c r="H283" s="9"/>
      <c r="I283" s="9"/>
    </row>
    <row r="284" spans="3:9" x14ac:dyDescent="0.15">
      <c r="C284" s="9"/>
      <c r="D284" s="9"/>
      <c r="E284" s="9"/>
      <c r="F284" s="9"/>
      <c r="G284" s="9"/>
      <c r="H284" s="9"/>
      <c r="I284" s="9"/>
    </row>
    <row r="285" spans="3:9" x14ac:dyDescent="0.15">
      <c r="C285" s="9"/>
      <c r="D285" s="9"/>
      <c r="E285" s="9"/>
      <c r="F285" s="9"/>
      <c r="G285" s="9"/>
      <c r="H285" s="9"/>
      <c r="I285" s="9"/>
    </row>
    <row r="286" spans="3:9" x14ac:dyDescent="0.15">
      <c r="C286" s="9"/>
      <c r="D286" s="9"/>
      <c r="E286" s="9"/>
      <c r="F286" s="9"/>
      <c r="G286" s="9"/>
      <c r="H286" s="9"/>
      <c r="I286" s="9"/>
    </row>
    <row r="287" spans="3:9" x14ac:dyDescent="0.15">
      <c r="C287" s="9"/>
      <c r="D287" s="9"/>
      <c r="E287" s="9"/>
      <c r="F287" s="9"/>
      <c r="G287" s="9"/>
      <c r="H287" s="9"/>
      <c r="I287" s="9"/>
    </row>
    <row r="288" spans="3:9" x14ac:dyDescent="0.15">
      <c r="C288" s="9"/>
      <c r="D288" s="9"/>
      <c r="E288" s="9"/>
      <c r="F288" s="9"/>
      <c r="G288" s="9"/>
      <c r="H288" s="9"/>
      <c r="I288" s="9"/>
    </row>
    <row r="289" spans="3:9" x14ac:dyDescent="0.15">
      <c r="C289" s="9"/>
      <c r="D289" s="9"/>
      <c r="E289" s="9"/>
      <c r="F289" s="9"/>
      <c r="G289" s="9"/>
      <c r="H289" s="9"/>
      <c r="I289" s="9"/>
    </row>
    <row r="290" spans="3:9" x14ac:dyDescent="0.15">
      <c r="C290" s="9"/>
      <c r="D290" s="9"/>
      <c r="E290" s="9"/>
      <c r="F290" s="9"/>
      <c r="G290" s="9"/>
      <c r="H290" s="9"/>
      <c r="I290" s="9"/>
    </row>
    <row r="291" spans="3:9" x14ac:dyDescent="0.15">
      <c r="C291" s="9"/>
      <c r="D291" s="9"/>
      <c r="E291" s="9"/>
      <c r="F291" s="9"/>
      <c r="G291" s="9"/>
      <c r="H291" s="9"/>
      <c r="I291" s="9"/>
    </row>
    <row r="292" spans="3:9" x14ac:dyDescent="0.15">
      <c r="C292" s="9"/>
      <c r="D292" s="9"/>
      <c r="E292" s="9"/>
      <c r="F292" s="9"/>
      <c r="G292" s="9"/>
      <c r="H292" s="9"/>
      <c r="I292" s="9"/>
    </row>
    <row r="293" spans="3:9" x14ac:dyDescent="0.15">
      <c r="C293" s="9"/>
      <c r="D293" s="9"/>
      <c r="E293" s="9"/>
      <c r="F293" s="9"/>
      <c r="G293" s="9"/>
      <c r="H293" s="9"/>
      <c r="I293" s="9"/>
    </row>
    <row r="294" spans="3:9" x14ac:dyDescent="0.15">
      <c r="C294" s="9"/>
      <c r="D294" s="9"/>
      <c r="E294" s="9"/>
      <c r="F294" s="9"/>
      <c r="G294" s="9"/>
      <c r="H294" s="9"/>
      <c r="I294" s="9"/>
    </row>
    <row r="295" spans="3:9" x14ac:dyDescent="0.15">
      <c r="C295" s="9"/>
      <c r="D295" s="9"/>
      <c r="E295" s="9"/>
      <c r="F295" s="9"/>
      <c r="G295" s="9"/>
      <c r="H295" s="9"/>
      <c r="I295" s="9"/>
    </row>
    <row r="296" spans="3:9" x14ac:dyDescent="0.15">
      <c r="C296" s="9"/>
      <c r="D296" s="9"/>
      <c r="E296" s="9"/>
      <c r="F296" s="9"/>
      <c r="G296" s="9"/>
      <c r="H296" s="9"/>
      <c r="I296" s="9"/>
    </row>
    <row r="297" spans="3:9" x14ac:dyDescent="0.15">
      <c r="C297" s="9"/>
      <c r="D297" s="9"/>
      <c r="E297" s="9"/>
      <c r="F297" s="9"/>
      <c r="G297" s="9"/>
      <c r="H297" s="9"/>
      <c r="I297" s="9"/>
    </row>
    <row r="298" spans="3:9" x14ac:dyDescent="0.15">
      <c r="C298" s="9"/>
      <c r="D298" s="9"/>
      <c r="E298" s="9"/>
      <c r="F298" s="9"/>
      <c r="G298" s="9"/>
      <c r="H298" s="9"/>
      <c r="I298" s="9"/>
    </row>
    <row r="299" spans="3:9" x14ac:dyDescent="0.15">
      <c r="C299" s="9"/>
      <c r="D299" s="9"/>
      <c r="E299" s="9"/>
      <c r="F299" s="9"/>
      <c r="G299" s="9"/>
      <c r="H299" s="9"/>
      <c r="I299" s="9"/>
    </row>
    <row r="300" spans="3:9" x14ac:dyDescent="0.15">
      <c r="C300" s="9"/>
      <c r="D300" s="9"/>
      <c r="E300" s="9"/>
      <c r="F300" s="9"/>
      <c r="G300" s="9"/>
      <c r="H300" s="9"/>
      <c r="I300" s="9"/>
    </row>
    <row r="301" spans="3:9" x14ac:dyDescent="0.15">
      <c r="C301" s="9"/>
      <c r="D301" s="9"/>
      <c r="E301" s="9"/>
      <c r="F301" s="9"/>
      <c r="G301" s="9"/>
      <c r="H301" s="9"/>
      <c r="I301" s="9"/>
    </row>
    <row r="302" spans="3:9" x14ac:dyDescent="0.15">
      <c r="C302" s="9"/>
      <c r="D302" s="9"/>
      <c r="E302" s="9"/>
      <c r="F302" s="9"/>
      <c r="G302" s="9"/>
      <c r="H302" s="9"/>
      <c r="I302" s="9"/>
    </row>
    <row r="303" spans="3:9" x14ac:dyDescent="0.15">
      <c r="C303" s="9"/>
      <c r="D303" s="9"/>
      <c r="E303" s="9"/>
      <c r="F303" s="9"/>
      <c r="G303" s="9"/>
      <c r="H303" s="9"/>
      <c r="I303" s="9"/>
    </row>
    <row r="304" spans="3:9" x14ac:dyDescent="0.15">
      <c r="C304" s="9"/>
      <c r="D304" s="9"/>
      <c r="E304" s="9"/>
      <c r="F304" s="9"/>
      <c r="G304" s="9"/>
      <c r="H304" s="9"/>
      <c r="I304" s="9"/>
    </row>
    <row r="305" spans="3:9" x14ac:dyDescent="0.15">
      <c r="C305" s="9"/>
      <c r="D305" s="9"/>
      <c r="E305" s="9"/>
      <c r="F305" s="9"/>
      <c r="G305" s="9"/>
      <c r="H305" s="9"/>
      <c r="I305" s="9"/>
    </row>
    <row r="306" spans="3:9" x14ac:dyDescent="0.15">
      <c r="C306" s="9"/>
      <c r="D306" s="9"/>
      <c r="E306" s="9"/>
      <c r="F306" s="9"/>
      <c r="G306" s="9"/>
      <c r="H306" s="9"/>
      <c r="I306" s="9"/>
    </row>
    <row r="307" spans="3:9" x14ac:dyDescent="0.15">
      <c r="C307" s="9"/>
      <c r="D307" s="9"/>
      <c r="E307" s="9"/>
      <c r="F307" s="9"/>
      <c r="G307" s="9"/>
      <c r="H307" s="9"/>
      <c r="I307" s="9"/>
    </row>
    <row r="308" spans="3:9" x14ac:dyDescent="0.15">
      <c r="C308" s="9"/>
      <c r="D308" s="9"/>
      <c r="E308" s="9"/>
      <c r="F308" s="9"/>
      <c r="G308" s="9"/>
      <c r="H308" s="9"/>
      <c r="I308" s="9"/>
    </row>
    <row r="309" spans="3:9" x14ac:dyDescent="0.15">
      <c r="C309" s="9"/>
      <c r="D309" s="9"/>
      <c r="E309" s="9"/>
      <c r="F309" s="9"/>
      <c r="G309" s="9"/>
      <c r="H309" s="9"/>
      <c r="I309" s="9"/>
    </row>
    <row r="310" spans="3:9" x14ac:dyDescent="0.15">
      <c r="C310" s="9"/>
      <c r="D310" s="9"/>
      <c r="E310" s="9"/>
      <c r="F310" s="9"/>
      <c r="G310" s="9"/>
      <c r="H310" s="9"/>
      <c r="I310" s="9"/>
    </row>
    <row r="311" spans="3:9" x14ac:dyDescent="0.15">
      <c r="C311" s="9"/>
      <c r="D311" s="9"/>
      <c r="E311" s="9"/>
      <c r="F311" s="9"/>
      <c r="G311" s="9"/>
      <c r="H311" s="9"/>
      <c r="I311" s="9"/>
    </row>
    <row r="312" spans="3:9" x14ac:dyDescent="0.15">
      <c r="C312" s="9"/>
      <c r="D312" s="9"/>
      <c r="E312" s="9"/>
      <c r="F312" s="9"/>
      <c r="G312" s="9"/>
      <c r="H312" s="9"/>
      <c r="I312" s="9"/>
    </row>
    <row r="313" spans="3:9" x14ac:dyDescent="0.15">
      <c r="C313" s="9"/>
      <c r="D313" s="9"/>
      <c r="E313" s="9"/>
      <c r="F313" s="9"/>
      <c r="G313" s="9"/>
      <c r="H313" s="9"/>
      <c r="I313" s="9"/>
    </row>
    <row r="314" spans="3:9" x14ac:dyDescent="0.15">
      <c r="C314" s="9"/>
      <c r="D314" s="9"/>
      <c r="E314" s="9"/>
      <c r="F314" s="9"/>
      <c r="G314" s="9"/>
      <c r="H314" s="9"/>
      <c r="I314" s="9"/>
    </row>
    <row r="315" spans="3:9" x14ac:dyDescent="0.15">
      <c r="C315" s="9"/>
      <c r="D315" s="9"/>
      <c r="E315" s="9"/>
      <c r="F315" s="9"/>
      <c r="G315" s="9"/>
      <c r="H315" s="9"/>
      <c r="I315" s="9"/>
    </row>
    <row r="316" spans="3:9" x14ac:dyDescent="0.15">
      <c r="C316" s="9"/>
      <c r="D316" s="9"/>
      <c r="E316" s="9"/>
      <c r="F316" s="9"/>
      <c r="G316" s="9"/>
      <c r="H316" s="9"/>
      <c r="I316" s="9"/>
    </row>
    <row r="317" spans="3:9" x14ac:dyDescent="0.15">
      <c r="C317" s="9"/>
      <c r="D317" s="9"/>
      <c r="E317" s="9"/>
      <c r="F317" s="9"/>
      <c r="G317" s="9"/>
      <c r="H317" s="9"/>
      <c r="I317" s="9"/>
    </row>
    <row r="318" spans="3:9" x14ac:dyDescent="0.15">
      <c r="C318" s="9"/>
      <c r="D318" s="9"/>
      <c r="E318" s="9"/>
      <c r="F318" s="9"/>
      <c r="G318" s="9"/>
      <c r="H318" s="9"/>
      <c r="I318" s="9"/>
    </row>
    <row r="319" spans="3:9" x14ac:dyDescent="0.15">
      <c r="C319" s="9"/>
      <c r="D319" s="9"/>
      <c r="E319" s="9"/>
      <c r="F319" s="9"/>
      <c r="G319" s="9"/>
      <c r="H319" s="9"/>
      <c r="I319" s="9"/>
    </row>
    <row r="320" spans="3:9" x14ac:dyDescent="0.15">
      <c r="C320" s="9"/>
      <c r="D320" s="9"/>
      <c r="E320" s="9"/>
      <c r="F320" s="9"/>
      <c r="G320" s="9"/>
      <c r="H320" s="9"/>
      <c r="I320" s="9"/>
    </row>
    <row r="321" spans="3:9" x14ac:dyDescent="0.15">
      <c r="C321" s="9"/>
      <c r="D321" s="9"/>
      <c r="E321" s="9"/>
      <c r="F321" s="9"/>
      <c r="G321" s="9"/>
      <c r="H321" s="9"/>
      <c r="I321" s="9"/>
    </row>
    <row r="322" spans="3:9" x14ac:dyDescent="0.15">
      <c r="C322" s="9"/>
      <c r="D322" s="9"/>
      <c r="E322" s="9"/>
      <c r="F322" s="9"/>
      <c r="G322" s="9"/>
      <c r="H322" s="9"/>
      <c r="I322" s="9"/>
    </row>
    <row r="323" spans="3:9" x14ac:dyDescent="0.15">
      <c r="C323" s="9"/>
      <c r="D323" s="9"/>
      <c r="E323" s="9"/>
      <c r="F323" s="9"/>
      <c r="G323" s="9"/>
      <c r="H323" s="9"/>
      <c r="I323" s="9"/>
    </row>
    <row r="324" spans="3:9" x14ac:dyDescent="0.15">
      <c r="C324" s="9"/>
      <c r="D324" s="9"/>
      <c r="E324" s="9"/>
      <c r="F324" s="9"/>
      <c r="G324" s="9"/>
      <c r="H324" s="9"/>
      <c r="I324" s="9"/>
    </row>
    <row r="325" spans="3:9" x14ac:dyDescent="0.15">
      <c r="C325" s="9"/>
      <c r="D325" s="9"/>
      <c r="E325" s="9"/>
      <c r="F325" s="9"/>
      <c r="G325" s="9"/>
      <c r="H325" s="9"/>
      <c r="I325" s="9"/>
    </row>
    <row r="326" spans="3:9" x14ac:dyDescent="0.15">
      <c r="C326" s="9"/>
      <c r="D326" s="9"/>
      <c r="E326" s="9"/>
      <c r="F326" s="9"/>
      <c r="G326" s="9"/>
      <c r="H326" s="9"/>
      <c r="I326" s="9"/>
    </row>
    <row r="327" spans="3:9" x14ac:dyDescent="0.15">
      <c r="C327" s="9"/>
      <c r="D327" s="9"/>
      <c r="E327" s="9"/>
      <c r="F327" s="9"/>
      <c r="G327" s="9"/>
      <c r="H327" s="9"/>
      <c r="I327" s="9"/>
    </row>
    <row r="328" spans="3:9" x14ac:dyDescent="0.15">
      <c r="C328" s="9"/>
      <c r="D328" s="9"/>
      <c r="E328" s="9"/>
      <c r="F328" s="9"/>
      <c r="G328" s="9"/>
      <c r="H328" s="9"/>
      <c r="I328" s="9"/>
    </row>
    <row r="329" spans="3:9" x14ac:dyDescent="0.15">
      <c r="C329" s="9"/>
      <c r="D329" s="9"/>
      <c r="E329" s="9"/>
      <c r="F329" s="9"/>
      <c r="G329" s="9"/>
      <c r="H329" s="9"/>
      <c r="I329" s="9"/>
    </row>
    <row r="330" spans="3:9" x14ac:dyDescent="0.15">
      <c r="C330" s="9"/>
      <c r="D330" s="9"/>
      <c r="E330" s="9"/>
      <c r="F330" s="9"/>
      <c r="G330" s="9"/>
      <c r="H330" s="9"/>
      <c r="I330" s="9"/>
    </row>
    <row r="331" spans="3:9" x14ac:dyDescent="0.15">
      <c r="C331" s="9"/>
      <c r="D331" s="9"/>
      <c r="E331" s="9"/>
      <c r="F331" s="9"/>
      <c r="G331" s="9"/>
      <c r="H331" s="9"/>
      <c r="I331" s="9"/>
    </row>
    <row r="332" spans="3:9" x14ac:dyDescent="0.15">
      <c r="C332" s="9"/>
      <c r="D332" s="9"/>
      <c r="E332" s="9"/>
      <c r="F332" s="9"/>
      <c r="G332" s="9"/>
      <c r="H332" s="9"/>
      <c r="I332" s="9"/>
    </row>
    <row r="333" spans="3:9" x14ac:dyDescent="0.15">
      <c r="C333" s="9"/>
      <c r="D333" s="9"/>
      <c r="E333" s="9"/>
      <c r="F333" s="9"/>
      <c r="G333" s="9"/>
      <c r="H333" s="9"/>
      <c r="I333" s="9"/>
    </row>
    <row r="334" spans="3:9" x14ac:dyDescent="0.15">
      <c r="C334" s="9"/>
      <c r="D334" s="9"/>
      <c r="E334" s="9"/>
      <c r="F334" s="9"/>
      <c r="G334" s="9"/>
      <c r="H334" s="9"/>
      <c r="I334" s="9"/>
    </row>
    <row r="335" spans="3:9" x14ac:dyDescent="0.15">
      <c r="C335" s="9"/>
      <c r="D335" s="9"/>
      <c r="E335" s="9"/>
      <c r="F335" s="9"/>
      <c r="G335" s="9"/>
      <c r="H335" s="9"/>
      <c r="I335" s="9"/>
    </row>
    <row r="336" spans="3:9" x14ac:dyDescent="0.15">
      <c r="C336" s="9"/>
      <c r="D336" s="9"/>
      <c r="E336" s="9"/>
      <c r="F336" s="9"/>
      <c r="G336" s="9"/>
      <c r="H336" s="9"/>
      <c r="I336" s="9"/>
    </row>
    <row r="337" spans="3:9" x14ac:dyDescent="0.15">
      <c r="C337" s="9"/>
      <c r="D337" s="9"/>
      <c r="E337" s="9"/>
      <c r="F337" s="9"/>
      <c r="G337" s="9"/>
      <c r="H337" s="9"/>
      <c r="I337" s="9"/>
    </row>
    <row r="338" spans="3:9" x14ac:dyDescent="0.15">
      <c r="C338" s="9"/>
      <c r="D338" s="9"/>
      <c r="E338" s="9"/>
      <c r="F338" s="9"/>
      <c r="G338" s="9"/>
      <c r="H338" s="9"/>
      <c r="I338" s="9"/>
    </row>
    <row r="339" spans="3:9" x14ac:dyDescent="0.15">
      <c r="C339" s="9"/>
      <c r="D339" s="9"/>
      <c r="E339" s="9"/>
      <c r="F339" s="9"/>
      <c r="G339" s="9"/>
      <c r="H339" s="9"/>
      <c r="I339" s="9"/>
    </row>
    <row r="340" spans="3:9" x14ac:dyDescent="0.15">
      <c r="C340" s="9"/>
      <c r="D340" s="9"/>
      <c r="E340" s="9"/>
      <c r="F340" s="9"/>
      <c r="G340" s="9"/>
      <c r="H340" s="9"/>
      <c r="I340" s="9"/>
    </row>
    <row r="341" spans="3:9" x14ac:dyDescent="0.15">
      <c r="C341" s="9"/>
      <c r="D341" s="9"/>
      <c r="E341" s="9"/>
      <c r="F341" s="9"/>
      <c r="G341" s="9"/>
      <c r="H341" s="9"/>
      <c r="I341" s="9"/>
    </row>
    <row r="342" spans="3:9" x14ac:dyDescent="0.15">
      <c r="C342" s="9"/>
      <c r="D342" s="9"/>
      <c r="E342" s="9"/>
      <c r="F342" s="9"/>
      <c r="G342" s="9"/>
      <c r="H342" s="9"/>
      <c r="I342" s="9"/>
    </row>
    <row r="343" spans="3:9" x14ac:dyDescent="0.15">
      <c r="C343" s="9"/>
      <c r="D343" s="9"/>
      <c r="E343" s="9"/>
      <c r="F343" s="9"/>
      <c r="G343" s="9"/>
      <c r="H343" s="9"/>
      <c r="I343" s="9"/>
    </row>
    <row r="344" spans="3:9" x14ac:dyDescent="0.15">
      <c r="C344" s="9"/>
      <c r="D344" s="9"/>
      <c r="E344" s="9"/>
      <c r="F344" s="9"/>
      <c r="G344" s="9"/>
      <c r="H344" s="9"/>
      <c r="I344" s="9"/>
    </row>
    <row r="345" spans="3:9" x14ac:dyDescent="0.15">
      <c r="C345" s="9"/>
      <c r="D345" s="9"/>
      <c r="E345" s="9"/>
      <c r="F345" s="9"/>
      <c r="G345" s="9"/>
      <c r="H345" s="9"/>
      <c r="I345" s="9"/>
    </row>
    <row r="346" spans="3:9" x14ac:dyDescent="0.15">
      <c r="C346" s="9"/>
      <c r="D346" s="9"/>
      <c r="E346" s="9"/>
      <c r="F346" s="9"/>
      <c r="G346" s="9"/>
      <c r="H346" s="9"/>
      <c r="I346" s="9"/>
    </row>
    <row r="347" spans="3:9" x14ac:dyDescent="0.15">
      <c r="C347" s="9"/>
      <c r="D347" s="9"/>
      <c r="E347" s="9"/>
      <c r="F347" s="9"/>
      <c r="G347" s="9"/>
      <c r="H347" s="9"/>
      <c r="I347" s="9"/>
    </row>
    <row r="348" spans="3:9" x14ac:dyDescent="0.15">
      <c r="C348" s="9"/>
      <c r="D348" s="9"/>
      <c r="E348" s="9"/>
      <c r="F348" s="9"/>
      <c r="G348" s="9"/>
      <c r="H348" s="9"/>
      <c r="I348" s="9"/>
    </row>
    <row r="349" spans="3:9" x14ac:dyDescent="0.15">
      <c r="C349" s="9"/>
      <c r="D349" s="9"/>
      <c r="E349" s="9"/>
      <c r="F349" s="9"/>
      <c r="G349" s="9"/>
      <c r="H349" s="9"/>
      <c r="I349" s="9"/>
    </row>
    <row r="350" spans="3:9" x14ac:dyDescent="0.15">
      <c r="C350" s="9"/>
      <c r="D350" s="9"/>
      <c r="E350" s="9"/>
      <c r="F350" s="9"/>
      <c r="G350" s="9"/>
      <c r="H350" s="9"/>
      <c r="I350" s="9"/>
    </row>
    <row r="351" spans="3:9" x14ac:dyDescent="0.15">
      <c r="C351" s="9"/>
      <c r="D351" s="9"/>
      <c r="E351" s="9"/>
      <c r="F351" s="9"/>
      <c r="G351" s="9"/>
      <c r="H351" s="9"/>
      <c r="I351" s="9"/>
    </row>
    <row r="352" spans="3:9" x14ac:dyDescent="0.15">
      <c r="C352" s="9"/>
      <c r="D352" s="9"/>
      <c r="E352" s="9"/>
      <c r="F352" s="9"/>
      <c r="G352" s="9"/>
      <c r="H352" s="9"/>
      <c r="I352" s="9"/>
    </row>
    <row r="353" spans="3:9" x14ac:dyDescent="0.15">
      <c r="C353" s="9"/>
      <c r="D353" s="9"/>
      <c r="E353" s="9"/>
      <c r="F353" s="9"/>
      <c r="G353" s="9"/>
      <c r="H353" s="9"/>
      <c r="I353" s="9"/>
    </row>
    <row r="354" spans="3:9" x14ac:dyDescent="0.15">
      <c r="C354" s="9"/>
      <c r="D354" s="9"/>
      <c r="E354" s="9"/>
      <c r="F354" s="9"/>
      <c r="G354" s="9"/>
      <c r="H354" s="9"/>
      <c r="I354" s="9"/>
    </row>
    <row r="355" spans="3:9" x14ac:dyDescent="0.15">
      <c r="C355" s="9"/>
      <c r="D355" s="9"/>
      <c r="E355" s="9"/>
      <c r="F355" s="9"/>
      <c r="G355" s="9"/>
      <c r="H355" s="9"/>
      <c r="I355" s="9"/>
    </row>
    <row r="356" spans="3:9" x14ac:dyDescent="0.15">
      <c r="C356" s="9"/>
      <c r="D356" s="9"/>
      <c r="E356" s="9"/>
      <c r="F356" s="9"/>
      <c r="G356" s="9"/>
      <c r="H356" s="9"/>
      <c r="I356" s="9"/>
    </row>
    <row r="357" spans="3:9" x14ac:dyDescent="0.15">
      <c r="C357" s="9"/>
      <c r="D357" s="9"/>
      <c r="E357" s="9"/>
      <c r="F357" s="9"/>
      <c r="G357" s="9"/>
      <c r="H357" s="9"/>
      <c r="I357" s="9"/>
    </row>
    <row r="358" spans="3:9" x14ac:dyDescent="0.15">
      <c r="C358" s="9"/>
      <c r="D358" s="9"/>
      <c r="E358" s="9"/>
      <c r="F358" s="9"/>
      <c r="G358" s="9"/>
      <c r="H358" s="9"/>
      <c r="I358" s="9"/>
    </row>
    <row r="359" spans="3:9" x14ac:dyDescent="0.15">
      <c r="C359" s="9"/>
      <c r="D359" s="9"/>
      <c r="E359" s="9"/>
      <c r="F359" s="9"/>
      <c r="G359" s="9"/>
      <c r="H359" s="9"/>
      <c r="I359" s="9"/>
    </row>
    <row r="360" spans="3:9" x14ac:dyDescent="0.15">
      <c r="C360" s="9"/>
      <c r="D360" s="9"/>
      <c r="E360" s="9"/>
      <c r="F360" s="9"/>
      <c r="G360" s="9"/>
      <c r="H360" s="9"/>
      <c r="I360" s="9"/>
    </row>
    <row r="361" spans="3:9" x14ac:dyDescent="0.15">
      <c r="C361" s="9"/>
      <c r="D361" s="9"/>
      <c r="E361" s="9"/>
      <c r="F361" s="9"/>
      <c r="G361" s="9"/>
      <c r="H361" s="9"/>
      <c r="I361" s="9"/>
    </row>
    <row r="362" spans="3:9" x14ac:dyDescent="0.15">
      <c r="C362" s="9"/>
      <c r="D362" s="9"/>
      <c r="E362" s="9"/>
      <c r="F362" s="9"/>
      <c r="G362" s="9"/>
      <c r="H362" s="9"/>
      <c r="I362" s="9"/>
    </row>
    <row r="363" spans="3:9" x14ac:dyDescent="0.15">
      <c r="C363" s="9"/>
      <c r="D363" s="9"/>
      <c r="E363" s="9"/>
      <c r="F363" s="9"/>
      <c r="G363" s="9"/>
      <c r="H363" s="9"/>
      <c r="I363" s="9"/>
    </row>
    <row r="364" spans="3:9" x14ac:dyDescent="0.15">
      <c r="C364" s="9"/>
      <c r="D364" s="9"/>
      <c r="E364" s="9"/>
      <c r="F364" s="9"/>
      <c r="G364" s="9"/>
      <c r="H364" s="9"/>
      <c r="I364" s="9"/>
    </row>
    <row r="365" spans="3:9" x14ac:dyDescent="0.15">
      <c r="C365" s="9"/>
      <c r="D365" s="9"/>
      <c r="E365" s="9"/>
      <c r="F365" s="9"/>
      <c r="G365" s="9"/>
      <c r="H365" s="9"/>
      <c r="I365" s="9"/>
    </row>
    <row r="366" spans="3:9" x14ac:dyDescent="0.15">
      <c r="C366" s="9"/>
      <c r="D366" s="9"/>
      <c r="E366" s="9"/>
      <c r="F366" s="9"/>
      <c r="G366" s="9"/>
      <c r="H366" s="9"/>
      <c r="I366" s="9"/>
    </row>
    <row r="367" spans="3:9" x14ac:dyDescent="0.15">
      <c r="C367" s="9"/>
      <c r="D367" s="9"/>
      <c r="E367" s="9"/>
      <c r="F367" s="9"/>
      <c r="G367" s="9"/>
      <c r="H367" s="9"/>
      <c r="I367" s="9"/>
    </row>
    <row r="368" spans="3:9" x14ac:dyDescent="0.15">
      <c r="C368" s="9"/>
      <c r="D368" s="9"/>
      <c r="E368" s="9"/>
      <c r="F368" s="9"/>
      <c r="G368" s="9"/>
      <c r="H368" s="9"/>
      <c r="I368" s="9"/>
    </row>
    <row r="369" spans="3:9" x14ac:dyDescent="0.15">
      <c r="C369" s="9"/>
      <c r="D369" s="9"/>
      <c r="E369" s="9"/>
      <c r="F369" s="9"/>
      <c r="G369" s="9"/>
      <c r="H369" s="9"/>
      <c r="I369" s="9"/>
    </row>
    <row r="370" spans="3:9" x14ac:dyDescent="0.15">
      <c r="C370" s="9"/>
      <c r="D370" s="9"/>
      <c r="E370" s="9"/>
      <c r="F370" s="9"/>
      <c r="G370" s="9"/>
      <c r="H370" s="9"/>
      <c r="I370" s="9"/>
    </row>
    <row r="371" spans="3:9" x14ac:dyDescent="0.15">
      <c r="C371" s="9"/>
      <c r="D371" s="9"/>
      <c r="E371" s="9"/>
      <c r="F371" s="9"/>
      <c r="G371" s="9"/>
      <c r="H371" s="9"/>
      <c r="I371" s="9"/>
    </row>
    <row r="372" spans="3:9" x14ac:dyDescent="0.15">
      <c r="C372" s="9"/>
      <c r="D372" s="9"/>
      <c r="E372" s="9"/>
      <c r="F372" s="9"/>
      <c r="G372" s="9"/>
      <c r="H372" s="9"/>
      <c r="I372" s="9"/>
    </row>
    <row r="373" spans="3:9" x14ac:dyDescent="0.15">
      <c r="C373" s="9"/>
      <c r="D373" s="9"/>
      <c r="E373" s="9"/>
      <c r="F373" s="9"/>
      <c r="G373" s="9"/>
      <c r="H373" s="9"/>
      <c r="I373" s="9"/>
    </row>
    <row r="374" spans="3:9" x14ac:dyDescent="0.15">
      <c r="C374" s="9"/>
      <c r="D374" s="9"/>
      <c r="E374" s="9"/>
      <c r="F374" s="9"/>
      <c r="G374" s="9"/>
      <c r="H374" s="9"/>
      <c r="I374" s="9"/>
    </row>
    <row r="375" spans="3:9" x14ac:dyDescent="0.15">
      <c r="C375" s="9"/>
      <c r="D375" s="9"/>
      <c r="E375" s="9"/>
      <c r="F375" s="9"/>
      <c r="G375" s="9"/>
      <c r="H375" s="9"/>
      <c r="I375" s="9"/>
    </row>
    <row r="376" spans="3:9" x14ac:dyDescent="0.15">
      <c r="C376" s="9"/>
      <c r="D376" s="9"/>
      <c r="E376" s="9"/>
      <c r="F376" s="9"/>
      <c r="G376" s="9"/>
      <c r="H376" s="9"/>
      <c r="I376" s="9"/>
    </row>
    <row r="377" spans="3:9" x14ac:dyDescent="0.15">
      <c r="C377" s="9"/>
      <c r="D377" s="9"/>
      <c r="E377" s="9"/>
      <c r="F377" s="9"/>
      <c r="G377" s="9"/>
      <c r="H377" s="9"/>
      <c r="I377" s="9"/>
    </row>
    <row r="378" spans="3:9" x14ac:dyDescent="0.15">
      <c r="C378" s="9"/>
      <c r="D378" s="9"/>
      <c r="E378" s="9"/>
      <c r="F378" s="9"/>
      <c r="G378" s="9"/>
      <c r="H378" s="9"/>
      <c r="I378" s="9"/>
    </row>
    <row r="379" spans="3:9" x14ac:dyDescent="0.15">
      <c r="C379" s="9"/>
      <c r="D379" s="9"/>
      <c r="E379" s="9"/>
      <c r="F379" s="9"/>
      <c r="G379" s="9"/>
      <c r="H379" s="9"/>
      <c r="I379" s="9"/>
    </row>
    <row r="380" spans="3:9" x14ac:dyDescent="0.15">
      <c r="C380" s="9"/>
      <c r="D380" s="9"/>
      <c r="E380" s="9"/>
      <c r="F380" s="9"/>
      <c r="G380" s="9"/>
      <c r="H380" s="9"/>
      <c r="I380" s="9"/>
    </row>
    <row r="381" spans="3:9" x14ac:dyDescent="0.15">
      <c r="C381" s="9"/>
      <c r="D381" s="9"/>
      <c r="E381" s="9"/>
      <c r="F381" s="9"/>
      <c r="G381" s="9"/>
      <c r="H381" s="9"/>
      <c r="I381" s="9"/>
    </row>
    <row r="382" spans="3:9" x14ac:dyDescent="0.15">
      <c r="C382" s="9"/>
      <c r="D382" s="9"/>
      <c r="E382" s="9"/>
      <c r="F382" s="9"/>
      <c r="G382" s="9"/>
      <c r="H382" s="9"/>
      <c r="I382" s="9"/>
    </row>
    <row r="383" spans="3:9" x14ac:dyDescent="0.15">
      <c r="C383" s="9"/>
      <c r="D383" s="9"/>
      <c r="E383" s="9"/>
      <c r="F383" s="9"/>
      <c r="G383" s="9"/>
      <c r="H383" s="9"/>
      <c r="I383" s="9"/>
    </row>
    <row r="384" spans="3:9" x14ac:dyDescent="0.15">
      <c r="C384" s="9"/>
      <c r="D384" s="9"/>
      <c r="E384" s="9"/>
      <c r="F384" s="9"/>
      <c r="G384" s="9"/>
      <c r="H384" s="9"/>
      <c r="I384" s="9"/>
    </row>
    <row r="385" spans="3:9" x14ac:dyDescent="0.15">
      <c r="C385" s="9"/>
      <c r="D385" s="9"/>
      <c r="E385" s="9"/>
      <c r="F385" s="9"/>
      <c r="G385" s="9"/>
      <c r="H385" s="9"/>
      <c r="I385" s="9"/>
    </row>
    <row r="386" spans="3:9" x14ac:dyDescent="0.15">
      <c r="C386" s="9"/>
      <c r="D386" s="9"/>
      <c r="E386" s="9"/>
      <c r="F386" s="9"/>
      <c r="G386" s="9"/>
      <c r="H386" s="9"/>
      <c r="I386" s="9"/>
    </row>
    <row r="387" spans="3:9" x14ac:dyDescent="0.15">
      <c r="C387" s="9"/>
      <c r="D387" s="9"/>
      <c r="E387" s="9"/>
      <c r="F387" s="9"/>
      <c r="G387" s="9"/>
      <c r="H387" s="9"/>
      <c r="I387" s="9"/>
    </row>
    <row r="388" spans="3:9" x14ac:dyDescent="0.15">
      <c r="C388" s="9"/>
      <c r="D388" s="9"/>
      <c r="E388" s="9"/>
      <c r="F388" s="9"/>
      <c r="G388" s="9"/>
      <c r="H388" s="9"/>
      <c r="I388" s="9"/>
    </row>
    <row r="389" spans="3:9" x14ac:dyDescent="0.15">
      <c r="C389" s="9"/>
      <c r="D389" s="9"/>
      <c r="E389" s="9"/>
      <c r="F389" s="9"/>
      <c r="G389" s="9"/>
      <c r="H389" s="9"/>
      <c r="I389" s="9"/>
    </row>
    <row r="390" spans="3:9" x14ac:dyDescent="0.15">
      <c r="C390" s="9"/>
      <c r="D390" s="9"/>
      <c r="E390" s="9"/>
      <c r="F390" s="9"/>
      <c r="G390" s="9"/>
      <c r="H390" s="9"/>
      <c r="I390" s="9"/>
    </row>
    <row r="391" spans="3:9" x14ac:dyDescent="0.15">
      <c r="C391" s="9"/>
      <c r="D391" s="9"/>
      <c r="E391" s="9"/>
      <c r="F391" s="9"/>
      <c r="G391" s="9"/>
      <c r="H391" s="9"/>
      <c r="I391" s="9"/>
    </row>
    <row r="392" spans="3:9" x14ac:dyDescent="0.15">
      <c r="C392" s="9"/>
      <c r="D392" s="9"/>
      <c r="E392" s="9"/>
      <c r="F392" s="9"/>
      <c r="G392" s="9"/>
      <c r="H392" s="9"/>
      <c r="I392" s="9"/>
    </row>
    <row r="393" spans="3:9" x14ac:dyDescent="0.15">
      <c r="C393" s="9"/>
      <c r="D393" s="9"/>
      <c r="E393" s="9"/>
      <c r="F393" s="9"/>
      <c r="G393" s="9"/>
      <c r="H393" s="9"/>
      <c r="I393" s="9"/>
    </row>
    <row r="394" spans="3:9" x14ac:dyDescent="0.15">
      <c r="C394" s="9"/>
      <c r="D394" s="9"/>
      <c r="E394" s="9"/>
      <c r="F394" s="9"/>
      <c r="G394" s="9"/>
      <c r="H394" s="9"/>
      <c r="I394" s="9"/>
    </row>
    <row r="395" spans="3:9" x14ac:dyDescent="0.15">
      <c r="C395" s="9"/>
      <c r="D395" s="9"/>
      <c r="E395" s="9"/>
      <c r="F395" s="9"/>
      <c r="G395" s="9"/>
      <c r="H395" s="9"/>
      <c r="I395" s="9"/>
    </row>
    <row r="396" spans="3:9" x14ac:dyDescent="0.15">
      <c r="C396" s="9"/>
      <c r="D396" s="9"/>
      <c r="E396" s="9"/>
      <c r="F396" s="9"/>
      <c r="G396" s="9"/>
      <c r="H396" s="9"/>
      <c r="I396" s="9"/>
    </row>
    <row r="397" spans="3:9" x14ac:dyDescent="0.15">
      <c r="C397" s="9"/>
      <c r="D397" s="9"/>
      <c r="E397" s="9"/>
      <c r="F397" s="9"/>
      <c r="G397" s="9"/>
      <c r="H397" s="9"/>
      <c r="I397" s="9"/>
    </row>
    <row r="398" spans="3:9" x14ac:dyDescent="0.15">
      <c r="C398" s="9"/>
      <c r="D398" s="9"/>
      <c r="E398" s="9"/>
      <c r="F398" s="9"/>
      <c r="G398" s="9"/>
      <c r="H398" s="9"/>
      <c r="I398" s="9"/>
    </row>
    <row r="399" spans="3:9" x14ac:dyDescent="0.15">
      <c r="C399" s="9"/>
      <c r="D399" s="9"/>
      <c r="E399" s="9"/>
      <c r="F399" s="9"/>
      <c r="G399" s="9"/>
      <c r="H399" s="9"/>
      <c r="I399" s="9"/>
    </row>
    <row r="400" spans="3:9" x14ac:dyDescent="0.15">
      <c r="C400" s="9"/>
      <c r="D400" s="9"/>
      <c r="E400" s="9"/>
      <c r="F400" s="9"/>
      <c r="G400" s="9"/>
      <c r="H400" s="9"/>
      <c r="I400" s="9"/>
    </row>
    <row r="401" spans="3:9" x14ac:dyDescent="0.15">
      <c r="C401" s="9"/>
      <c r="D401" s="9"/>
      <c r="E401" s="9"/>
      <c r="F401" s="9"/>
      <c r="G401" s="9"/>
      <c r="H401" s="9"/>
      <c r="I401" s="9"/>
    </row>
    <row r="402" spans="3:9" x14ac:dyDescent="0.15">
      <c r="C402" s="9"/>
      <c r="D402" s="9"/>
      <c r="E402" s="9"/>
      <c r="F402" s="9"/>
      <c r="G402" s="9"/>
      <c r="H402" s="9"/>
      <c r="I402" s="9"/>
    </row>
    <row r="403" spans="3:9" x14ac:dyDescent="0.15">
      <c r="C403" s="9"/>
      <c r="D403" s="9"/>
      <c r="E403" s="9"/>
      <c r="F403" s="9"/>
      <c r="G403" s="9"/>
      <c r="H403" s="9"/>
      <c r="I403" s="9"/>
    </row>
    <row r="404" spans="3:9" x14ac:dyDescent="0.15">
      <c r="C404" s="9"/>
      <c r="D404" s="9"/>
      <c r="E404" s="9"/>
      <c r="F404" s="9"/>
      <c r="G404" s="9"/>
      <c r="H404" s="9"/>
      <c r="I404" s="9"/>
    </row>
    <row r="405" spans="3:9" x14ac:dyDescent="0.15">
      <c r="C405" s="9"/>
      <c r="D405" s="9"/>
      <c r="E405" s="9"/>
      <c r="F405" s="9"/>
      <c r="G405" s="9"/>
      <c r="H405" s="9"/>
      <c r="I405" s="9"/>
    </row>
    <row r="406" spans="3:9" x14ac:dyDescent="0.15">
      <c r="C406" s="9"/>
      <c r="D406" s="9"/>
      <c r="E406" s="9"/>
      <c r="F406" s="9"/>
      <c r="G406" s="9"/>
      <c r="H406" s="9"/>
      <c r="I406" s="9"/>
    </row>
    <row r="407" spans="3:9" x14ac:dyDescent="0.15">
      <c r="C407" s="9"/>
      <c r="D407" s="9"/>
      <c r="E407" s="9"/>
      <c r="F407" s="9"/>
      <c r="G407" s="9"/>
      <c r="H407" s="9"/>
      <c r="I407" s="9"/>
    </row>
    <row r="408" spans="3:9" x14ac:dyDescent="0.15">
      <c r="C408" s="9"/>
      <c r="D408" s="9"/>
      <c r="E408" s="9"/>
      <c r="F408" s="9"/>
      <c r="G408" s="9"/>
      <c r="H408" s="9"/>
      <c r="I408" s="9"/>
    </row>
    <row r="409" spans="3:9" x14ac:dyDescent="0.15">
      <c r="C409" s="9"/>
      <c r="D409" s="9"/>
      <c r="E409" s="9"/>
      <c r="F409" s="9"/>
      <c r="G409" s="9"/>
      <c r="H409" s="9"/>
      <c r="I409" s="9"/>
    </row>
    <row r="410" spans="3:9" x14ac:dyDescent="0.15">
      <c r="C410" s="9"/>
      <c r="D410" s="9"/>
      <c r="E410" s="9"/>
      <c r="F410" s="9"/>
      <c r="G410" s="9"/>
      <c r="H410" s="9"/>
      <c r="I410" s="9"/>
    </row>
    <row r="411" spans="3:9" x14ac:dyDescent="0.15">
      <c r="C411" s="9"/>
      <c r="D411" s="9"/>
      <c r="E411" s="9"/>
      <c r="F411" s="9"/>
      <c r="G411" s="9"/>
      <c r="H411" s="9"/>
      <c r="I411" s="9"/>
    </row>
    <row r="412" spans="3:9" x14ac:dyDescent="0.15">
      <c r="C412" s="9"/>
      <c r="D412" s="9"/>
      <c r="E412" s="9"/>
      <c r="F412" s="9"/>
      <c r="G412" s="9"/>
      <c r="H412" s="9"/>
      <c r="I412" s="9"/>
    </row>
    <row r="413" spans="3:9" x14ac:dyDescent="0.15">
      <c r="C413" s="9"/>
      <c r="D413" s="9"/>
      <c r="E413" s="9"/>
      <c r="F413" s="9"/>
      <c r="G413" s="9"/>
      <c r="H413" s="9"/>
      <c r="I413" s="9"/>
    </row>
    <row r="414" spans="3:9" x14ac:dyDescent="0.15">
      <c r="C414" s="9"/>
      <c r="D414" s="9"/>
      <c r="E414" s="9"/>
      <c r="F414" s="9"/>
      <c r="G414" s="9"/>
      <c r="H414" s="9"/>
      <c r="I414" s="9"/>
    </row>
    <row r="415" spans="3:9" x14ac:dyDescent="0.15">
      <c r="C415" s="9"/>
      <c r="D415" s="9"/>
      <c r="E415" s="9"/>
      <c r="F415" s="9"/>
      <c r="G415" s="9"/>
      <c r="H415" s="9"/>
      <c r="I415" s="9"/>
    </row>
    <row r="416" spans="3:9" x14ac:dyDescent="0.15">
      <c r="C416" s="9"/>
      <c r="D416" s="9"/>
      <c r="E416" s="9"/>
      <c r="F416" s="9"/>
      <c r="G416" s="9"/>
      <c r="H416" s="9"/>
      <c r="I416" s="9"/>
    </row>
    <row r="417" spans="3:9" x14ac:dyDescent="0.15">
      <c r="C417" s="9"/>
      <c r="D417" s="9"/>
      <c r="E417" s="9"/>
      <c r="F417" s="9"/>
      <c r="G417" s="9"/>
      <c r="H417" s="9"/>
      <c r="I417" s="9"/>
    </row>
    <row r="418" spans="3:9" x14ac:dyDescent="0.15">
      <c r="C418" s="9"/>
      <c r="D418" s="9"/>
      <c r="E418" s="9"/>
      <c r="F418" s="9"/>
      <c r="G418" s="9"/>
      <c r="H418" s="9"/>
      <c r="I418" s="9"/>
    </row>
    <row r="419" spans="3:9" x14ac:dyDescent="0.15">
      <c r="C419" s="9"/>
      <c r="D419" s="9"/>
      <c r="E419" s="9"/>
      <c r="F419" s="9"/>
      <c r="G419" s="9"/>
      <c r="H419" s="9"/>
      <c r="I419" s="9"/>
    </row>
    <row r="420" spans="3:9" x14ac:dyDescent="0.15">
      <c r="C420" s="9"/>
      <c r="D420" s="9"/>
      <c r="E420" s="9"/>
      <c r="F420" s="9"/>
      <c r="G420" s="9"/>
      <c r="H420" s="9"/>
      <c r="I420" s="9"/>
    </row>
    <row r="421" spans="3:9" x14ac:dyDescent="0.15">
      <c r="C421" s="9"/>
      <c r="D421" s="9"/>
      <c r="E421" s="9"/>
      <c r="F421" s="9"/>
      <c r="G421" s="9"/>
      <c r="H421" s="9"/>
      <c r="I421" s="9"/>
    </row>
    <row r="422" spans="3:9" x14ac:dyDescent="0.15">
      <c r="C422" s="9"/>
      <c r="D422" s="9"/>
      <c r="E422" s="9"/>
      <c r="F422" s="9"/>
      <c r="G422" s="9"/>
      <c r="H422" s="9"/>
      <c r="I422" s="9"/>
    </row>
    <row r="423" spans="3:9" x14ac:dyDescent="0.15">
      <c r="C423" s="9"/>
      <c r="D423" s="9"/>
      <c r="E423" s="9"/>
      <c r="F423" s="9"/>
      <c r="G423" s="9"/>
      <c r="H423" s="9"/>
      <c r="I423" s="9"/>
    </row>
    <row r="424" spans="3:9" x14ac:dyDescent="0.15">
      <c r="C424" s="9"/>
      <c r="D424" s="9"/>
      <c r="E424" s="9"/>
      <c r="F424" s="9"/>
      <c r="G424" s="9"/>
      <c r="H424" s="9"/>
      <c r="I424" s="9"/>
    </row>
    <row r="425" spans="3:9" x14ac:dyDescent="0.15">
      <c r="C425" s="9"/>
      <c r="D425" s="9"/>
      <c r="E425" s="9"/>
      <c r="F425" s="9"/>
      <c r="G425" s="9"/>
      <c r="H425" s="9"/>
      <c r="I425" s="9"/>
    </row>
    <row r="426" spans="3:9" x14ac:dyDescent="0.15">
      <c r="C426" s="9"/>
      <c r="D426" s="9"/>
      <c r="E426" s="9"/>
      <c r="F426" s="9"/>
      <c r="G426" s="9"/>
      <c r="H426" s="9"/>
      <c r="I426" s="9"/>
    </row>
    <row r="427" spans="3:9" x14ac:dyDescent="0.15">
      <c r="C427" s="9"/>
      <c r="D427" s="9"/>
      <c r="E427" s="9"/>
      <c r="F427" s="9"/>
      <c r="G427" s="9"/>
      <c r="H427" s="9"/>
      <c r="I427" s="9"/>
    </row>
    <row r="428" spans="3:9" x14ac:dyDescent="0.15">
      <c r="C428" s="9"/>
      <c r="D428" s="9"/>
      <c r="E428" s="9"/>
      <c r="F428" s="9"/>
      <c r="G428" s="9"/>
      <c r="H428" s="9"/>
      <c r="I428" s="9"/>
    </row>
    <row r="429" spans="3:9" x14ac:dyDescent="0.15">
      <c r="C429" s="9"/>
      <c r="D429" s="9"/>
      <c r="E429" s="9"/>
      <c r="F429" s="9"/>
      <c r="G429" s="9"/>
      <c r="H429" s="9"/>
      <c r="I429" s="9"/>
    </row>
    <row r="430" spans="3:9" x14ac:dyDescent="0.15">
      <c r="C430" s="9"/>
      <c r="D430" s="9"/>
      <c r="E430" s="9"/>
      <c r="F430" s="9"/>
      <c r="G430" s="9"/>
      <c r="H430" s="9"/>
      <c r="I430" s="9"/>
    </row>
    <row r="431" spans="3:9" x14ac:dyDescent="0.15">
      <c r="C431" s="9"/>
      <c r="D431" s="9"/>
      <c r="E431" s="9"/>
      <c r="F431" s="9"/>
      <c r="G431" s="9"/>
      <c r="H431" s="9"/>
      <c r="I431" s="9"/>
    </row>
    <row r="432" spans="3:9" x14ac:dyDescent="0.15">
      <c r="C432" s="9"/>
      <c r="D432" s="9"/>
      <c r="E432" s="9"/>
      <c r="F432" s="9"/>
      <c r="G432" s="9"/>
      <c r="H432" s="9"/>
      <c r="I432" s="9"/>
    </row>
    <row r="433" spans="3:9" x14ac:dyDescent="0.15">
      <c r="C433" s="9"/>
      <c r="D433" s="9"/>
      <c r="E433" s="9"/>
      <c r="F433" s="9"/>
      <c r="G433" s="9"/>
      <c r="H433" s="9"/>
      <c r="I433" s="9"/>
    </row>
    <row r="434" spans="3:9" x14ac:dyDescent="0.15">
      <c r="C434" s="9"/>
      <c r="D434" s="9"/>
      <c r="E434" s="9"/>
      <c r="F434" s="9"/>
      <c r="G434" s="9"/>
      <c r="H434" s="9"/>
      <c r="I434" s="9"/>
    </row>
    <row r="435" spans="3:9" x14ac:dyDescent="0.15">
      <c r="C435" s="9"/>
      <c r="D435" s="9"/>
      <c r="E435" s="9"/>
      <c r="F435" s="9"/>
      <c r="G435" s="9"/>
      <c r="H435" s="9"/>
      <c r="I435" s="9"/>
    </row>
    <row r="436" spans="3:9" x14ac:dyDescent="0.15">
      <c r="C436" s="9"/>
      <c r="D436" s="9"/>
      <c r="E436" s="9"/>
      <c r="F436" s="9"/>
      <c r="G436" s="9"/>
      <c r="H436" s="9"/>
      <c r="I436" s="9"/>
    </row>
    <row r="437" spans="3:9" x14ac:dyDescent="0.15">
      <c r="C437" s="9"/>
      <c r="D437" s="9"/>
      <c r="E437" s="9"/>
      <c r="F437" s="9"/>
      <c r="G437" s="9"/>
      <c r="H437" s="9"/>
      <c r="I437" s="9"/>
    </row>
    <row r="438" spans="3:9" x14ac:dyDescent="0.15">
      <c r="C438" s="9"/>
      <c r="D438" s="9"/>
      <c r="E438" s="9"/>
      <c r="F438" s="9"/>
      <c r="G438" s="9"/>
      <c r="H438" s="9"/>
      <c r="I438" s="9"/>
    </row>
    <row r="439" spans="3:9" x14ac:dyDescent="0.15">
      <c r="C439" s="9"/>
      <c r="D439" s="9"/>
      <c r="E439" s="9"/>
      <c r="F439" s="9"/>
      <c r="G439" s="9"/>
      <c r="H439" s="9"/>
      <c r="I439" s="9"/>
    </row>
    <row r="440" spans="3:9" x14ac:dyDescent="0.15">
      <c r="C440" s="9"/>
      <c r="D440" s="9"/>
      <c r="E440" s="9"/>
      <c r="F440" s="9"/>
      <c r="G440" s="9"/>
      <c r="H440" s="9"/>
      <c r="I440" s="9"/>
    </row>
    <row r="441" spans="3:9" x14ac:dyDescent="0.15">
      <c r="C441" s="9"/>
      <c r="D441" s="9"/>
      <c r="E441" s="9"/>
      <c r="F441" s="9"/>
      <c r="G441" s="9"/>
      <c r="H441" s="9"/>
      <c r="I441" s="9"/>
    </row>
    <row r="442" spans="3:9" x14ac:dyDescent="0.15">
      <c r="C442" s="9"/>
      <c r="D442" s="9"/>
      <c r="E442" s="9"/>
      <c r="F442" s="9"/>
      <c r="G442" s="9"/>
      <c r="H442" s="9"/>
      <c r="I442" s="9"/>
    </row>
    <row r="443" spans="3:9" x14ac:dyDescent="0.15">
      <c r="C443" s="9"/>
      <c r="D443" s="9"/>
      <c r="E443" s="9"/>
      <c r="F443" s="9"/>
      <c r="G443" s="9"/>
      <c r="H443" s="9"/>
      <c r="I443" s="9"/>
    </row>
    <row r="444" spans="3:9" x14ac:dyDescent="0.15">
      <c r="C444" s="9"/>
      <c r="D444" s="9"/>
      <c r="E444" s="9"/>
      <c r="F444" s="9"/>
      <c r="G444" s="9"/>
      <c r="H444" s="9"/>
      <c r="I444" s="9"/>
    </row>
    <row r="445" spans="3:9" x14ac:dyDescent="0.15">
      <c r="C445" s="9"/>
      <c r="D445" s="9"/>
      <c r="E445" s="9"/>
      <c r="F445" s="9"/>
      <c r="G445" s="9"/>
      <c r="H445" s="9"/>
      <c r="I445" s="9"/>
    </row>
    <row r="446" spans="3:9" x14ac:dyDescent="0.15">
      <c r="C446" s="9"/>
      <c r="D446" s="9"/>
      <c r="E446" s="9"/>
      <c r="F446" s="9"/>
      <c r="G446" s="9"/>
      <c r="H446" s="9"/>
      <c r="I446" s="9"/>
    </row>
    <row r="447" spans="3:9" x14ac:dyDescent="0.15">
      <c r="C447" s="9"/>
      <c r="D447" s="9"/>
      <c r="E447" s="9"/>
      <c r="F447" s="9"/>
      <c r="G447" s="9"/>
      <c r="H447" s="9"/>
      <c r="I447" s="9"/>
    </row>
    <row r="448" spans="3:9" x14ac:dyDescent="0.15">
      <c r="C448" s="9"/>
      <c r="D448" s="9"/>
      <c r="E448" s="9"/>
      <c r="F448" s="9"/>
      <c r="G448" s="9"/>
      <c r="H448" s="9"/>
      <c r="I448" s="9"/>
    </row>
    <row r="449" spans="3:9" x14ac:dyDescent="0.15">
      <c r="C449" s="9"/>
      <c r="D449" s="9"/>
      <c r="E449" s="9"/>
      <c r="F449" s="9"/>
      <c r="G449" s="9"/>
      <c r="H449" s="9"/>
      <c r="I449" s="9"/>
    </row>
    <row r="450" spans="3:9" x14ac:dyDescent="0.15">
      <c r="C450" s="9"/>
      <c r="D450" s="9"/>
      <c r="E450" s="9"/>
      <c r="F450" s="9"/>
      <c r="G450" s="9"/>
      <c r="H450" s="9"/>
      <c r="I450" s="9"/>
    </row>
    <row r="451" spans="3:9" x14ac:dyDescent="0.15">
      <c r="C451" s="9"/>
      <c r="D451" s="9"/>
      <c r="E451" s="9"/>
      <c r="F451" s="9"/>
      <c r="G451" s="9"/>
      <c r="H451" s="9"/>
      <c r="I451" s="9"/>
    </row>
    <row r="452" spans="3:9" x14ac:dyDescent="0.15">
      <c r="C452" s="9"/>
      <c r="D452" s="9"/>
      <c r="E452" s="9"/>
      <c r="F452" s="9"/>
      <c r="G452" s="9"/>
      <c r="H452" s="9"/>
      <c r="I452" s="9"/>
    </row>
    <row r="453" spans="3:9" x14ac:dyDescent="0.15">
      <c r="C453" s="9"/>
      <c r="D453" s="9"/>
      <c r="E453" s="9"/>
      <c r="F453" s="9"/>
      <c r="G453" s="9"/>
      <c r="H453" s="9"/>
      <c r="I453" s="9"/>
    </row>
    <row r="454" spans="3:9" x14ac:dyDescent="0.15">
      <c r="C454" s="9"/>
      <c r="D454" s="9"/>
      <c r="E454" s="9"/>
      <c r="F454" s="9"/>
      <c r="G454" s="9"/>
      <c r="H454" s="9"/>
      <c r="I454" s="9"/>
    </row>
    <row r="455" spans="3:9" x14ac:dyDescent="0.15">
      <c r="C455" s="9"/>
      <c r="D455" s="9"/>
      <c r="E455" s="9"/>
      <c r="F455" s="9"/>
      <c r="G455" s="9"/>
      <c r="H455" s="9"/>
      <c r="I455" s="9"/>
    </row>
    <row r="456" spans="3:9" x14ac:dyDescent="0.15">
      <c r="C456" s="9"/>
      <c r="D456" s="9"/>
      <c r="E456" s="9"/>
      <c r="F456" s="9"/>
      <c r="G456" s="9"/>
      <c r="H456" s="9"/>
      <c r="I456" s="9"/>
    </row>
    <row r="457" spans="3:9" x14ac:dyDescent="0.15">
      <c r="C457" s="9"/>
      <c r="D457" s="9"/>
      <c r="E457" s="9"/>
      <c r="F457" s="9"/>
      <c r="G457" s="9"/>
      <c r="H457" s="9"/>
      <c r="I457" s="9"/>
    </row>
    <row r="458" spans="3:9" x14ac:dyDescent="0.15">
      <c r="C458" s="9"/>
      <c r="D458" s="9"/>
      <c r="E458" s="9"/>
      <c r="F458" s="9"/>
      <c r="G458" s="9"/>
      <c r="H458" s="9"/>
      <c r="I458" s="9"/>
    </row>
    <row r="459" spans="3:9" x14ac:dyDescent="0.15">
      <c r="C459" s="9"/>
      <c r="D459" s="9"/>
      <c r="E459" s="9"/>
      <c r="F459" s="9"/>
      <c r="G459" s="9"/>
      <c r="H459" s="9"/>
      <c r="I459" s="9"/>
    </row>
    <row r="460" spans="3:9" x14ac:dyDescent="0.15">
      <c r="C460" s="9"/>
      <c r="D460" s="9"/>
      <c r="E460" s="9"/>
      <c r="F460" s="9"/>
      <c r="G460" s="9"/>
      <c r="H460" s="9"/>
      <c r="I460" s="9"/>
    </row>
    <row r="461" spans="3:9" x14ac:dyDescent="0.15">
      <c r="C461" s="9"/>
      <c r="D461" s="9"/>
      <c r="E461" s="9"/>
      <c r="F461" s="9"/>
      <c r="G461" s="9"/>
      <c r="H461" s="9"/>
      <c r="I461" s="9"/>
    </row>
    <row r="462" spans="3:9" x14ac:dyDescent="0.15">
      <c r="C462" s="9"/>
      <c r="D462" s="9"/>
      <c r="E462" s="9"/>
      <c r="F462" s="9"/>
      <c r="G462" s="9"/>
      <c r="H462" s="9"/>
      <c r="I462" s="9"/>
    </row>
    <row r="463" spans="3:9" x14ac:dyDescent="0.15">
      <c r="C463" s="9"/>
      <c r="D463" s="9"/>
      <c r="E463" s="9"/>
      <c r="F463" s="9"/>
      <c r="G463" s="9"/>
      <c r="H463" s="9"/>
      <c r="I463" s="9"/>
    </row>
    <row r="464" spans="3:9" x14ac:dyDescent="0.15">
      <c r="C464" s="9"/>
      <c r="D464" s="9"/>
      <c r="E464" s="9"/>
      <c r="F464" s="9"/>
      <c r="G464" s="9"/>
      <c r="H464" s="9"/>
      <c r="I464" s="9"/>
    </row>
    <row r="465" spans="3:9" x14ac:dyDescent="0.15">
      <c r="C465" s="9"/>
      <c r="D465" s="9"/>
      <c r="E465" s="9"/>
      <c r="F465" s="9"/>
      <c r="G465" s="9"/>
      <c r="H465" s="9"/>
      <c r="I465" s="9"/>
    </row>
    <row r="466" spans="3:9" x14ac:dyDescent="0.15">
      <c r="C466" s="9"/>
      <c r="D466" s="9"/>
      <c r="E466" s="9"/>
      <c r="F466" s="9"/>
      <c r="G466" s="9"/>
      <c r="H466" s="9"/>
      <c r="I466" s="9"/>
    </row>
    <row r="467" spans="3:9" x14ac:dyDescent="0.15">
      <c r="C467" s="9"/>
      <c r="D467" s="9"/>
      <c r="E467" s="9"/>
      <c r="F467" s="9"/>
      <c r="G467" s="9"/>
      <c r="H467" s="9"/>
      <c r="I467" s="9"/>
    </row>
    <row r="468" spans="3:9" x14ac:dyDescent="0.15">
      <c r="C468" s="9"/>
      <c r="D468" s="9"/>
      <c r="E468" s="9"/>
      <c r="F468" s="9"/>
      <c r="G468" s="9"/>
      <c r="H468" s="9"/>
      <c r="I468" s="9"/>
    </row>
    <row r="469" spans="3:9" x14ac:dyDescent="0.15">
      <c r="C469" s="9"/>
      <c r="D469" s="9"/>
      <c r="E469" s="9"/>
      <c r="F469" s="9"/>
      <c r="G469" s="9"/>
      <c r="H469" s="9"/>
      <c r="I469" s="9"/>
    </row>
    <row r="470" spans="3:9" x14ac:dyDescent="0.15">
      <c r="C470" s="9"/>
      <c r="D470" s="9"/>
      <c r="E470" s="9"/>
      <c r="F470" s="9"/>
      <c r="G470" s="9"/>
      <c r="H470" s="9"/>
      <c r="I470" s="9"/>
    </row>
    <row r="471" spans="3:9" x14ac:dyDescent="0.15">
      <c r="C471" s="9"/>
      <c r="D471" s="9"/>
      <c r="E471" s="9"/>
      <c r="F471" s="9"/>
      <c r="G471" s="9"/>
      <c r="H471" s="9"/>
      <c r="I471" s="9"/>
    </row>
    <row r="472" spans="3:9" x14ac:dyDescent="0.15">
      <c r="C472" s="9"/>
      <c r="D472" s="9"/>
      <c r="E472" s="9"/>
      <c r="F472" s="9"/>
      <c r="G472" s="9"/>
      <c r="H472" s="9"/>
      <c r="I472" s="9"/>
    </row>
    <row r="473" spans="3:9" x14ac:dyDescent="0.15">
      <c r="C473" s="9"/>
      <c r="D473" s="9"/>
      <c r="E473" s="9"/>
      <c r="F473" s="9"/>
      <c r="G473" s="9"/>
      <c r="H473" s="9"/>
      <c r="I473" s="9"/>
    </row>
    <row r="474" spans="3:9" x14ac:dyDescent="0.15">
      <c r="C474" s="9"/>
      <c r="D474" s="9"/>
      <c r="E474" s="9"/>
      <c r="F474" s="9"/>
      <c r="G474" s="9"/>
      <c r="H474" s="9"/>
      <c r="I474" s="9"/>
    </row>
    <row r="475" spans="3:9" x14ac:dyDescent="0.15">
      <c r="C475" s="9"/>
      <c r="D475" s="9"/>
      <c r="E475" s="9"/>
      <c r="F475" s="9"/>
      <c r="G475" s="9"/>
      <c r="H475" s="9"/>
      <c r="I475" s="9"/>
    </row>
    <row r="476" spans="3:9" x14ac:dyDescent="0.15">
      <c r="C476" s="9"/>
      <c r="D476" s="9"/>
      <c r="E476" s="9"/>
      <c r="F476" s="9"/>
      <c r="G476" s="9"/>
      <c r="H476" s="9"/>
      <c r="I476" s="9"/>
    </row>
    <row r="477" spans="3:9" x14ac:dyDescent="0.15">
      <c r="C477" s="9"/>
      <c r="D477" s="9"/>
      <c r="E477" s="9"/>
      <c r="F477" s="9"/>
      <c r="G477" s="9"/>
      <c r="H477" s="9"/>
      <c r="I477" s="9"/>
    </row>
    <row r="478" spans="3:9" x14ac:dyDescent="0.15">
      <c r="C478" s="9"/>
      <c r="D478" s="9"/>
      <c r="E478" s="9"/>
      <c r="F478" s="9"/>
      <c r="G478" s="9"/>
      <c r="H478" s="9"/>
      <c r="I478" s="9"/>
    </row>
    <row r="479" spans="3:9" x14ac:dyDescent="0.15">
      <c r="C479" s="9"/>
      <c r="D479" s="9"/>
      <c r="E479" s="9"/>
      <c r="F479" s="9"/>
      <c r="G479" s="9"/>
      <c r="H479" s="9"/>
      <c r="I479" s="9"/>
    </row>
    <row r="480" spans="3:9" x14ac:dyDescent="0.15">
      <c r="C480" s="9"/>
      <c r="D480" s="9"/>
      <c r="E480" s="9"/>
      <c r="F480" s="9"/>
      <c r="G480" s="9"/>
      <c r="H480" s="9"/>
      <c r="I480" s="9"/>
    </row>
    <row r="481" spans="3:9" x14ac:dyDescent="0.15">
      <c r="C481" s="9"/>
      <c r="D481" s="9"/>
      <c r="E481" s="9"/>
      <c r="F481" s="9"/>
      <c r="G481" s="9"/>
      <c r="H481" s="9"/>
      <c r="I481" s="9"/>
    </row>
    <row r="482" spans="3:9" x14ac:dyDescent="0.15">
      <c r="C482" s="9"/>
      <c r="D482" s="9"/>
      <c r="E482" s="9"/>
      <c r="F482" s="9"/>
      <c r="G482" s="9"/>
      <c r="H482" s="9"/>
      <c r="I482" s="9"/>
    </row>
    <row r="483" spans="3:9" x14ac:dyDescent="0.15">
      <c r="C483" s="9"/>
      <c r="D483" s="9"/>
      <c r="E483" s="9"/>
      <c r="F483" s="9"/>
      <c r="G483" s="9"/>
      <c r="H483" s="9"/>
      <c r="I483" s="9"/>
    </row>
    <row r="484" spans="3:9" x14ac:dyDescent="0.15">
      <c r="C484" s="9"/>
      <c r="D484" s="9"/>
      <c r="E484" s="9"/>
      <c r="F484" s="9"/>
      <c r="G484" s="9"/>
      <c r="H484" s="9"/>
      <c r="I484" s="9"/>
    </row>
    <row r="485" spans="3:9" x14ac:dyDescent="0.15">
      <c r="C485" s="9"/>
      <c r="D485" s="9"/>
      <c r="E485" s="9"/>
      <c r="F485" s="9"/>
      <c r="G485" s="9"/>
      <c r="H485" s="9"/>
      <c r="I485" s="9"/>
    </row>
    <row r="486" spans="3:9" x14ac:dyDescent="0.15">
      <c r="C486" s="9"/>
      <c r="D486" s="9"/>
      <c r="E486" s="9"/>
      <c r="F486" s="9"/>
      <c r="G486" s="9"/>
      <c r="H486" s="9"/>
      <c r="I486" s="9"/>
    </row>
    <row r="487" spans="3:9" x14ac:dyDescent="0.15">
      <c r="C487" s="9"/>
      <c r="D487" s="9"/>
      <c r="E487" s="9"/>
      <c r="F487" s="9"/>
      <c r="G487" s="9"/>
      <c r="H487" s="9"/>
      <c r="I487" s="9"/>
    </row>
    <row r="488" spans="3:9" x14ac:dyDescent="0.15">
      <c r="C488" s="9"/>
      <c r="D488" s="9"/>
      <c r="E488" s="9"/>
      <c r="F488" s="9"/>
      <c r="G488" s="9"/>
      <c r="H488" s="9"/>
      <c r="I488" s="9"/>
    </row>
    <row r="489" spans="3:9" x14ac:dyDescent="0.15">
      <c r="C489" s="9"/>
      <c r="D489" s="9"/>
      <c r="E489" s="9"/>
      <c r="F489" s="9"/>
      <c r="G489" s="9"/>
      <c r="H489" s="9"/>
      <c r="I489" s="9"/>
    </row>
    <row r="490" spans="3:9" x14ac:dyDescent="0.15">
      <c r="C490" s="9"/>
      <c r="D490" s="9"/>
      <c r="E490" s="9"/>
      <c r="F490" s="9"/>
      <c r="G490" s="9"/>
      <c r="H490" s="9"/>
      <c r="I490" s="9"/>
    </row>
    <row r="491" spans="3:9" x14ac:dyDescent="0.15">
      <c r="C491" s="9"/>
      <c r="D491" s="9"/>
      <c r="E491" s="9"/>
      <c r="F491" s="9"/>
      <c r="G491" s="9"/>
      <c r="H491" s="9"/>
      <c r="I491" s="9"/>
    </row>
    <row r="492" spans="3:9" x14ac:dyDescent="0.15">
      <c r="C492" s="9"/>
      <c r="D492" s="9"/>
      <c r="E492" s="9"/>
      <c r="F492" s="9"/>
      <c r="G492" s="9"/>
      <c r="H492" s="9"/>
      <c r="I492" s="9"/>
    </row>
    <row r="493" spans="3:9" x14ac:dyDescent="0.15">
      <c r="C493" s="9"/>
      <c r="D493" s="9"/>
      <c r="E493" s="9"/>
      <c r="F493" s="9"/>
      <c r="G493" s="9"/>
      <c r="H493" s="9"/>
      <c r="I493" s="9"/>
    </row>
    <row r="494" spans="3:9" x14ac:dyDescent="0.15">
      <c r="C494" s="9"/>
      <c r="D494" s="9"/>
      <c r="E494" s="9"/>
      <c r="F494" s="9"/>
      <c r="G494" s="9"/>
      <c r="H494" s="9"/>
      <c r="I494" s="9"/>
    </row>
    <row r="495" spans="3:9" x14ac:dyDescent="0.15">
      <c r="C495" s="9"/>
      <c r="D495" s="9"/>
      <c r="E495" s="9"/>
      <c r="F495" s="9"/>
      <c r="G495" s="9"/>
      <c r="H495" s="9"/>
      <c r="I495" s="9"/>
    </row>
    <row r="496" spans="3:9" x14ac:dyDescent="0.15">
      <c r="C496" s="9"/>
      <c r="D496" s="9"/>
      <c r="E496" s="9"/>
      <c r="F496" s="9"/>
      <c r="G496" s="9"/>
      <c r="H496" s="9"/>
      <c r="I496" s="9"/>
    </row>
    <row r="497" spans="3:9" x14ac:dyDescent="0.15">
      <c r="C497" s="9"/>
      <c r="D497" s="9"/>
      <c r="E497" s="9"/>
      <c r="F497" s="9"/>
      <c r="G497" s="9"/>
      <c r="H497" s="9"/>
      <c r="I497" s="9"/>
    </row>
    <row r="498" spans="3:9" x14ac:dyDescent="0.15">
      <c r="C498" s="9"/>
      <c r="D498" s="9"/>
      <c r="E498" s="9"/>
      <c r="F498" s="9"/>
      <c r="G498" s="9"/>
      <c r="H498" s="9"/>
      <c r="I498" s="9"/>
    </row>
    <row r="499" spans="3:9" x14ac:dyDescent="0.15">
      <c r="C499" s="9"/>
      <c r="D499" s="9"/>
      <c r="E499" s="9"/>
      <c r="F499" s="9"/>
      <c r="G499" s="9"/>
      <c r="H499" s="9"/>
      <c r="I499" s="9"/>
    </row>
    <row r="500" spans="3:9" x14ac:dyDescent="0.15">
      <c r="C500" s="9"/>
      <c r="D500" s="9"/>
      <c r="E500" s="9"/>
      <c r="F500" s="9"/>
      <c r="G500" s="9"/>
      <c r="H500" s="9"/>
      <c r="I500" s="9"/>
    </row>
    <row r="501" spans="3:9" x14ac:dyDescent="0.15">
      <c r="C501" s="9"/>
      <c r="D501" s="9"/>
      <c r="E501" s="9"/>
      <c r="F501" s="9"/>
      <c r="G501" s="9"/>
      <c r="H501" s="9"/>
      <c r="I501" s="9"/>
    </row>
    <row r="502" spans="3:9" x14ac:dyDescent="0.15">
      <c r="C502" s="9"/>
      <c r="D502" s="9"/>
      <c r="E502" s="9"/>
      <c r="F502" s="9"/>
      <c r="G502" s="9"/>
      <c r="H502" s="9"/>
      <c r="I502" s="9"/>
    </row>
    <row r="503" spans="3:9" x14ac:dyDescent="0.15">
      <c r="C503" s="9"/>
      <c r="D503" s="9"/>
      <c r="E503" s="9"/>
      <c r="F503" s="9"/>
      <c r="G503" s="9"/>
      <c r="H503" s="9"/>
      <c r="I503" s="9"/>
    </row>
    <row r="504" spans="3:9" x14ac:dyDescent="0.15">
      <c r="C504" s="9"/>
      <c r="D504" s="9"/>
      <c r="E504" s="9"/>
      <c r="F504" s="9"/>
      <c r="G504" s="9"/>
      <c r="H504" s="9"/>
      <c r="I504" s="9"/>
    </row>
    <row r="505" spans="3:9" x14ac:dyDescent="0.15">
      <c r="C505" s="9"/>
      <c r="D505" s="9"/>
      <c r="E505" s="9"/>
      <c r="F505" s="9"/>
      <c r="G505" s="9"/>
      <c r="H505" s="9"/>
      <c r="I505" s="9"/>
    </row>
    <row r="506" spans="3:9" x14ac:dyDescent="0.15">
      <c r="C506" s="9"/>
      <c r="D506" s="9"/>
      <c r="E506" s="9"/>
      <c r="F506" s="9"/>
      <c r="G506" s="9"/>
      <c r="H506" s="9"/>
      <c r="I506" s="9"/>
    </row>
    <row r="507" spans="3:9" x14ac:dyDescent="0.15">
      <c r="C507" s="9"/>
      <c r="D507" s="9"/>
      <c r="E507" s="9"/>
      <c r="F507" s="9"/>
      <c r="G507" s="9"/>
      <c r="H507" s="9"/>
      <c r="I507" s="9"/>
    </row>
    <row r="508" spans="3:9" x14ac:dyDescent="0.15">
      <c r="C508" s="9"/>
      <c r="D508" s="9"/>
      <c r="E508" s="9"/>
      <c r="F508" s="9"/>
      <c r="G508" s="9"/>
      <c r="H508" s="9"/>
      <c r="I508" s="9"/>
    </row>
    <row r="509" spans="3:9" x14ac:dyDescent="0.15">
      <c r="C509" s="9"/>
      <c r="D509" s="9"/>
      <c r="E509" s="9"/>
      <c r="F509" s="9"/>
      <c r="G509" s="9"/>
      <c r="H509" s="9"/>
      <c r="I509" s="9"/>
    </row>
    <row r="510" spans="3:9" x14ac:dyDescent="0.15">
      <c r="C510" s="9"/>
      <c r="D510" s="9"/>
      <c r="E510" s="9"/>
      <c r="F510" s="9"/>
      <c r="G510" s="9"/>
      <c r="H510" s="9"/>
      <c r="I510" s="9"/>
    </row>
    <row r="511" spans="3:9" x14ac:dyDescent="0.15">
      <c r="C511" s="9"/>
      <c r="D511" s="9"/>
      <c r="E511" s="9"/>
      <c r="F511" s="9"/>
      <c r="G511" s="9"/>
      <c r="H511" s="9"/>
      <c r="I511" s="9"/>
    </row>
    <row r="512" spans="3:9" x14ac:dyDescent="0.15">
      <c r="C512" s="9"/>
      <c r="D512" s="9"/>
      <c r="E512" s="9"/>
      <c r="F512" s="9"/>
      <c r="G512" s="9"/>
      <c r="H512" s="9"/>
      <c r="I512" s="9"/>
    </row>
    <row r="513" spans="3:9" x14ac:dyDescent="0.15">
      <c r="C513" s="9"/>
      <c r="D513" s="9"/>
      <c r="E513" s="9"/>
      <c r="F513" s="9"/>
      <c r="G513" s="9"/>
      <c r="H513" s="9"/>
      <c r="I513" s="9"/>
    </row>
    <row r="514" spans="3:9" x14ac:dyDescent="0.15">
      <c r="C514" s="9"/>
      <c r="D514" s="9"/>
      <c r="E514" s="9"/>
      <c r="F514" s="9"/>
      <c r="G514" s="9"/>
      <c r="H514" s="9"/>
      <c r="I514" s="9"/>
    </row>
    <row r="515" spans="3:9" x14ac:dyDescent="0.15">
      <c r="C515" s="9"/>
      <c r="D515" s="9"/>
      <c r="E515" s="9"/>
      <c r="F515" s="9"/>
      <c r="G515" s="9"/>
      <c r="H515" s="9"/>
      <c r="I515" s="9"/>
    </row>
    <row r="516" spans="3:9" x14ac:dyDescent="0.15">
      <c r="C516" s="9"/>
      <c r="D516" s="9"/>
      <c r="E516" s="9"/>
      <c r="F516" s="9"/>
      <c r="G516" s="9"/>
      <c r="H516" s="9"/>
      <c r="I516" s="9"/>
    </row>
    <row r="517" spans="3:9" x14ac:dyDescent="0.15">
      <c r="C517" s="9"/>
      <c r="D517" s="9"/>
      <c r="E517" s="9"/>
      <c r="F517" s="9"/>
      <c r="G517" s="9"/>
      <c r="H517" s="9"/>
      <c r="I517" s="9"/>
    </row>
    <row r="518" spans="3:9" x14ac:dyDescent="0.15">
      <c r="C518" s="9"/>
      <c r="D518" s="9"/>
      <c r="E518" s="9"/>
      <c r="F518" s="9"/>
      <c r="G518" s="9"/>
      <c r="H518" s="9"/>
      <c r="I518" s="9"/>
    </row>
    <row r="519" spans="3:9" x14ac:dyDescent="0.15">
      <c r="C519" s="9"/>
      <c r="D519" s="9"/>
      <c r="E519" s="9"/>
      <c r="F519" s="9"/>
      <c r="G519" s="9"/>
      <c r="H519" s="9"/>
      <c r="I519" s="9"/>
    </row>
    <row r="520" spans="3:9" x14ac:dyDescent="0.15">
      <c r="C520" s="9"/>
      <c r="D520" s="9"/>
      <c r="E520" s="9"/>
      <c r="F520" s="9"/>
      <c r="G520" s="9"/>
      <c r="H520" s="9"/>
      <c r="I520" s="9"/>
    </row>
    <row r="521" spans="3:9" x14ac:dyDescent="0.15">
      <c r="C521" s="9"/>
      <c r="D521" s="9"/>
      <c r="E521" s="9"/>
      <c r="F521" s="9"/>
      <c r="G521" s="9"/>
      <c r="H521" s="9"/>
      <c r="I521" s="9"/>
    </row>
    <row r="522" spans="3:9" x14ac:dyDescent="0.15">
      <c r="C522" s="9"/>
      <c r="D522" s="9"/>
      <c r="E522" s="9"/>
      <c r="F522" s="9"/>
      <c r="G522" s="9"/>
      <c r="H522" s="9"/>
      <c r="I522" s="9"/>
    </row>
    <row r="523" spans="3:9" x14ac:dyDescent="0.15">
      <c r="C523" s="9"/>
      <c r="D523" s="9"/>
      <c r="E523" s="9"/>
      <c r="F523" s="9"/>
      <c r="G523" s="9"/>
      <c r="H523" s="9"/>
      <c r="I523" s="9"/>
    </row>
    <row r="524" spans="3:9" x14ac:dyDescent="0.15">
      <c r="C524" s="9"/>
      <c r="D524" s="9"/>
      <c r="E524" s="9"/>
      <c r="F524" s="9"/>
      <c r="G524" s="9"/>
      <c r="H524" s="9"/>
      <c r="I524" s="9"/>
    </row>
    <row r="525" spans="3:9" x14ac:dyDescent="0.15">
      <c r="C525" s="9"/>
      <c r="D525" s="9"/>
      <c r="E525" s="9"/>
      <c r="F525" s="9"/>
      <c r="G525" s="9"/>
      <c r="H525" s="9"/>
      <c r="I525" s="9"/>
    </row>
  </sheetData>
  <mergeCells count="1">
    <mergeCell ref="A1:M1"/>
  </mergeCells>
  <phoneticPr fontId="1"/>
  <pageMargins left="0.39370078740157483" right="0.27" top="0.59055118110236227" bottom="0.59055118110236227" header="0.51181102362204722" footer="0.51181102362204722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8:N32"/>
  <sheetViews>
    <sheetView workbookViewId="0">
      <selection activeCell="L44" sqref="L44"/>
    </sheetView>
  </sheetViews>
  <sheetFormatPr defaultRowHeight="12" x14ac:dyDescent="0.15"/>
  <cols>
    <col min="1" max="2" width="9" customWidth="1"/>
  </cols>
  <sheetData>
    <row r="28" spans="1:14" x14ac:dyDescent="0.15">
      <c r="A28" s="113"/>
      <c r="B28" s="113"/>
      <c r="C28" s="64" t="s">
        <v>1</v>
      </c>
      <c r="D28" s="64" t="s">
        <v>2</v>
      </c>
      <c r="E28" s="64" t="s">
        <v>3</v>
      </c>
      <c r="F28" s="64" t="s">
        <v>4</v>
      </c>
      <c r="G28" s="64" t="s">
        <v>5</v>
      </c>
      <c r="H28" s="64" t="s">
        <v>6</v>
      </c>
      <c r="I28" s="64" t="s">
        <v>7</v>
      </c>
      <c r="J28" s="64" t="s">
        <v>8</v>
      </c>
      <c r="K28" s="64" t="s">
        <v>9</v>
      </c>
      <c r="L28" s="64" t="s">
        <v>10</v>
      </c>
      <c r="M28" s="64" t="s">
        <v>11</v>
      </c>
      <c r="N28" s="64" t="s">
        <v>12</v>
      </c>
    </row>
    <row r="29" spans="1:14" x14ac:dyDescent="0.15">
      <c r="A29" s="114" t="s">
        <v>94</v>
      </c>
      <c r="B29" s="115"/>
      <c r="C29" s="64">
        <v>513</v>
      </c>
      <c r="D29" s="64">
        <v>496</v>
      </c>
      <c r="E29" s="64">
        <v>548</v>
      </c>
      <c r="F29" s="64">
        <v>597</v>
      </c>
      <c r="G29" s="64">
        <v>565</v>
      </c>
      <c r="H29" s="64">
        <v>542</v>
      </c>
      <c r="I29" s="64">
        <v>600</v>
      </c>
      <c r="J29" s="64">
        <v>593</v>
      </c>
      <c r="K29" s="64">
        <v>598</v>
      </c>
      <c r="L29" s="64">
        <v>620</v>
      </c>
      <c r="M29" s="64">
        <v>516</v>
      </c>
      <c r="N29" s="64">
        <v>583</v>
      </c>
    </row>
    <row r="30" spans="1:14" x14ac:dyDescent="0.15">
      <c r="A30" s="113" t="s">
        <v>91</v>
      </c>
      <c r="B30" s="113"/>
      <c r="C30" s="64">
        <v>504</v>
      </c>
      <c r="D30" s="64">
        <v>472</v>
      </c>
      <c r="E30" s="64">
        <v>582</v>
      </c>
      <c r="F30" s="64">
        <v>498</v>
      </c>
      <c r="G30" s="64">
        <v>485</v>
      </c>
      <c r="H30" s="64">
        <v>492</v>
      </c>
      <c r="I30" s="64">
        <v>468</v>
      </c>
      <c r="J30" s="64">
        <v>545</v>
      </c>
      <c r="K30" s="64">
        <v>505</v>
      </c>
      <c r="L30" s="64">
        <v>519</v>
      </c>
      <c r="M30" s="64">
        <v>505</v>
      </c>
      <c r="N30" s="64">
        <v>464</v>
      </c>
    </row>
    <row r="31" spans="1:14" x14ac:dyDescent="0.15">
      <c r="A31" s="113" t="s">
        <v>93</v>
      </c>
      <c r="B31" s="113"/>
      <c r="C31" s="64">
        <v>366</v>
      </c>
      <c r="D31" s="64">
        <v>403</v>
      </c>
      <c r="E31" s="64">
        <v>523</v>
      </c>
      <c r="F31" s="64">
        <v>459</v>
      </c>
      <c r="G31" s="64">
        <v>504</v>
      </c>
      <c r="H31" s="64">
        <v>492</v>
      </c>
      <c r="I31" s="64">
        <v>505</v>
      </c>
      <c r="J31" s="64">
        <v>503</v>
      </c>
      <c r="K31" s="64">
        <v>494</v>
      </c>
      <c r="L31" s="64">
        <v>496</v>
      </c>
      <c r="M31" s="64">
        <v>585</v>
      </c>
      <c r="N31" s="64">
        <v>484</v>
      </c>
    </row>
    <row r="32" spans="1:14" x14ac:dyDescent="0.15">
      <c r="A32" s="113" t="s">
        <v>92</v>
      </c>
      <c r="B32" s="113"/>
      <c r="C32" s="64">
        <v>414</v>
      </c>
      <c r="D32" s="64">
        <v>409</v>
      </c>
      <c r="E32" s="64">
        <v>571</v>
      </c>
      <c r="F32" s="64">
        <v>491</v>
      </c>
      <c r="G32" s="64">
        <v>647</v>
      </c>
      <c r="H32" s="64">
        <v>572</v>
      </c>
      <c r="I32" s="64">
        <v>597</v>
      </c>
      <c r="J32" s="64">
        <v>606</v>
      </c>
      <c r="K32" s="64">
        <v>571</v>
      </c>
      <c r="L32" s="64">
        <v>668</v>
      </c>
      <c r="M32" s="64">
        <v>628</v>
      </c>
      <c r="N32" s="64">
        <v>656</v>
      </c>
    </row>
  </sheetData>
  <mergeCells count="5">
    <mergeCell ref="A28:B28"/>
    <mergeCell ref="A30:B30"/>
    <mergeCell ref="A31:B31"/>
    <mergeCell ref="A32:B32"/>
    <mergeCell ref="A29:B29"/>
  </mergeCells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犯罪情勢</vt:lpstr>
      <vt:lpstr>参考・計算シート</vt:lpstr>
      <vt:lpstr>月別認知件数表</vt:lpstr>
      <vt:lpstr>参考・計算シート!Print_Area</vt:lpstr>
      <vt:lpstr>犯罪情勢!Print_Area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滋賀県</dc:creator>
  <cp:lastModifiedBy>岡田　敏之</cp:lastModifiedBy>
  <cp:lastPrinted>2026-02-16T09:07:24Z</cp:lastPrinted>
  <dcterms:created xsi:type="dcterms:W3CDTF">2008-07-07T09:36:51Z</dcterms:created>
  <dcterms:modified xsi:type="dcterms:W3CDTF">2026-03-16T10:49:36Z</dcterms:modified>
</cp:coreProperties>
</file>