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6統計書\"/>
    </mc:Choice>
  </mc:AlternateContent>
  <xr:revisionPtr revIDLastSave="0" documentId="13_ncr:1_{E614A67D-3C22-4D54-AA4D-A13C8DE22A8F}" xr6:coauthVersionLast="47" xr6:coauthVersionMax="47" xr10:uidLastSave="{00000000-0000-0000-0000-000000000000}"/>
  <bookViews>
    <workbookView xWindow="3210" yWindow="60" windowWidth="19320" windowHeight="15420" xr2:uid="{00000000-000D-0000-FFFF-FFFF00000000}"/>
  </bookViews>
  <sheets>
    <sheet name="001" sheetId="1" r:id="rId1"/>
    <sheet name="002" sheetId="2" r:id="rId2"/>
    <sheet name="003" sheetId="3" r:id="rId3"/>
    <sheet name="004" sheetId="4" r:id="rId4"/>
    <sheet name="005" sheetId="6" r:id="rId5"/>
  </sheets>
  <definedNames>
    <definedName name="_Fill" localSheetId="4" hidden="1">#REF!</definedName>
    <definedName name="_Fill" hidden="1">#REF!</definedName>
    <definedName name="_Key1" localSheetId="4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1">'002'!$A$1:$S$32</definedName>
    <definedName name="_xlnm.Print_Area" localSheetId="3">'004'!$A$1:$G$23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" i="2" l="1"/>
  <c r="G38" i="2"/>
  <c r="G37" i="2"/>
  <c r="G36" i="2"/>
  <c r="G34" i="2"/>
</calcChain>
</file>

<file path=xl/sharedStrings.xml><?xml version="1.0" encoding="utf-8"?>
<sst xmlns="http://schemas.openxmlformats.org/spreadsheetml/2006/main" count="431" uniqueCount="207">
  <si>
    <t>方　　位</t>
  </si>
  <si>
    <t>地　　　　　名</t>
  </si>
  <si>
    <t>経　　緯　　度</t>
  </si>
  <si>
    <t>極　　東</t>
  </si>
  <si>
    <t>極　　西</t>
  </si>
  <si>
    <t>極　　南</t>
  </si>
  <si>
    <t>極　　北</t>
  </si>
  <si>
    <t xml:space="preserve"> 東近江市茨川町</t>
    <rPh sb="1" eb="2">
      <t>ヒガシ</t>
    </rPh>
    <rPh sb="2" eb="5">
      <t>オウミシ</t>
    </rPh>
    <rPh sb="7" eb="8">
      <t>チョウ</t>
    </rPh>
    <phoneticPr fontId="2"/>
  </si>
  <si>
    <t xml:space="preserve"> 高島市朽木生杉</t>
    <rPh sb="3" eb="4">
      <t>シ</t>
    </rPh>
    <phoneticPr fontId="2"/>
  </si>
  <si>
    <t xml:space="preserve"> 甲賀市信楽町多羅尾</t>
    <rPh sb="3" eb="4">
      <t>シ</t>
    </rPh>
    <phoneticPr fontId="2"/>
  </si>
  <si>
    <t>東 経　136゜27'19"</t>
    <phoneticPr fontId="2"/>
  </si>
  <si>
    <t>東 経　135゜45'50"</t>
    <phoneticPr fontId="2"/>
  </si>
  <si>
    <t xml:space="preserve"> 長浜市余呉町中河内</t>
    <rPh sb="1" eb="4">
      <t>ナガハマシ</t>
    </rPh>
    <phoneticPr fontId="2"/>
  </si>
  <si>
    <t>蒲生郡</t>
  </si>
  <si>
    <t>日野町</t>
  </si>
  <si>
    <t>大津市</t>
  </si>
  <si>
    <t>竜王町</t>
  </si>
  <si>
    <t>彦根市</t>
  </si>
  <si>
    <t>愛知郡</t>
  </si>
  <si>
    <t>長浜市</t>
  </si>
  <si>
    <t>愛荘町</t>
    <rPh sb="0" eb="1">
      <t>アイ</t>
    </rPh>
    <phoneticPr fontId="2"/>
  </si>
  <si>
    <t>近江八幡市</t>
  </si>
  <si>
    <t>犬上郡</t>
  </si>
  <si>
    <t>草津市</t>
  </si>
  <si>
    <t>豊郷町</t>
  </si>
  <si>
    <t>守山市</t>
  </si>
  <si>
    <t>甲良町</t>
  </si>
  <si>
    <t>栗東市</t>
    <rPh sb="2" eb="3">
      <t>シ</t>
    </rPh>
    <phoneticPr fontId="2"/>
  </si>
  <si>
    <t>多賀町</t>
  </si>
  <si>
    <t>甲賀市</t>
    <rPh sb="0" eb="2">
      <t>コウガ</t>
    </rPh>
    <rPh sb="2" eb="3">
      <t>シ</t>
    </rPh>
    <phoneticPr fontId="2"/>
  </si>
  <si>
    <t>野洲市</t>
    <rPh sb="0" eb="3">
      <t>ヤスシ</t>
    </rPh>
    <phoneticPr fontId="2"/>
  </si>
  <si>
    <t>西の湖</t>
  </si>
  <si>
    <t>湖南市</t>
    <rPh sb="0" eb="2">
      <t>コナン</t>
    </rPh>
    <rPh sb="2" eb="3">
      <t>シ</t>
    </rPh>
    <phoneticPr fontId="2"/>
  </si>
  <si>
    <t>余呉湖</t>
  </si>
  <si>
    <t>高島市</t>
    <rPh sb="0" eb="2">
      <t>タカシマ</t>
    </rPh>
    <rPh sb="2" eb="3">
      <t>シ</t>
    </rPh>
    <phoneticPr fontId="2"/>
  </si>
  <si>
    <t>沖島</t>
  </si>
  <si>
    <t>東近江市</t>
    <rPh sb="0" eb="1">
      <t>ヒガシ</t>
    </rPh>
    <rPh sb="1" eb="3">
      <t>オウミ</t>
    </rPh>
    <rPh sb="3" eb="4">
      <t>シ</t>
    </rPh>
    <phoneticPr fontId="2"/>
  </si>
  <si>
    <t>米原市</t>
    <rPh sb="0" eb="2">
      <t>マイハラ</t>
    </rPh>
    <rPh sb="2" eb="3">
      <t>シ</t>
    </rPh>
    <phoneticPr fontId="2"/>
  </si>
  <si>
    <t>３．</t>
  </si>
  <si>
    <t>総　　数</t>
  </si>
  <si>
    <t>田</t>
  </si>
  <si>
    <t>畑</t>
  </si>
  <si>
    <t>宅　　地</t>
  </si>
  <si>
    <t>池　　沼</t>
  </si>
  <si>
    <t>山　　林</t>
  </si>
  <si>
    <t>牧</t>
  </si>
  <si>
    <t>場</t>
  </si>
  <si>
    <t>原　　野</t>
  </si>
  <si>
    <t>その他</t>
  </si>
  <si>
    <t>ゴルフ場用地</t>
  </si>
  <si>
    <t>遊園地等用地</t>
  </si>
  <si>
    <t>鉄軌道用地</t>
  </si>
  <si>
    <t>その他の雑種地</t>
  </si>
  <si>
    <t>非課税</t>
  </si>
  <si>
    <t>評　価</t>
  </si>
  <si>
    <t>地　積</t>
  </si>
  <si>
    <t>総地積</t>
  </si>
  <si>
    <t>-</t>
  </si>
  <si>
    <t>市計</t>
  </si>
  <si>
    <t>栗東市</t>
  </si>
  <si>
    <t>甲賀市</t>
    <rPh sb="0" eb="2">
      <t>コウガ</t>
    </rPh>
    <rPh sb="2" eb="3">
      <t>シ</t>
    </rPh>
    <phoneticPr fontId="11"/>
  </si>
  <si>
    <t>甲賀市</t>
  </si>
  <si>
    <t>野洲市</t>
    <rPh sb="0" eb="3">
      <t>ヤスシ</t>
    </rPh>
    <phoneticPr fontId="11"/>
  </si>
  <si>
    <t>野洲市</t>
  </si>
  <si>
    <t>湖南市</t>
    <rPh sb="0" eb="2">
      <t>コナン</t>
    </rPh>
    <rPh sb="2" eb="3">
      <t>シ</t>
    </rPh>
    <phoneticPr fontId="11"/>
  </si>
  <si>
    <t>湖南市</t>
  </si>
  <si>
    <t>高島市</t>
  </si>
  <si>
    <t>東近江市</t>
    <rPh sb="0" eb="3">
      <t>ヒガシオウミ</t>
    </rPh>
    <rPh sb="3" eb="4">
      <t>シ</t>
    </rPh>
    <phoneticPr fontId="2"/>
  </si>
  <si>
    <t>東近江市</t>
  </si>
  <si>
    <t>米原市</t>
    <rPh sb="0" eb="2">
      <t>マイバラ</t>
    </rPh>
    <rPh sb="2" eb="3">
      <t>シ</t>
    </rPh>
    <phoneticPr fontId="2"/>
  </si>
  <si>
    <t>米原市</t>
  </si>
  <si>
    <t>町計</t>
  </si>
  <si>
    <t>愛荘町</t>
  </si>
  <si>
    <t>　注　「その他（非課税地積）」は、墓地、道路、保安林、水道用地、水路、寺社境内、公共溜池、公園等を指します。</t>
    <rPh sb="1" eb="2">
      <t>チュウ</t>
    </rPh>
    <rPh sb="6" eb="7">
      <t>タ</t>
    </rPh>
    <rPh sb="8" eb="11">
      <t>ヒカゼ</t>
    </rPh>
    <phoneticPr fontId="2"/>
  </si>
  <si>
    <t xml:space="preserve">    河      川      名　　</t>
  </si>
  <si>
    <t>水　系　名</t>
  </si>
  <si>
    <t>流　域　面　積</t>
  </si>
  <si>
    <t>指定区間</t>
  </si>
  <si>
    <t>指定区間外</t>
  </si>
  <si>
    <t>〃</t>
  </si>
  <si>
    <t>　</t>
  </si>
  <si>
    <t xml:space="preserve">　　　 </t>
  </si>
  <si>
    <t>山　　岳　　名</t>
  </si>
  <si>
    <t>所　　在　　地</t>
    <phoneticPr fontId="2"/>
  </si>
  <si>
    <t>標　　高</t>
  </si>
  <si>
    <t>三 角 点 名 等</t>
    <rPh sb="0" eb="1">
      <t>サン</t>
    </rPh>
    <rPh sb="2" eb="3">
      <t>カド</t>
    </rPh>
    <rPh sb="4" eb="5">
      <t>テン</t>
    </rPh>
    <rPh sb="6" eb="7">
      <t>メイ</t>
    </rPh>
    <rPh sb="8" eb="9">
      <t>トウ</t>
    </rPh>
    <phoneticPr fontId="2"/>
  </si>
  <si>
    <t xml:space="preserve"> 長浜市</t>
    <rPh sb="1" eb="4">
      <t>ナガハマシ</t>
    </rPh>
    <phoneticPr fontId="2"/>
  </si>
  <si>
    <t>標高点</t>
    <phoneticPr fontId="2"/>
  </si>
  <si>
    <t xml:space="preserve"> 米原市</t>
    <rPh sb="1" eb="3">
      <t>マイハラ</t>
    </rPh>
    <rPh sb="3" eb="4">
      <t>シ</t>
    </rPh>
    <phoneticPr fontId="2"/>
  </si>
  <si>
    <t>三角点</t>
    <rPh sb="0" eb="3">
      <t>サンカクテン</t>
    </rPh>
    <phoneticPr fontId="2"/>
  </si>
  <si>
    <t>(伊吹山)</t>
    <rPh sb="1" eb="4">
      <t>イブキヤマ</t>
    </rPh>
    <phoneticPr fontId="2"/>
  </si>
  <si>
    <t xml:space="preserve"> 犬上郡多賀町</t>
    <phoneticPr fontId="2"/>
  </si>
  <si>
    <t xml:space="preserve"> 東近江市</t>
    <rPh sb="1" eb="2">
      <t>ヒガシ</t>
    </rPh>
    <rPh sb="2" eb="5">
      <t>オウミシ</t>
    </rPh>
    <phoneticPr fontId="2"/>
  </si>
  <si>
    <t>標高点</t>
  </si>
  <si>
    <t>(竜ケ岳)</t>
    <rPh sb="1" eb="2">
      <t>リュウ</t>
    </rPh>
    <rPh sb="3" eb="4">
      <t>ダケ</t>
    </rPh>
    <phoneticPr fontId="2"/>
  </si>
  <si>
    <t xml:space="preserve"> 甲賀市、東近江市</t>
    <rPh sb="3" eb="4">
      <t>シ</t>
    </rPh>
    <rPh sb="5" eb="6">
      <t>ヒガシ</t>
    </rPh>
    <rPh sb="6" eb="8">
      <t>オウミ</t>
    </rPh>
    <rPh sb="8" eb="9">
      <t>シ</t>
    </rPh>
    <phoneticPr fontId="2"/>
  </si>
  <si>
    <t xml:space="preserve"> 御在所山</t>
    <phoneticPr fontId="2"/>
  </si>
  <si>
    <t>(雨乞岳)</t>
    <rPh sb="1" eb="3">
      <t>アマゴ</t>
    </rPh>
    <rPh sb="3" eb="4">
      <t>ダケ</t>
    </rPh>
    <phoneticPr fontId="2"/>
  </si>
  <si>
    <t xml:space="preserve"> 甲賀市</t>
    <rPh sb="1" eb="2">
      <t>コウ</t>
    </rPh>
    <rPh sb="2" eb="3">
      <t>ガ</t>
    </rPh>
    <rPh sb="3" eb="4">
      <t>シ</t>
    </rPh>
    <phoneticPr fontId="2"/>
  </si>
  <si>
    <t>(山中村)</t>
    <rPh sb="1" eb="3">
      <t>ヤマナカ</t>
    </rPh>
    <rPh sb="3" eb="4">
      <t>ムラ</t>
    </rPh>
    <phoneticPr fontId="2"/>
  </si>
  <si>
    <t xml:space="preserve"> 大津市</t>
    <phoneticPr fontId="2"/>
  </si>
  <si>
    <t>(比良ケ岳)</t>
    <rPh sb="1" eb="3">
      <t>ヒラ</t>
    </rPh>
    <rPh sb="4" eb="5">
      <t>タケ</t>
    </rPh>
    <phoneticPr fontId="2"/>
  </si>
  <si>
    <t>(比叡山)</t>
    <rPh sb="1" eb="4">
      <t>ヒエイザン</t>
    </rPh>
    <phoneticPr fontId="2"/>
  </si>
  <si>
    <t xml:space="preserve"> 野洲市</t>
    <rPh sb="1" eb="3">
      <t>ヤス</t>
    </rPh>
    <phoneticPr fontId="2"/>
  </si>
  <si>
    <t>標高点</t>
    <rPh sb="0" eb="3">
      <t>ヒョウコウテン</t>
    </rPh>
    <phoneticPr fontId="2"/>
  </si>
  <si>
    <t xml:space="preserve"> 高島市</t>
    <rPh sb="1" eb="3">
      <t>タカシマ</t>
    </rPh>
    <rPh sb="3" eb="4">
      <t>シ</t>
    </rPh>
    <phoneticPr fontId="2"/>
  </si>
  <si>
    <t>(木地山)</t>
    <rPh sb="1" eb="2">
      <t>キ</t>
    </rPh>
    <rPh sb="2" eb="4">
      <t>チヤマ</t>
    </rPh>
    <phoneticPr fontId="2"/>
  </si>
  <si>
    <t>２．</t>
    <phoneticPr fontId="2"/>
  </si>
  <si>
    <t>　資料　国土交通省国土地理院「日本の主な山岳標高」</t>
    <rPh sb="4" eb="6">
      <t>コクド</t>
    </rPh>
    <rPh sb="6" eb="8">
      <t>コウツウ</t>
    </rPh>
    <rPh sb="15" eb="17">
      <t>ニホン</t>
    </rPh>
    <rPh sb="18" eb="19">
      <t>オモ</t>
    </rPh>
    <rPh sb="20" eb="22">
      <t>サンガク</t>
    </rPh>
    <rPh sb="22" eb="24">
      <t>ヒョウコウ</t>
    </rPh>
    <phoneticPr fontId="2"/>
  </si>
  <si>
    <t>　資料　国土交通省国土地理院「全国都道府県市区町村別面積調」、総務省統計局「統計でみる市区町村のすがた」</t>
    <rPh sb="4" eb="6">
      <t>コクド</t>
    </rPh>
    <rPh sb="6" eb="8">
      <t>コウツウ</t>
    </rPh>
    <rPh sb="31" eb="34">
      <t>ソウムショウ</t>
    </rPh>
    <rPh sb="34" eb="37">
      <t>トウケイキョク</t>
    </rPh>
    <rPh sb="38" eb="40">
      <t>トウケイ</t>
    </rPh>
    <rPh sb="43" eb="45">
      <t>シク</t>
    </rPh>
    <rPh sb="45" eb="47">
      <t>チョウソン</t>
    </rPh>
    <phoneticPr fontId="2"/>
  </si>
  <si>
    <t>琵琶湖</t>
    <rPh sb="0" eb="3">
      <t>ビワコ</t>
    </rPh>
    <phoneticPr fontId="2"/>
  </si>
  <si>
    <t>北 緯　 34゜47'27"</t>
    <phoneticPr fontId="2"/>
  </si>
  <si>
    <t>北 緯　 35゜42'13"</t>
    <phoneticPr fontId="2"/>
  </si>
  <si>
    <t xml:space="preserve">… </t>
    <phoneticPr fontId="2"/>
  </si>
  <si>
    <t>５．　主　　要　　山　　岳　　</t>
    <phoneticPr fontId="2"/>
  </si>
  <si>
    <t>県　庁　所　在　地</t>
    <phoneticPr fontId="2"/>
  </si>
  <si>
    <t>(葛  　川)</t>
    <rPh sb="1" eb="2">
      <t>クズ</t>
    </rPh>
    <rPh sb="5" eb="6">
      <t>カワ</t>
    </rPh>
    <phoneticPr fontId="2"/>
  </si>
  <si>
    <t>(参考)</t>
    <rPh sb="1" eb="3">
      <t>サンコウ</t>
    </rPh>
    <phoneticPr fontId="2"/>
  </si>
  <si>
    <t>町　　　　　計</t>
    <phoneticPr fontId="2"/>
  </si>
  <si>
    <t>県          計</t>
    <phoneticPr fontId="2"/>
  </si>
  <si>
    <t>琵琶湖を含
まない面積</t>
    <rPh sb="0" eb="3">
      <t>ビワコ</t>
    </rPh>
    <rPh sb="4" eb="5">
      <t>フク</t>
    </rPh>
    <rPh sb="9" eb="11">
      <t>メンセキ</t>
    </rPh>
    <phoneticPr fontId="2"/>
  </si>
  <si>
    <t>市 　　　　計</t>
    <phoneticPr fontId="2"/>
  </si>
  <si>
    <t xml:space="preserve">  資料  県税政課</t>
    <rPh sb="6" eb="7">
      <t>ケン</t>
    </rPh>
    <rPh sb="7" eb="9">
      <t>ゼイセイ</t>
    </rPh>
    <rPh sb="9" eb="10">
      <t>カ</t>
    </rPh>
    <phoneticPr fontId="2"/>
  </si>
  <si>
    <t xml:space="preserve">  資料　県流域政策局</t>
    <rPh sb="5" eb="6">
      <t>ケン</t>
    </rPh>
    <rPh sb="6" eb="8">
      <t>リュウイキ</t>
    </rPh>
    <rPh sb="8" eb="10">
      <t>セイサク</t>
    </rPh>
    <rPh sb="10" eb="11">
      <t>キョク</t>
    </rPh>
    <phoneticPr fontId="2"/>
  </si>
  <si>
    <r>
      <t>(単位　河川延長:km　流域面積:km</t>
    </r>
    <r>
      <rPr>
        <vertAlign val="superscript"/>
        <sz val="8"/>
        <rFont val="ＭＳ ゴシック"/>
        <family val="3"/>
        <charset val="128"/>
      </rPr>
      <t>2</t>
    </r>
    <r>
      <rPr>
        <sz val="8"/>
        <rFont val="ＭＳ ゴシック"/>
        <family val="3"/>
        <charset val="128"/>
      </rPr>
      <t>)</t>
    </r>
    <rPh sb="1" eb="3">
      <t>タンイ</t>
    </rPh>
    <rPh sb="4" eb="6">
      <t>カセン</t>
    </rPh>
    <rPh sb="6" eb="8">
      <t>エンチョウ</t>
    </rPh>
    <rPh sb="12" eb="14">
      <t>リュウイキ</t>
    </rPh>
    <rPh sb="14" eb="16">
      <t>メンセキ</t>
    </rPh>
    <phoneticPr fontId="2"/>
  </si>
  <si>
    <t>　　　   琵琶湖を含まない面積＝（総面積）－（琵琶湖の面積）</t>
    <rPh sb="6" eb="9">
      <t>ビワコ</t>
    </rPh>
    <rPh sb="10" eb="11">
      <t>フク</t>
    </rPh>
    <rPh sb="14" eb="16">
      <t>メンセキ</t>
    </rPh>
    <rPh sb="18" eb="21">
      <t>ソウメンセキ</t>
    </rPh>
    <rPh sb="24" eb="27">
      <t>ビワコ</t>
    </rPh>
    <rPh sb="28" eb="30">
      <t>メンセキ</t>
    </rPh>
    <phoneticPr fontId="2"/>
  </si>
  <si>
    <t>(単位:ｍ)</t>
    <phoneticPr fontId="2"/>
  </si>
  <si>
    <t>　　　は「標高点」と記載しています。</t>
    <phoneticPr fontId="2"/>
  </si>
  <si>
    <t xml:space="preserve">      ３．琵琶湖を含まない面積は、次のとおり算出しています。</t>
    <rPh sb="8" eb="11">
      <t>ビワコ</t>
    </rPh>
    <rPh sb="12" eb="13">
      <t>フク</t>
    </rPh>
    <rPh sb="16" eb="18">
      <t>メンセキ</t>
    </rPh>
    <rPh sb="20" eb="21">
      <t>ツギ</t>
    </rPh>
    <rPh sb="25" eb="27">
      <t>サンシュツ</t>
    </rPh>
    <phoneticPr fontId="2"/>
  </si>
  <si>
    <t xml:space="preserve">      ５．四捨五入の関係で、小数第二位で表示した各市町の合計は、県計の面積と一致しない場合があります。</t>
    <rPh sb="8" eb="12">
      <t>シシャゴニュウ</t>
    </rPh>
    <rPh sb="13" eb="15">
      <t>カンケイ</t>
    </rPh>
    <rPh sb="17" eb="19">
      <t>ショウスウ</t>
    </rPh>
    <rPh sb="19" eb="20">
      <t>ダイ</t>
    </rPh>
    <rPh sb="20" eb="22">
      <t>ニイ</t>
    </rPh>
    <rPh sb="23" eb="25">
      <t>ヒョウジ</t>
    </rPh>
    <rPh sb="27" eb="30">
      <t>カクシチョウ</t>
    </rPh>
    <rPh sb="31" eb="33">
      <t>ゴウケイ</t>
    </rPh>
    <rPh sb="35" eb="36">
      <t>ケン</t>
    </rPh>
    <rPh sb="36" eb="37">
      <t>ケイ</t>
    </rPh>
    <rPh sb="38" eb="40">
      <t>メンセキ</t>
    </rPh>
    <rPh sb="41" eb="43">
      <t>イッチ</t>
    </rPh>
    <rPh sb="46" eb="48">
      <t>バアイ</t>
    </rPh>
    <phoneticPr fontId="2"/>
  </si>
  <si>
    <t xml:space="preserve"> 各年1月1日現在</t>
    <phoneticPr fontId="2"/>
  </si>
  <si>
    <t>(単位:ha)</t>
    <phoneticPr fontId="2"/>
  </si>
  <si>
    <t>町計</t>
    <phoneticPr fontId="2"/>
  </si>
  <si>
    <t>－</t>
  </si>
  <si>
    <t>市計</t>
    <phoneticPr fontId="2"/>
  </si>
  <si>
    <t>評　価</t>
    <phoneticPr fontId="2"/>
  </si>
  <si>
    <t>総地積</t>
    <phoneticPr fontId="2"/>
  </si>
  <si>
    <t>雑　　　種　　　地</t>
    <phoneticPr fontId="2"/>
  </si>
  <si>
    <t>河　　川　　延　　長　</t>
    <phoneticPr fontId="2"/>
  </si>
  <si>
    <t>合　　計</t>
    <phoneticPr fontId="2"/>
  </si>
  <si>
    <r>
      <t>(単位:km</t>
    </r>
    <r>
      <rPr>
        <vertAlign val="superscript"/>
        <sz val="8"/>
        <rFont val="ＭＳ ゴシック"/>
        <family val="3"/>
        <charset val="128"/>
      </rPr>
      <t>2</t>
    </r>
    <r>
      <rPr>
        <sz val="8"/>
        <rFont val="ＭＳ ゴシック"/>
        <family val="3"/>
        <charset val="128"/>
      </rPr>
      <t>)</t>
    </r>
    <phoneticPr fontId="2"/>
  </si>
  <si>
    <t>大津市京町四丁目１番１号</t>
    <phoneticPr fontId="2"/>
  </si>
  <si>
    <r>
      <t>面       積　</t>
    </r>
    <r>
      <rPr>
        <b/>
        <sz val="12"/>
        <rFont val="ＭＳ ゴシック"/>
        <family val="3"/>
        <charset val="128"/>
      </rPr>
      <t xml:space="preserve">－　市　町  </t>
    </r>
    <phoneticPr fontId="2"/>
  </si>
  <si>
    <t xml:space="preserve"> 　 　２．流域面積は、各圏域の「河川整備計画」によります。</t>
    <rPh sb="6" eb="8">
      <t>リュウイキ</t>
    </rPh>
    <rPh sb="8" eb="10">
      <t>メンセキ</t>
    </rPh>
    <rPh sb="12" eb="15">
      <t>カクケンイキ</t>
    </rPh>
    <rPh sb="17" eb="19">
      <t>カセン</t>
    </rPh>
    <rPh sb="19" eb="21">
      <t>セイビ</t>
    </rPh>
    <rPh sb="21" eb="23">
      <t>ケイカク</t>
    </rPh>
    <phoneticPr fontId="2"/>
  </si>
  <si>
    <t xml:space="preserve">  　　３．指定区間とは、知事が管理の一部を行っている部分です。指定区間外は、国土交通大臣が直接管理を行っている</t>
    <rPh sb="16" eb="18">
      <t>カンリ</t>
    </rPh>
    <rPh sb="19" eb="21">
      <t>イチブ</t>
    </rPh>
    <rPh sb="22" eb="23">
      <t>オコナ</t>
    </rPh>
    <rPh sb="39" eb="41">
      <t>コクド</t>
    </rPh>
    <rPh sb="41" eb="43">
      <t>コウツウ</t>
    </rPh>
    <rPh sb="51" eb="52">
      <t>オコナ</t>
    </rPh>
    <phoneticPr fontId="2"/>
  </si>
  <si>
    <t>　資料　国土交通省国土地理院</t>
    <rPh sb="1" eb="3">
      <t>シリョウ</t>
    </rPh>
    <rPh sb="4" eb="6">
      <t>コクド</t>
    </rPh>
    <rPh sb="6" eb="9">
      <t>コウツウショウ</t>
    </rPh>
    <rPh sb="9" eb="14">
      <t>コクドチリイン</t>
    </rPh>
    <phoneticPr fontId="2"/>
  </si>
  <si>
    <t xml:space="preserve">  　 　 　部分です。</t>
  </si>
  <si>
    <t xml:space="preserve">  　　４．流域面積は、本川へ流入する河川の流域を含みます。</t>
  </si>
  <si>
    <t>１．</t>
    <phoneticPr fontId="2"/>
  </si>
  <si>
    <t xml:space="preserve"> 位               置</t>
    <phoneticPr fontId="2"/>
  </si>
  <si>
    <t>東 経　135゜52'06"</t>
    <rPh sb="0" eb="1">
      <t>ヒガシ</t>
    </rPh>
    <rPh sb="2" eb="3">
      <t>ケイ</t>
    </rPh>
    <phoneticPr fontId="2"/>
  </si>
  <si>
    <t>北 緯　 35゜00'16"</t>
    <rPh sb="0" eb="1">
      <t>キタ</t>
    </rPh>
    <rPh sb="2" eb="3">
      <t>イ</t>
    </rPh>
    <phoneticPr fontId="2"/>
  </si>
  <si>
    <t xml:space="preserve">  注  １．市町の面積は国土交通省国土地理院「全国都道府県市区町村別面積調」によります。</t>
    <rPh sb="2" eb="3">
      <t>チュウ</t>
    </rPh>
    <rPh sb="7" eb="8">
      <t>シ</t>
    </rPh>
    <rPh sb="8" eb="9">
      <t>マチ</t>
    </rPh>
    <rPh sb="10" eb="12">
      <t>メンセキ</t>
    </rPh>
    <rPh sb="13" eb="15">
      <t>コクド</t>
    </rPh>
    <rPh sb="15" eb="18">
      <t>コウツウショウ</t>
    </rPh>
    <rPh sb="18" eb="20">
      <t>コクド</t>
    </rPh>
    <rPh sb="20" eb="22">
      <t>チリ</t>
    </rPh>
    <rPh sb="22" eb="23">
      <t>イン</t>
    </rPh>
    <rPh sb="24" eb="26">
      <t>ゼンコク</t>
    </rPh>
    <rPh sb="26" eb="30">
      <t>トドウフケン</t>
    </rPh>
    <rPh sb="30" eb="32">
      <t>シク</t>
    </rPh>
    <rPh sb="32" eb="34">
      <t>チョウソン</t>
    </rPh>
    <rPh sb="34" eb="35">
      <t>ベツ</t>
    </rPh>
    <rPh sb="35" eb="37">
      <t>メンセキ</t>
    </rPh>
    <rPh sb="37" eb="38">
      <t>シラ</t>
    </rPh>
    <phoneticPr fontId="2"/>
  </si>
  <si>
    <r>
      <t xml:space="preserve"> 土   地   利   用   種   類   別   面   積  </t>
    </r>
    <r>
      <rPr>
        <b/>
        <sz val="12"/>
        <rFont val="ＭＳ ゴシック"/>
        <family val="3"/>
        <charset val="128"/>
      </rPr>
      <t xml:space="preserve">－  市  町 </t>
    </r>
    <phoneticPr fontId="2"/>
  </si>
  <si>
    <t>淀川水系</t>
    <rPh sb="0" eb="2">
      <t>ヨドガワ</t>
    </rPh>
    <rPh sb="2" eb="4">
      <t>スイケイ</t>
    </rPh>
    <phoneticPr fontId="2"/>
  </si>
  <si>
    <t xml:space="preserve">      ２．a):米原市と岐阜県不破郡関ケ原町および揖斐郡揖斐川町(いびぐんいびがわちょう）との県をまたぐ境界の一部が未定</t>
    <rPh sb="28" eb="35">
      <t>イビグンイビガワチョウ</t>
    </rPh>
    <rPh sb="58" eb="60">
      <t>イチブ</t>
    </rPh>
    <phoneticPr fontId="2"/>
  </si>
  <si>
    <t>　　　　　 　であるため、県計、市計および米原市の面積は国土地理院が示す参考値です。</t>
    <rPh sb="13" eb="14">
      <t>ケン</t>
    </rPh>
    <rPh sb="14" eb="15">
      <t>ケイ</t>
    </rPh>
    <rPh sb="16" eb="17">
      <t>シ</t>
    </rPh>
    <rPh sb="17" eb="18">
      <t>ケイ</t>
    </rPh>
    <rPh sb="21" eb="24">
      <t>マイバラシ</t>
    </rPh>
    <rPh sb="25" eb="27">
      <t>メンセキ</t>
    </rPh>
    <rPh sb="28" eb="30">
      <t>コクド</t>
    </rPh>
    <rPh sb="30" eb="32">
      <t>チリ</t>
    </rPh>
    <rPh sb="32" eb="33">
      <t>イン</t>
    </rPh>
    <rPh sb="34" eb="35">
      <t>シメ</t>
    </rPh>
    <rPh sb="36" eb="38">
      <t>サンコウ</t>
    </rPh>
    <rPh sb="38" eb="39">
      <t>チ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</si>
  <si>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</si>
  <si>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</si>
  <si>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</si>
  <si>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</si>
  <si>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</si>
  <si>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　注　「三角点名等」は、三角点の標高値を採用した場合は三角点名を記載し、写真測量で測定した場合</t>
    <rPh sb="4" eb="7">
      <t>サンカクテン</t>
    </rPh>
    <rPh sb="7" eb="8">
      <t>メイ</t>
    </rPh>
    <rPh sb="8" eb="9">
      <t>トウ</t>
    </rPh>
    <rPh sb="12" eb="15">
      <t>サンカクテン</t>
    </rPh>
    <rPh sb="20" eb="22">
      <t>サイヨウ</t>
    </rPh>
    <rPh sb="24" eb="26">
      <t>バアイ</t>
    </rPh>
    <rPh sb="27" eb="30">
      <t>サンカクテン</t>
    </rPh>
    <rPh sb="30" eb="31">
      <t>メイ</t>
    </rPh>
    <rPh sb="32" eb="34">
      <t>キサイ</t>
    </rPh>
    <rPh sb="36" eb="38">
      <t>シャシン</t>
    </rPh>
    <rPh sb="38" eb="40">
      <t>ソクリョウ</t>
    </rPh>
    <rPh sb="41" eb="43">
      <t>ソクテイ</t>
    </rPh>
    <rPh sb="45" eb="47">
      <t>バアイ</t>
    </rPh>
    <phoneticPr fontId="2"/>
  </si>
  <si>
    <t>市計</t>
    <rPh sb="0" eb="1">
      <t>シ</t>
    </rPh>
    <rPh sb="1" eb="2">
      <t>ケイ</t>
    </rPh>
    <phoneticPr fontId="2"/>
  </si>
  <si>
    <t>町</t>
    <rPh sb="0" eb="1">
      <t>マチ</t>
    </rPh>
    <phoneticPr fontId="2"/>
  </si>
  <si>
    <t>蒲生郡</t>
    <rPh sb="0" eb="3">
      <t>ガモウグン</t>
    </rPh>
    <phoneticPr fontId="2"/>
  </si>
  <si>
    <t>愛知</t>
    <rPh sb="0" eb="2">
      <t>エチ</t>
    </rPh>
    <phoneticPr fontId="2"/>
  </si>
  <si>
    <t>犬上</t>
    <rPh sb="0" eb="2">
      <t>イヌカミ</t>
    </rPh>
    <phoneticPr fontId="2"/>
  </si>
  <si>
    <t>　　　　　　　可住地面積＝（総面積）－（林野面積）－（主要湖沼面積）</t>
    <phoneticPr fontId="2"/>
  </si>
  <si>
    <t>金　 　　糞　　 　岳</t>
    <rPh sb="0" eb="11">
      <t>かな　 　　 くそ　　　　だけ</t>
    </rPh>
    <phoneticPr fontId="15" type="Hiragana" alignment="distributed"/>
  </si>
  <si>
    <t>伊　　 　吹　　 　山</t>
    <rPh sb="0" eb="11">
      <t>い　　 　　 ぶき　 　 　やま</t>
    </rPh>
    <phoneticPr fontId="15" type="Hiragana" alignment="distributed"/>
  </si>
  <si>
    <t>霊　　 　仙　　 　山</t>
    <rPh sb="0" eb="11">
      <t>りょう　　  ぜん　　  　ざん</t>
    </rPh>
    <phoneticPr fontId="15" type="Hiragana" alignment="distributed"/>
  </si>
  <si>
    <t>御　　 　池　　 　岳</t>
    <rPh sb="0" eb="11">
      <t>お　　　 　 いけ　　  　だけ</t>
    </rPh>
    <phoneticPr fontId="15" type="Hiragana" alignment="distributed"/>
  </si>
  <si>
    <t>竜　　 　ヶ　 　　岳</t>
    <rPh sb="0" eb="11">
      <t>りゅう　　 　が　 　　　だけ</t>
    </rPh>
    <phoneticPr fontId="15" type="Hiragana" alignment="distributed"/>
  </si>
  <si>
    <t>御　　在　　所　　山</t>
    <rPh sb="0" eb="10">
      <t>ご　　　ざい　　しょ　　やま</t>
    </rPh>
    <phoneticPr fontId="15" type="Hiragana" alignment="distributed"/>
  </si>
  <si>
    <t>雨　　 　乞　 　　岳</t>
    <rPh sb="0" eb="11">
      <t>あま　　 　 ごい　 　 　だけ</t>
    </rPh>
    <phoneticPr fontId="15" type="Hiragana" alignment="distributed"/>
  </si>
  <si>
    <t>高　　 　畑　　 　山</t>
    <rPh sb="0" eb="11">
      <t>たか　　 　 はた　　 　 やま</t>
    </rPh>
    <phoneticPr fontId="15" type="Hiragana" alignment="distributed"/>
  </si>
  <si>
    <t>武　　奈　　ヶ　　岳</t>
    <rPh sb="0" eb="10">
      <t>ぶ 　　　な　　  が　　 だけ</t>
    </rPh>
    <phoneticPr fontId="15" type="Hiragana" alignment="distributed"/>
  </si>
  <si>
    <t>皆　　 　子　　 　山</t>
    <rPh sb="0" eb="11">
      <t>みな　　 　　こ　　 　　やま</t>
    </rPh>
    <phoneticPr fontId="15" type="Hiragana" alignment="distributed"/>
  </si>
  <si>
    <t>蓬　　 　莱　 　　山</t>
    <rPh sb="0" eb="11">
      <t>ほう　　 　 らい　 　　 さん</t>
    </rPh>
    <phoneticPr fontId="15" type="Hiragana" alignment="distributed"/>
  </si>
  <si>
    <t>三　　 　上　　 　山</t>
    <rPh sb="0" eb="11">
      <t>み　　 　　 かみ　　 　 やま</t>
    </rPh>
    <phoneticPr fontId="15" type="Hiragana" alignment="distributed"/>
  </si>
  <si>
    <t>百  　里 　 ヶ  　岳</t>
    <rPh sb="0" eb="13">
      <t>ひゃく   り 　 　が  　 だけ</t>
    </rPh>
    <phoneticPr fontId="15" type="Hiragana" alignment="distributed"/>
  </si>
  <si>
    <t>野　　　洲　　　川</t>
    <rPh sb="0" eb="9">
      <t>や　　　　 す　　　　がわ</t>
    </rPh>
    <phoneticPr fontId="15" type="Hiragana" alignment="center"/>
  </si>
  <si>
    <t>大　　　戸　　　川</t>
    <rPh sb="0" eb="9">
      <t>だい　　　 ど　　　　がわ</t>
    </rPh>
    <phoneticPr fontId="15" type="Hiragana" alignment="distributed"/>
  </si>
  <si>
    <t>安　　　曇　　　川</t>
    <rPh sb="0" eb="9">
      <t>あ　　　　 ど　 　　 がわ</t>
    </rPh>
    <phoneticPr fontId="15" type="Hiragana" alignment="distributed"/>
  </si>
  <si>
    <t>余　　　呉　　　川</t>
    <rPh sb="0" eb="9">
      <t>よ　　　　 ご　　　  がわ</t>
    </rPh>
    <phoneticPr fontId="15" type="Hiragana" alignment="distributed"/>
  </si>
  <si>
    <t>高　　　時　　　川</t>
    <rPh sb="0" eb="9">
      <t>たか　　　とき　　   がわ</t>
    </rPh>
    <phoneticPr fontId="15" type="Hiragana" alignment="center"/>
  </si>
  <si>
    <t>姉　　　　　　　川</t>
    <rPh sb="0" eb="9">
      <t>あね　　　　　　　   がわ</t>
    </rPh>
    <phoneticPr fontId="15" type="Hiragana" alignment="distributed"/>
  </si>
  <si>
    <t>犬　　　上　　　川</t>
    <rPh sb="0" eb="9">
      <t>いぬ　　　かみ　　   がわ</t>
    </rPh>
    <phoneticPr fontId="15" type="Hiragana" alignment="center"/>
  </si>
  <si>
    <t>愛　　　知　　　川</t>
    <rPh sb="0" eb="9">
      <t>え　　 　　ち　　 　 がわ</t>
    </rPh>
    <phoneticPr fontId="15" type="Hiragana" alignment="center"/>
  </si>
  <si>
    <t>日　　　野　　　川</t>
    <rPh sb="0" eb="9">
      <t>ひ　　　　 の　　 　 がわ</t>
    </rPh>
    <phoneticPr fontId="15" type="Hiragana" alignment="distributed"/>
  </si>
  <si>
    <t>杣　　　　　　　川</t>
    <rPh sb="0" eb="9">
      <t>そま　　　　　　   　がわ</t>
    </rPh>
    <phoneticPr fontId="15" type="Hiragana" alignment="distributed"/>
  </si>
  <si>
    <t>比　叡　山＜大比叡＞</t>
    <rPh sb="0" eb="10">
      <t>ひ　 えい ざんだいひえい</t>
    </rPh>
    <phoneticPr fontId="15" type="Hiragana" alignment="distributed"/>
  </si>
  <si>
    <t>(武那岳)</t>
    <rPh sb="1" eb="2">
      <t>ブ</t>
    </rPh>
    <rPh sb="2" eb="3">
      <t>ナ</t>
    </rPh>
    <rPh sb="3" eb="4">
      <t>タケ</t>
    </rPh>
    <phoneticPr fontId="2"/>
  </si>
  <si>
    <t>４ ． 主　　要　　河　　川</t>
    <phoneticPr fontId="2"/>
  </si>
  <si>
    <t xml:space="preserve"> 令和6年(2024年)10月1日現在</t>
    <rPh sb="1" eb="3">
      <t>レイワ</t>
    </rPh>
    <rPh sb="4" eb="5">
      <t>ネン</t>
    </rPh>
    <phoneticPr fontId="2"/>
  </si>
  <si>
    <t>面　　積
（2024年）</t>
    <phoneticPr fontId="2"/>
  </si>
  <si>
    <t>可住地面積
（2023年）</t>
    <phoneticPr fontId="2"/>
  </si>
  <si>
    <t xml:space="preserve">      ４．可住地面積は総務省統計局「統計でみる市区町村のすがた 2025」に掲載されている2023年現在の数値であり、次のとおり</t>
    <rPh sb="14" eb="17">
      <t>ソウムショウ</t>
    </rPh>
    <rPh sb="17" eb="20">
      <t>トウケイキョク</t>
    </rPh>
    <rPh sb="21" eb="23">
      <t>トウケイ</t>
    </rPh>
    <rPh sb="26" eb="28">
      <t>シク</t>
    </rPh>
    <rPh sb="28" eb="30">
      <t>チョウソン</t>
    </rPh>
    <rPh sb="41" eb="43">
      <t>ケイサイ</t>
    </rPh>
    <rPh sb="52" eb="53">
      <t>ネン</t>
    </rPh>
    <rPh sb="53" eb="55">
      <t>ゲンザイ</t>
    </rPh>
    <rPh sb="56" eb="58">
      <t>スウチ</t>
    </rPh>
    <phoneticPr fontId="2"/>
  </si>
  <si>
    <t>　　　　　算出されます。</t>
    <rPh sb="6" eb="7">
      <t>シュツ</t>
    </rPh>
    <phoneticPr fontId="2"/>
  </si>
  <si>
    <t>　注　１．河川延長は「河川・港湾調書（令和７年３月）」によります。</t>
    <rPh sb="1" eb="2">
      <t>チュウ</t>
    </rPh>
    <rPh sb="5" eb="7">
      <t>カセン</t>
    </rPh>
    <rPh sb="7" eb="9">
      <t>エンチョウ</t>
    </rPh>
    <rPh sb="11" eb="13">
      <t>カセン</t>
    </rPh>
    <rPh sb="14" eb="15">
      <t>ミナト</t>
    </rPh>
    <rPh sb="15" eb="16">
      <t>ワン</t>
    </rPh>
    <rPh sb="16" eb="18">
      <t>チョウショ</t>
    </rPh>
    <rPh sb="19" eb="21">
      <t>レイワ</t>
    </rPh>
    <rPh sb="22" eb="23">
      <t>ネン</t>
    </rPh>
    <rPh sb="24" eb="25">
      <t>ガツ</t>
    </rPh>
    <phoneticPr fontId="2"/>
  </si>
  <si>
    <t>　　　５．河川延長の数値は小数第２位を四捨五入した値です。</t>
    <phoneticPr fontId="2"/>
  </si>
  <si>
    <t>令和２年 2020</t>
    <rPh sb="0" eb="2">
      <t>レイワ</t>
    </rPh>
    <rPh sb="3" eb="4">
      <t>ネン</t>
    </rPh>
    <rPh sb="4" eb="5">
      <t>ヘイネン</t>
    </rPh>
    <phoneticPr fontId="2"/>
  </si>
  <si>
    <t>令和３年 2021</t>
    <rPh sb="0" eb="2">
      <t>レイワ</t>
    </rPh>
    <rPh sb="3" eb="4">
      <t>ネン</t>
    </rPh>
    <rPh sb="4" eb="5">
      <t>ヘイネン</t>
    </rPh>
    <phoneticPr fontId="2"/>
  </si>
  <si>
    <t>令和４年 2022</t>
    <rPh sb="0" eb="2">
      <t>レイワ</t>
    </rPh>
    <rPh sb="3" eb="4">
      <t>ネン</t>
    </rPh>
    <rPh sb="4" eb="5">
      <t>ヘイネン</t>
    </rPh>
    <phoneticPr fontId="2"/>
  </si>
  <si>
    <t>令和５年 2023</t>
    <rPh sb="0" eb="2">
      <t>レイワ</t>
    </rPh>
    <rPh sb="3" eb="4">
      <t>ネン</t>
    </rPh>
    <rPh sb="4" eb="5">
      <t>ヘイネン</t>
    </rPh>
    <phoneticPr fontId="2"/>
  </si>
  <si>
    <t>令和６年 2024</t>
    <rPh sb="0" eb="2">
      <t>レイワ</t>
    </rPh>
    <rPh sb="3" eb="4">
      <t>ネン</t>
    </rPh>
    <rPh sb="4" eb="5">
      <t>ヘイネン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</si>
</sst>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"/>
    <numFmt numFmtId="177" formatCode="0.00_);[Red]\(0.00\)"/>
    <numFmt numFmtId="178" formatCode="0.00_ "/>
    <numFmt numFmtId="179" formatCode="#,##0.00;&quot;△ &quot;#,##0.00"/>
    <numFmt numFmtId="180" formatCode="&quot;a) &quot;0.00&quot; &quot;"/>
    <numFmt numFmtId="181" formatCode="&quot;a) &quot;0,000.00&quot; &quot;"/>
    <numFmt numFmtId="182" formatCode="#,##0;[Red]\-#,###\-"/>
  </numFmts>
  <fonts count="16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ＤＦ平成ゴシック体W3"/>
      <family val="3"/>
      <charset val="128"/>
    </font>
    <font>
      <sz val="14"/>
      <name val="Terminal"/>
      <family val="3"/>
      <charset val="255"/>
    </font>
    <font>
      <sz val="7.5"/>
      <name val="ＭＳ ゴシック"/>
      <family val="3"/>
      <charset val="128"/>
    </font>
    <font>
      <vertAlign val="superscript"/>
      <sz val="8"/>
      <name val="ＭＳ ゴシック"/>
      <family val="3"/>
      <charset val="128"/>
    </font>
    <font>
      <sz val="6"/>
      <name val="ＭＳ ゴシック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7" fontId="12" fillId="0" borderId="0"/>
  </cellStyleXfs>
  <cellXfs count="224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right"/>
    </xf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5" fillId="0" borderId="5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4" fillId="0" borderId="10" xfId="0" applyFont="1" applyFill="1" applyBorder="1" applyAlignment="1">
      <alignment horizontal="center"/>
    </xf>
    <xf numFmtId="0" fontId="6" fillId="0" borderId="0" xfId="0" quotePrefix="1" applyFont="1" applyFill="1" applyAlignment="1">
      <alignment horizontal="right"/>
    </xf>
    <xf numFmtId="0" fontId="6" fillId="0" borderId="0" xfId="0" quotePrefix="1" applyFont="1" applyFill="1" applyAlignment="1"/>
    <xf numFmtId="0" fontId="4" fillId="0" borderId="0" xfId="0" applyFont="1" applyFill="1" applyAlignment="1">
      <alignment horizontal="left"/>
    </xf>
    <xf numFmtId="0" fontId="4" fillId="0" borderId="11" xfId="0" applyFont="1" applyFill="1" applyBorder="1" applyAlignment="1">
      <alignment horizontal="left" indent="1"/>
    </xf>
    <xf numFmtId="0" fontId="4" fillId="0" borderId="12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15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Border="1" applyAlignment="1"/>
    <xf numFmtId="43" fontId="8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4" fillId="0" borderId="17" xfId="0" applyFont="1" applyFill="1" applyBorder="1" applyAlignment="1"/>
    <xf numFmtId="177" fontId="8" fillId="0" borderId="0" xfId="0" applyNumberFormat="1" applyFont="1" applyFill="1" applyBorder="1" applyAlignment="1">
      <alignment horizontal="right"/>
    </xf>
    <xf numFmtId="178" fontId="4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distributed"/>
    </xf>
    <xf numFmtId="0" fontId="4" fillId="0" borderId="4" xfId="0" applyFont="1" applyFill="1" applyBorder="1" applyAlignment="1">
      <alignment horizontal="distributed"/>
    </xf>
    <xf numFmtId="2" fontId="4" fillId="0" borderId="0" xfId="0" applyNumberFormat="1" applyFont="1" applyFill="1" applyBorder="1" applyAlignment="1"/>
    <xf numFmtId="0" fontId="9" fillId="0" borderId="0" xfId="0" applyFont="1" applyFill="1" applyAlignment="1"/>
    <xf numFmtId="0" fontId="8" fillId="0" borderId="0" xfId="0" applyFont="1" applyFill="1" applyBorder="1" applyAlignment="1">
      <alignment horizontal="right"/>
    </xf>
    <xf numFmtId="0" fontId="4" fillId="0" borderId="10" xfId="0" applyFont="1" applyFill="1" applyBorder="1" applyAlignment="1"/>
    <xf numFmtId="0" fontId="4" fillId="0" borderId="10" xfId="0" applyFont="1" applyFill="1" applyBorder="1" applyAlignment="1">
      <alignment horizontal="distributed"/>
    </xf>
    <xf numFmtId="0" fontId="4" fillId="0" borderId="13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19" xfId="0" applyFont="1" applyFill="1" applyBorder="1" applyAlignment="1"/>
    <xf numFmtId="0" fontId="4" fillId="0" borderId="0" xfId="0" quotePrefix="1" applyFont="1" applyFill="1" applyAlignment="1">
      <alignment horizontal="left"/>
    </xf>
    <xf numFmtId="38" fontId="4" fillId="0" borderId="0" xfId="1" applyFont="1" applyFill="1" applyAlignment="1"/>
    <xf numFmtId="38" fontId="4" fillId="0" borderId="0" xfId="1" applyFont="1" applyFill="1" applyAlignment="1">
      <alignment horizontal="left"/>
    </xf>
    <xf numFmtId="179" fontId="4" fillId="0" borderId="0" xfId="1" applyNumberFormat="1" applyFont="1" applyFill="1" applyAlignment="1"/>
    <xf numFmtId="38" fontId="3" fillId="0" borderId="0" xfId="1" applyFont="1" applyFill="1" applyAlignment="1"/>
    <xf numFmtId="38" fontId="3" fillId="0" borderId="0" xfId="1" applyFont="1" applyFill="1" applyAlignment="1">
      <alignment horizontal="left"/>
    </xf>
    <xf numFmtId="38" fontId="6" fillId="0" borderId="0" xfId="1" quotePrefix="1" applyFont="1" applyFill="1" applyAlignment="1">
      <alignment horizontal="right"/>
    </xf>
    <xf numFmtId="38" fontId="6" fillId="0" borderId="0" xfId="1" applyFont="1" applyFill="1" applyAlignment="1"/>
    <xf numFmtId="179" fontId="3" fillId="0" borderId="0" xfId="1" applyNumberFormat="1" applyFont="1" applyFill="1" applyAlignment="1"/>
    <xf numFmtId="38" fontId="4" fillId="0" borderId="0" xfId="1" applyFont="1" applyFill="1" applyBorder="1" applyAlignment="1">
      <alignment horizontal="left"/>
    </xf>
    <xf numFmtId="38" fontId="4" fillId="0" borderId="0" xfId="1" applyFont="1" applyFill="1" applyBorder="1" applyAlignment="1"/>
    <xf numFmtId="38" fontId="4" fillId="0" borderId="0" xfId="1" applyFont="1" applyFill="1" applyAlignment="1">
      <alignment horizontal="right"/>
    </xf>
    <xf numFmtId="179" fontId="4" fillId="0" borderId="0" xfId="1" applyNumberFormat="1" applyFont="1" applyFill="1" applyBorder="1" applyAlignment="1"/>
    <xf numFmtId="38" fontId="4" fillId="0" borderId="20" xfId="1" applyFont="1" applyFill="1" applyBorder="1" applyAlignment="1">
      <alignment horizontal="left" vertical="center"/>
    </xf>
    <xf numFmtId="0" fontId="4" fillId="0" borderId="20" xfId="0" applyFont="1" applyFill="1" applyBorder="1" applyAlignment="1">
      <alignment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left" vertical="center"/>
    </xf>
    <xf numFmtId="38" fontId="4" fillId="0" borderId="0" xfId="1" applyFont="1" applyFill="1" applyAlignment="1">
      <alignment vertical="center"/>
    </xf>
    <xf numFmtId="179" fontId="4" fillId="0" borderId="0" xfId="1" applyNumberFormat="1" applyFont="1" applyFill="1" applyAlignment="1">
      <alignment vertical="center"/>
    </xf>
    <xf numFmtId="38" fontId="4" fillId="0" borderId="0" xfId="1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38" fontId="4" fillId="0" borderId="18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18" xfId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179" fontId="4" fillId="0" borderId="0" xfId="1" applyNumberFormat="1" applyFont="1" applyFill="1" applyBorder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4" fillId="0" borderId="10" xfId="1" applyFont="1" applyFill="1" applyBorder="1" applyAlignment="1">
      <alignment horizontal="left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left" vertical="center"/>
    </xf>
    <xf numFmtId="38" fontId="4" fillId="0" borderId="0" xfId="1" applyFont="1" applyFill="1" applyBorder="1" applyAlignment="1" applyProtection="1">
      <alignment horizontal="right"/>
    </xf>
    <xf numFmtId="38" fontId="4" fillId="0" borderId="18" xfId="1" applyFont="1" applyFill="1" applyBorder="1" applyAlignment="1"/>
    <xf numFmtId="38" fontId="4" fillId="0" borderId="0" xfId="1" applyFont="1" applyFill="1" applyBorder="1" applyAlignment="1" applyProtection="1">
      <alignment horizontal="distributed"/>
    </xf>
    <xf numFmtId="38" fontId="4" fillId="0" borderId="18" xfId="1" applyFont="1" applyFill="1" applyBorder="1" applyAlignment="1" applyProtection="1">
      <alignment horizontal="distributed"/>
    </xf>
    <xf numFmtId="38" fontId="4" fillId="0" borderId="10" xfId="1" applyFont="1" applyFill="1" applyBorder="1" applyAlignment="1"/>
    <xf numFmtId="38" fontId="4" fillId="0" borderId="10" xfId="1" applyFont="1" applyFill="1" applyBorder="1" applyAlignment="1">
      <alignment horizontal="left"/>
    </xf>
    <xf numFmtId="38" fontId="4" fillId="0" borderId="6" xfId="1" applyFont="1" applyFill="1" applyBorder="1" applyAlignment="1">
      <alignment horizontal="left"/>
    </xf>
    <xf numFmtId="38" fontId="4" fillId="0" borderId="13" xfId="1" applyFont="1" applyFill="1" applyBorder="1" applyAlignment="1">
      <alignment horizontal="left"/>
    </xf>
    <xf numFmtId="37" fontId="4" fillId="0" borderId="0" xfId="2" applyFont="1" applyFill="1" applyBorder="1" applyAlignment="1"/>
    <xf numFmtId="38" fontId="4" fillId="0" borderId="18" xfId="1" applyFont="1" applyFill="1" applyBorder="1" applyAlignment="1" applyProtection="1">
      <alignment horizontal="right"/>
    </xf>
    <xf numFmtId="38" fontId="4" fillId="0" borderId="13" xfId="1" applyFont="1" applyFill="1" applyBorder="1" applyAlignment="1" applyProtection="1">
      <alignment horizontal="right"/>
    </xf>
    <xf numFmtId="38" fontId="4" fillId="0" borderId="10" xfId="1" applyFont="1" applyFill="1" applyBorder="1" applyAlignment="1" applyProtection="1">
      <alignment horizontal="right"/>
    </xf>
    <xf numFmtId="0" fontId="8" fillId="0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Continuous" vertical="center"/>
    </xf>
    <xf numFmtId="0" fontId="4" fillId="0" borderId="24" xfId="0" applyFont="1" applyFill="1" applyBorder="1" applyAlignment="1">
      <alignment horizontal="centerContinuous" vertical="center"/>
    </xf>
    <xf numFmtId="176" fontId="4" fillId="0" borderId="0" xfId="0" applyNumberFormat="1" applyFont="1" applyFill="1" applyAlignment="1">
      <alignment horizontal="right"/>
    </xf>
    <xf numFmtId="176" fontId="4" fillId="0" borderId="0" xfId="0" applyNumberFormat="1" applyFont="1" applyFill="1" applyAlignment="1"/>
    <xf numFmtId="0" fontId="4" fillId="0" borderId="0" xfId="0" quotePrefix="1" applyFont="1" applyFill="1" applyAlignment="1"/>
    <xf numFmtId="3" fontId="4" fillId="0" borderId="0" xfId="0" applyNumberFormat="1" applyFont="1" applyFill="1" applyAlignment="1"/>
    <xf numFmtId="0" fontId="6" fillId="0" borderId="0" xfId="0" quotePrefix="1" applyFont="1" applyFill="1" applyAlignment="1" applyProtection="1">
      <alignment horizontal="center"/>
      <protection locked="0"/>
    </xf>
    <xf numFmtId="0" fontId="4" fillId="0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/>
    </xf>
    <xf numFmtId="0" fontId="4" fillId="0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centerContinuous" vertical="center"/>
    </xf>
    <xf numFmtId="177" fontId="8" fillId="0" borderId="23" xfId="0" applyNumberFormat="1" applyFont="1" applyFill="1" applyBorder="1" applyAlignment="1">
      <alignment horizontal="right"/>
    </xf>
    <xf numFmtId="0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/>
    <xf numFmtId="0" fontId="4" fillId="0" borderId="10" xfId="0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10" fillId="0" borderId="0" xfId="1" applyFont="1" applyFill="1" applyAlignment="1">
      <alignment horizontal="center"/>
    </xf>
    <xf numFmtId="0" fontId="4" fillId="0" borderId="20" xfId="0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13" fillId="0" borderId="4" xfId="1" applyFont="1" applyFill="1" applyBorder="1" applyAlignment="1"/>
    <xf numFmtId="38" fontId="13" fillId="0" borderId="0" xfId="1" applyFont="1" applyFill="1" applyBorder="1" applyAlignment="1" applyProtection="1">
      <alignment horizontal="right"/>
    </xf>
    <xf numFmtId="38" fontId="13" fillId="0" borderId="0" xfId="1" applyFont="1" applyFill="1" applyAlignment="1" applyProtection="1">
      <alignment horizontal="right"/>
    </xf>
    <xf numFmtId="38" fontId="13" fillId="0" borderId="0" xfId="1" applyFont="1" applyFill="1" applyAlignment="1">
      <alignment horizontal="right"/>
    </xf>
    <xf numFmtId="38" fontId="13" fillId="0" borderId="0" xfId="1" applyFont="1" applyFill="1" applyAlignment="1"/>
    <xf numFmtId="38" fontId="13" fillId="0" borderId="0" xfId="1" applyFont="1" applyFill="1" applyAlignment="1">
      <alignment horizontal="left"/>
    </xf>
    <xf numFmtId="38" fontId="13" fillId="0" borderId="18" xfId="1" applyFont="1" applyFill="1" applyBorder="1" applyAlignment="1"/>
    <xf numFmtId="38" fontId="4" fillId="0" borderId="18" xfId="1" applyFont="1" applyFill="1" applyBorder="1" applyAlignment="1">
      <alignment horizontal="left"/>
    </xf>
    <xf numFmtId="38" fontId="9" fillId="0" borderId="0" xfId="1" applyFont="1" applyFill="1" applyAlignment="1"/>
    <xf numFmtId="38" fontId="9" fillId="0" borderId="4" xfId="1" applyFont="1" applyFill="1" applyBorder="1" applyAlignment="1"/>
    <xf numFmtId="38" fontId="9" fillId="0" borderId="0" xfId="1" applyFont="1" applyFill="1" applyBorder="1" applyAlignment="1" applyProtection="1">
      <alignment horizontal="right"/>
    </xf>
    <xf numFmtId="38" fontId="9" fillId="0" borderId="0" xfId="1" applyFont="1" applyFill="1" applyAlignment="1">
      <alignment horizontal="right"/>
    </xf>
    <xf numFmtId="38" fontId="9" fillId="0" borderId="18" xfId="1" applyFont="1" applyFill="1" applyBorder="1" applyAlignment="1"/>
    <xf numFmtId="38" fontId="9" fillId="0" borderId="0" xfId="1" applyFont="1" applyFill="1" applyBorder="1" applyAlignment="1"/>
    <xf numFmtId="179" fontId="9" fillId="0" borderId="0" xfId="1" applyNumberFormat="1" applyFont="1" applyFill="1" applyBorder="1" applyAlignment="1"/>
    <xf numFmtId="38" fontId="13" fillId="0" borderId="0" xfId="1" applyFont="1" applyFill="1" applyBorder="1" applyAlignment="1" applyProtection="1">
      <alignment horizontal="distributed"/>
    </xf>
    <xf numFmtId="38" fontId="13" fillId="0" borderId="4" xfId="1" applyFont="1" applyFill="1" applyBorder="1" applyAlignment="1" applyProtection="1">
      <alignment horizontal="distributed"/>
    </xf>
    <xf numFmtId="38" fontId="4" fillId="0" borderId="1" xfId="1" applyFont="1" applyFill="1" applyBorder="1" applyAlignment="1"/>
    <xf numFmtId="177" fontId="4" fillId="0" borderId="0" xfId="0" applyNumberFormat="1" applyFont="1" applyFill="1" applyAlignment="1">
      <alignment horizontal="right"/>
    </xf>
    <xf numFmtId="178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distributed"/>
    </xf>
    <xf numFmtId="182" fontId="13" fillId="0" borderId="0" xfId="1" applyNumberFormat="1" applyFont="1" applyFill="1" applyBorder="1" applyAlignment="1" applyProtection="1">
      <alignment horizontal="right"/>
    </xf>
    <xf numFmtId="182" fontId="9" fillId="0" borderId="0" xfId="1" applyNumberFormat="1" applyFont="1" applyFill="1" applyBorder="1" applyAlignment="1" applyProtection="1">
      <alignment horizontal="right"/>
    </xf>
    <xf numFmtId="0" fontId="4" fillId="0" borderId="32" xfId="0" applyFont="1" applyFill="1" applyBorder="1" applyAlignment="1">
      <alignment horizontal="centerContinuous" vertical="center"/>
    </xf>
    <xf numFmtId="43" fontId="8" fillId="0" borderId="23" xfId="0" applyNumberFormat="1" applyFont="1" applyFill="1" applyBorder="1" applyAlignment="1">
      <alignment horizontal="right"/>
    </xf>
    <xf numFmtId="0" fontId="4" fillId="0" borderId="33" xfId="0" applyFont="1" applyFill="1" applyBorder="1" applyAlignment="1"/>
    <xf numFmtId="0" fontId="3" fillId="0" borderId="0" xfId="0" applyFont="1"/>
    <xf numFmtId="0" fontId="6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5" xfId="0" applyFont="1" applyBorder="1" applyAlignment="1">
      <alignment horizontal="centerContinuous" vertical="center"/>
    </xf>
    <xf numFmtId="0" fontId="4" fillId="0" borderId="24" xfId="0" applyFont="1" applyBorder="1"/>
    <xf numFmtId="0" fontId="4" fillId="0" borderId="21" xfId="0" applyFont="1" applyBorder="1"/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Continuous" vertical="center"/>
    </xf>
    <xf numFmtId="0" fontId="4" fillId="0" borderId="15" xfId="0" applyFont="1" applyBorder="1"/>
    <xf numFmtId="0" fontId="4" fillId="0" borderId="21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distributed"/>
    </xf>
    <xf numFmtId="0" fontId="4" fillId="0" borderId="0" xfId="0" quotePrefix="1" applyFont="1"/>
    <xf numFmtId="3" fontId="4" fillId="0" borderId="23" xfId="0" applyNumberFormat="1" applyFont="1" applyBorder="1" applyAlignment="1">
      <alignment horizontal="right" indent="1"/>
    </xf>
    <xf numFmtId="3" fontId="4" fillId="0" borderId="23" xfId="0" applyNumberFormat="1" applyFont="1" applyBorder="1"/>
    <xf numFmtId="0" fontId="4" fillId="0" borderId="23" xfId="0" applyFont="1" applyBorder="1" applyAlignment="1">
      <alignment horizontal="justify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distributed"/>
    </xf>
    <xf numFmtId="3" fontId="4" fillId="0" borderId="0" xfId="0" applyNumberFormat="1" applyFont="1" applyAlignment="1">
      <alignment horizontal="right" indent="1"/>
    </xf>
    <xf numFmtId="3" fontId="4" fillId="0" borderId="0" xfId="0" applyNumberFormat="1" applyFont="1"/>
    <xf numFmtId="0" fontId="4" fillId="0" borderId="0" xfId="0" applyFont="1" applyAlignment="1">
      <alignment horizontal="justify"/>
    </xf>
    <xf numFmtId="0" fontId="4" fillId="0" borderId="0" xfId="0" quotePrefix="1" applyFont="1" applyAlignment="1">
      <alignment horizontal="justify"/>
    </xf>
    <xf numFmtId="0" fontId="4" fillId="0" borderId="10" xfId="0" applyFont="1" applyBorder="1"/>
    <xf numFmtId="0" fontId="4" fillId="0" borderId="10" xfId="0" applyFont="1" applyBorder="1" applyAlignment="1">
      <alignment horizontal="distributed"/>
    </xf>
    <xf numFmtId="3" fontId="4" fillId="0" borderId="10" xfId="0" applyNumberFormat="1" applyFont="1" applyBorder="1" applyAlignment="1">
      <alignment horizontal="right"/>
    </xf>
    <xf numFmtId="3" fontId="4" fillId="0" borderId="10" xfId="0" applyNumberFormat="1" applyFont="1" applyBorder="1"/>
    <xf numFmtId="0" fontId="4" fillId="0" borderId="1" xfId="0" applyFont="1" applyFill="1" applyBorder="1" applyAlignment="1">
      <alignment horizontal="right"/>
    </xf>
    <xf numFmtId="181" fontId="8" fillId="0" borderId="18" xfId="0" applyNumberFormat="1" applyFont="1" applyFill="1" applyBorder="1" applyAlignment="1">
      <alignment horizontal="right"/>
    </xf>
    <xf numFmtId="177" fontId="8" fillId="0" borderId="16" xfId="0" applyNumberFormat="1" applyFont="1" applyFill="1" applyBorder="1" applyAlignment="1">
      <alignment horizontal="right"/>
    </xf>
    <xf numFmtId="177" fontId="4" fillId="0" borderId="18" xfId="0" applyNumberFormat="1" applyFont="1" applyFill="1" applyBorder="1" applyAlignment="1">
      <alignment horizontal="right"/>
    </xf>
    <xf numFmtId="178" fontId="4" fillId="0" borderId="18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180" fontId="4" fillId="0" borderId="18" xfId="0" applyNumberFormat="1" applyFont="1" applyFill="1" applyBorder="1" applyAlignment="1">
      <alignment horizontal="right"/>
    </xf>
    <xf numFmtId="0" fontId="4" fillId="0" borderId="2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38" fontId="4" fillId="0" borderId="22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distributed"/>
    </xf>
    <xf numFmtId="38" fontId="9" fillId="0" borderId="0" xfId="1" applyFont="1" applyFill="1" applyAlignment="1">
      <alignment horizontal="distributed"/>
    </xf>
    <xf numFmtId="38" fontId="13" fillId="0" borderId="23" xfId="1" applyFont="1" applyFill="1" applyBorder="1" applyAlignment="1">
      <alignment horizontal="distributed"/>
    </xf>
    <xf numFmtId="38" fontId="13" fillId="0" borderId="0" xfId="1" applyFont="1" applyFill="1" applyBorder="1" applyAlignment="1">
      <alignment horizontal="distributed"/>
    </xf>
    <xf numFmtId="0" fontId="4" fillId="0" borderId="2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0" borderId="25" xfId="1" applyFont="1" applyFill="1" applyBorder="1" applyAlignment="1">
      <alignment horizontal="center" vertical="center"/>
    </xf>
    <xf numFmtId="38" fontId="4" fillId="0" borderId="31" xfId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128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E10"/>
  <sheetViews>
    <sheetView tabSelected="1" zoomScale="220" zoomScaleNormal="220" zoomScaleSheetLayoutView="100" workbookViewId="0"/>
  </sheetViews>
  <sheetFormatPr defaultColWidth="9.140625" defaultRowHeight="12" customHeight="1"/>
  <cols>
    <col min="1" max="1" width="8.7109375" style="3" customWidth="1"/>
    <col min="2" max="2" width="20.7109375" style="5" customWidth="1"/>
    <col min="3" max="3" width="20.7109375" style="3" customWidth="1"/>
    <col min="4" max="4" width="28.7109375" style="5" customWidth="1"/>
    <col min="5" max="5" width="20.7109375" style="3" customWidth="1"/>
    <col min="6" max="16384" width="9.140625" style="5"/>
  </cols>
  <sheetData>
    <row r="1" spans="1:5" s="2" customFormat="1" ht="24" customHeight="1">
      <c r="A1" s="1"/>
      <c r="B1" s="21" t="s">
        <v>148</v>
      </c>
      <c r="C1" s="22" t="s">
        <v>149</v>
      </c>
      <c r="E1" s="1"/>
    </row>
    <row r="2" spans="1:5" ht="8.1" customHeight="1">
      <c r="B2" s="4"/>
      <c r="C2" s="5"/>
    </row>
    <row r="3" spans="1:5" ht="12" customHeight="1" thickBot="1">
      <c r="A3" s="6"/>
      <c r="B3" s="7"/>
      <c r="C3" s="6"/>
      <c r="D3" s="7"/>
      <c r="E3" s="6"/>
    </row>
    <row r="4" spans="1:5" s="8" customFormat="1" ht="36" customHeight="1">
      <c r="A4" s="27" t="s">
        <v>0</v>
      </c>
      <c r="B4" s="28" t="s">
        <v>1</v>
      </c>
      <c r="C4" s="29" t="s">
        <v>2</v>
      </c>
      <c r="D4" s="30" t="s">
        <v>115</v>
      </c>
      <c r="E4" s="27" t="s">
        <v>2</v>
      </c>
    </row>
    <row r="5" spans="1:5" ht="18" customHeight="1">
      <c r="A5" s="9" t="s">
        <v>3</v>
      </c>
      <c r="B5" s="10" t="s">
        <v>7</v>
      </c>
      <c r="C5" s="24" t="s">
        <v>10</v>
      </c>
      <c r="D5" s="11"/>
      <c r="E5" s="26"/>
    </row>
    <row r="6" spans="1:5" ht="12" customHeight="1">
      <c r="A6" s="13" t="s">
        <v>4</v>
      </c>
      <c r="B6" s="14" t="s">
        <v>8</v>
      </c>
      <c r="C6" s="25" t="s">
        <v>11</v>
      </c>
      <c r="D6" s="13" t="s">
        <v>141</v>
      </c>
      <c r="E6" s="26" t="s">
        <v>150</v>
      </c>
    </row>
    <row r="7" spans="1:5" ht="12" customHeight="1">
      <c r="A7" s="13" t="s">
        <v>5</v>
      </c>
      <c r="B7" s="14" t="s">
        <v>9</v>
      </c>
      <c r="C7" s="25" t="s">
        <v>111</v>
      </c>
      <c r="D7" s="11"/>
      <c r="E7" s="26" t="s">
        <v>151</v>
      </c>
    </row>
    <row r="8" spans="1:5" ht="12" customHeight="1">
      <c r="A8" s="13" t="s">
        <v>6</v>
      </c>
      <c r="B8" s="15" t="s">
        <v>12</v>
      </c>
      <c r="C8" s="25" t="s">
        <v>112</v>
      </c>
      <c r="D8" s="11"/>
      <c r="E8" s="12"/>
    </row>
    <row r="9" spans="1:5" ht="3.95" customHeight="1">
      <c r="A9" s="16"/>
      <c r="B9" s="17"/>
      <c r="C9" s="18"/>
      <c r="D9" s="19"/>
      <c r="E9" s="20"/>
    </row>
    <row r="10" spans="1:5" ht="15.95" customHeight="1">
      <c r="A10" s="23" t="s">
        <v>145</v>
      </c>
    </row>
  </sheetData>
  <phoneticPr fontId="2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V38"/>
  <sheetViews>
    <sheetView view="pageBreakPreview" zoomScale="140" zoomScaleNormal="115" zoomScaleSheetLayoutView="140" workbookViewId="0"/>
  </sheetViews>
  <sheetFormatPr defaultColWidth="9.140625" defaultRowHeight="12" customHeight="1"/>
  <cols>
    <col min="1" max="1" width="0.42578125" style="5" customWidth="1"/>
    <col min="2" max="2" width="1.28515625" style="5" customWidth="1"/>
    <col min="3" max="3" width="1.5703125" style="5" customWidth="1"/>
    <col min="4" max="4" width="1" style="5" customWidth="1"/>
    <col min="5" max="5" width="11" style="5" customWidth="1"/>
    <col min="6" max="6" width="0.42578125" style="5" customWidth="1"/>
    <col min="7" max="7" width="12.140625" style="32" customWidth="1"/>
    <col min="8" max="9" width="10.7109375" style="32" customWidth="1"/>
    <col min="10" max="10" width="0.28515625" style="32" customWidth="1"/>
    <col min="11" max="11" width="1.140625" style="5" customWidth="1"/>
    <col min="12" max="12" width="1.28515625" style="5" customWidth="1"/>
    <col min="13" max="13" width="1.85546875" style="5" customWidth="1"/>
    <col min="14" max="14" width="11" style="5" customWidth="1"/>
    <col min="15" max="15" width="0.5703125" style="5" customWidth="1"/>
    <col min="16" max="16" width="12.140625" style="32" customWidth="1"/>
    <col min="17" max="17" width="10.7109375" style="32" customWidth="1"/>
    <col min="18" max="18" width="10.7109375" style="5" customWidth="1"/>
    <col min="19" max="19" width="0.140625" style="5" customWidth="1"/>
    <col min="20" max="16384" width="9.140625" style="5"/>
  </cols>
  <sheetData>
    <row r="1" spans="1:22" s="2" customFormat="1" ht="24" customHeight="1">
      <c r="C1" s="1"/>
      <c r="D1" s="1"/>
      <c r="H1" s="105" t="s">
        <v>107</v>
      </c>
      <c r="I1" s="31" t="s">
        <v>142</v>
      </c>
      <c r="K1" s="1"/>
      <c r="L1" s="1"/>
      <c r="M1" s="1"/>
      <c r="N1" s="1"/>
      <c r="O1" s="1"/>
      <c r="P1" s="1"/>
      <c r="Q1" s="1"/>
      <c r="R1" s="1"/>
      <c r="S1" s="1"/>
    </row>
    <row r="2" spans="1:22" ht="8.1" customHeight="1">
      <c r="B2" s="23"/>
      <c r="C2" s="23"/>
      <c r="D2" s="23"/>
      <c r="E2" s="23"/>
      <c r="F2" s="23"/>
      <c r="G2" s="5"/>
      <c r="H2" s="5"/>
      <c r="I2" s="5"/>
      <c r="J2" s="5"/>
      <c r="P2" s="5"/>
      <c r="Q2" s="5"/>
      <c r="R2" s="32"/>
      <c r="S2" s="32"/>
    </row>
    <row r="3" spans="1:22" ht="15" customHeight="1" thickBot="1">
      <c r="B3" s="5" t="s">
        <v>195</v>
      </c>
      <c r="E3" s="33"/>
      <c r="F3" s="33"/>
      <c r="G3" s="34"/>
      <c r="H3" s="34"/>
      <c r="I3" s="34"/>
      <c r="J3" s="34"/>
      <c r="K3" s="33"/>
      <c r="L3" s="33"/>
      <c r="M3" s="33"/>
      <c r="N3" s="33"/>
      <c r="O3" s="33"/>
      <c r="P3" s="5"/>
      <c r="Q3" s="5"/>
      <c r="R3" s="188" t="s">
        <v>140</v>
      </c>
      <c r="S3" s="34"/>
    </row>
    <row r="4" spans="1:22" s="36" customFormat="1" ht="15.75" customHeight="1">
      <c r="A4" s="69"/>
      <c r="B4" s="197"/>
      <c r="C4" s="197"/>
      <c r="D4" s="197"/>
      <c r="E4" s="197"/>
      <c r="F4" s="111"/>
      <c r="G4" s="195" t="s">
        <v>196</v>
      </c>
      <c r="H4" s="109"/>
      <c r="I4" s="195" t="s">
        <v>197</v>
      </c>
      <c r="J4" s="112"/>
      <c r="K4" s="199"/>
      <c r="L4" s="197"/>
      <c r="M4" s="197"/>
      <c r="N4" s="197"/>
      <c r="O4" s="111"/>
      <c r="P4" s="195" t="s">
        <v>196</v>
      </c>
      <c r="Q4" s="109"/>
      <c r="R4" s="195" t="s">
        <v>197</v>
      </c>
      <c r="S4" s="115"/>
    </row>
    <row r="5" spans="1:22" s="36" customFormat="1" ht="21.75" customHeight="1">
      <c r="A5" s="114"/>
      <c r="B5" s="198"/>
      <c r="C5" s="198"/>
      <c r="D5" s="198"/>
      <c r="E5" s="198"/>
      <c r="F5" s="113"/>
      <c r="G5" s="196"/>
      <c r="H5" s="110" t="s">
        <v>120</v>
      </c>
      <c r="I5" s="202"/>
      <c r="J5" s="151"/>
      <c r="K5" s="200"/>
      <c r="L5" s="198"/>
      <c r="M5" s="198"/>
      <c r="N5" s="198"/>
      <c r="O5" s="113"/>
      <c r="P5" s="201"/>
      <c r="Q5" s="107" t="s">
        <v>120</v>
      </c>
      <c r="R5" s="196"/>
      <c r="S5" s="116"/>
    </row>
    <row r="6" spans="1:22" ht="18" customHeight="1">
      <c r="B6" s="37" t="s">
        <v>119</v>
      </c>
      <c r="C6" s="37"/>
      <c r="D6" s="37"/>
      <c r="E6" s="37"/>
      <c r="F6" s="37"/>
      <c r="G6" s="189">
        <v>4017.38</v>
      </c>
      <c r="H6" s="38">
        <v>3348.12</v>
      </c>
      <c r="I6" s="152">
        <v>1299.56</v>
      </c>
      <c r="J6" s="39"/>
      <c r="K6" s="153"/>
      <c r="L6" s="37" t="s">
        <v>118</v>
      </c>
      <c r="M6" s="37"/>
      <c r="N6" s="37"/>
      <c r="O6" s="33"/>
      <c r="P6" s="190">
        <v>357.32</v>
      </c>
      <c r="Q6" s="117">
        <v>357.32</v>
      </c>
      <c r="R6" s="41">
        <v>153.44</v>
      </c>
      <c r="S6" s="33"/>
      <c r="T6" s="118"/>
      <c r="U6" s="36"/>
      <c r="V6" s="36"/>
    </row>
    <row r="7" spans="1:22" ht="12" customHeight="1">
      <c r="B7" s="33"/>
      <c r="C7" s="33"/>
      <c r="D7" s="33"/>
      <c r="E7" s="33"/>
      <c r="F7" s="33"/>
      <c r="G7" s="191"/>
      <c r="H7" s="108"/>
      <c r="I7" s="37"/>
      <c r="J7" s="34"/>
      <c r="K7" s="40"/>
      <c r="L7" s="33"/>
      <c r="M7" s="33" t="s">
        <v>13</v>
      </c>
      <c r="N7" s="33"/>
      <c r="O7" s="33"/>
      <c r="P7" s="192">
        <v>162.15</v>
      </c>
      <c r="Q7" s="42">
        <v>162.15</v>
      </c>
      <c r="R7" s="42">
        <v>85.35</v>
      </c>
      <c r="S7" s="33"/>
      <c r="T7" s="118"/>
      <c r="U7" s="36"/>
      <c r="V7" s="36"/>
    </row>
    <row r="8" spans="1:22" ht="12" customHeight="1">
      <c r="B8" s="43"/>
      <c r="C8" s="37" t="s">
        <v>121</v>
      </c>
      <c r="D8" s="37"/>
      <c r="E8" s="37"/>
      <c r="F8" s="37"/>
      <c r="G8" s="189">
        <v>3660.07</v>
      </c>
      <c r="H8" s="38">
        <v>2990.81</v>
      </c>
      <c r="I8" s="38">
        <v>1146.1300000000001</v>
      </c>
      <c r="J8" s="44"/>
      <c r="K8" s="40"/>
      <c r="L8" s="33"/>
      <c r="M8" s="33"/>
      <c r="N8" s="45" t="s">
        <v>14</v>
      </c>
      <c r="O8" s="45"/>
      <c r="P8" s="192">
        <v>117.6</v>
      </c>
      <c r="Q8" s="42">
        <v>117.6</v>
      </c>
      <c r="R8" s="42">
        <v>56.2</v>
      </c>
      <c r="S8" s="33"/>
      <c r="T8" s="118"/>
      <c r="U8" s="36"/>
      <c r="V8" s="36"/>
    </row>
    <row r="9" spans="1:22" ht="12" customHeight="1">
      <c r="B9" s="33"/>
      <c r="C9" s="33"/>
      <c r="D9" s="33"/>
      <c r="E9" s="45" t="s">
        <v>15</v>
      </c>
      <c r="F9" s="45"/>
      <c r="G9" s="191">
        <v>464.51</v>
      </c>
      <c r="H9" s="108">
        <v>374.59</v>
      </c>
      <c r="I9" s="42">
        <v>123.73</v>
      </c>
      <c r="J9" s="44"/>
      <c r="K9" s="40"/>
      <c r="L9" s="33"/>
      <c r="M9" s="33"/>
      <c r="N9" s="45" t="s">
        <v>16</v>
      </c>
      <c r="O9" s="45"/>
      <c r="P9" s="192">
        <v>44.55</v>
      </c>
      <c r="Q9" s="42">
        <v>44.55</v>
      </c>
      <c r="R9" s="42">
        <v>29.15</v>
      </c>
      <c r="S9" s="33"/>
      <c r="T9" s="118"/>
      <c r="U9" s="36"/>
      <c r="V9" s="36"/>
    </row>
    <row r="10" spans="1:22" ht="12" customHeight="1">
      <c r="B10" s="33"/>
      <c r="C10" s="33"/>
      <c r="D10" s="33"/>
      <c r="E10" s="45" t="s">
        <v>17</v>
      </c>
      <c r="F10" s="45"/>
      <c r="G10" s="191">
        <v>196.87</v>
      </c>
      <c r="H10" s="108">
        <v>98.28</v>
      </c>
      <c r="I10" s="42">
        <v>72.92</v>
      </c>
      <c r="J10" s="34"/>
      <c r="K10" s="40"/>
      <c r="L10" s="33"/>
      <c r="M10" s="33" t="s">
        <v>18</v>
      </c>
      <c r="N10" s="45"/>
      <c r="O10" s="45"/>
      <c r="P10" s="192">
        <v>37.97</v>
      </c>
      <c r="Q10" s="42">
        <v>37.97</v>
      </c>
      <c r="R10" s="119">
        <v>28.73</v>
      </c>
      <c r="S10" s="33"/>
      <c r="T10" s="118"/>
      <c r="U10" s="36"/>
    </row>
    <row r="11" spans="1:22" ht="12" customHeight="1">
      <c r="B11" s="33"/>
      <c r="C11" s="33"/>
      <c r="D11" s="33"/>
      <c r="E11" s="45" t="s">
        <v>19</v>
      </c>
      <c r="F11" s="45"/>
      <c r="G11" s="191">
        <v>681.02</v>
      </c>
      <c r="H11" s="108">
        <v>539.6</v>
      </c>
      <c r="I11" s="42">
        <v>164.28</v>
      </c>
      <c r="J11" s="34"/>
      <c r="K11" s="40"/>
      <c r="L11" s="33"/>
      <c r="M11" s="33"/>
      <c r="N11" s="45" t="s">
        <v>20</v>
      </c>
      <c r="O11" s="11"/>
      <c r="P11" s="42">
        <v>37.97</v>
      </c>
      <c r="Q11" s="42">
        <v>37.97</v>
      </c>
      <c r="R11" s="42">
        <v>28.73</v>
      </c>
      <c r="S11" s="33"/>
      <c r="T11" s="118"/>
      <c r="U11" s="36"/>
    </row>
    <row r="12" spans="1:22" ht="12" customHeight="1">
      <c r="B12" s="33"/>
      <c r="C12" s="33"/>
      <c r="D12" s="33"/>
      <c r="E12" s="45" t="s">
        <v>21</v>
      </c>
      <c r="F12" s="45"/>
      <c r="G12" s="191">
        <v>177.45</v>
      </c>
      <c r="H12" s="108">
        <v>101.41999999999999</v>
      </c>
      <c r="I12" s="42">
        <v>80.010000000000005</v>
      </c>
      <c r="J12" s="44"/>
      <c r="K12" s="40"/>
      <c r="L12" s="33"/>
      <c r="M12" s="33" t="s">
        <v>22</v>
      </c>
      <c r="N12" s="45"/>
      <c r="O12" s="46"/>
      <c r="P12" s="42">
        <v>157.19999999999999</v>
      </c>
      <c r="Q12" s="42">
        <v>157.19999999999999</v>
      </c>
      <c r="R12" s="119">
        <v>39.36</v>
      </c>
      <c r="S12" s="33"/>
      <c r="T12" s="118"/>
      <c r="U12" s="36"/>
    </row>
    <row r="13" spans="1:22" ht="12" customHeight="1">
      <c r="B13" s="33"/>
      <c r="C13" s="33"/>
      <c r="D13" s="33"/>
      <c r="E13" s="45" t="s">
        <v>23</v>
      </c>
      <c r="F13" s="45"/>
      <c r="G13" s="191">
        <v>67.819999999999993</v>
      </c>
      <c r="H13" s="108">
        <v>48.649999999999991</v>
      </c>
      <c r="I13" s="42">
        <v>46.31</v>
      </c>
      <c r="J13" s="34"/>
      <c r="K13" s="40"/>
      <c r="L13" s="33"/>
      <c r="M13" s="33"/>
      <c r="N13" s="45" t="s">
        <v>24</v>
      </c>
      <c r="O13" s="46"/>
      <c r="P13" s="42">
        <v>7.8</v>
      </c>
      <c r="Q13" s="42">
        <v>7.8</v>
      </c>
      <c r="R13" s="42">
        <v>7.8</v>
      </c>
      <c r="S13" s="47"/>
    </row>
    <row r="14" spans="1:22" ht="12" customHeight="1">
      <c r="B14" s="33"/>
      <c r="C14" s="33"/>
      <c r="D14" s="33"/>
      <c r="E14" s="45" t="s">
        <v>25</v>
      </c>
      <c r="F14" s="45"/>
      <c r="G14" s="191">
        <v>55.73</v>
      </c>
      <c r="H14" s="108">
        <v>45.57</v>
      </c>
      <c r="I14" s="42">
        <v>45.28</v>
      </c>
      <c r="J14" s="34"/>
      <c r="K14" s="40"/>
      <c r="L14" s="33"/>
      <c r="M14" s="33"/>
      <c r="N14" s="45" t="s">
        <v>26</v>
      </c>
      <c r="O14" s="11"/>
      <c r="P14" s="42">
        <v>13.63</v>
      </c>
      <c r="Q14" s="42">
        <v>13.63</v>
      </c>
      <c r="R14" s="42">
        <v>11.89</v>
      </c>
      <c r="S14" s="47"/>
    </row>
    <row r="15" spans="1:22" ht="12" customHeight="1">
      <c r="B15" s="33"/>
      <c r="C15" s="33"/>
      <c r="D15" s="33"/>
      <c r="E15" s="45" t="s">
        <v>27</v>
      </c>
      <c r="F15" s="45"/>
      <c r="G15" s="191">
        <v>52.69</v>
      </c>
      <c r="H15" s="108">
        <v>52.69</v>
      </c>
      <c r="I15" s="42">
        <v>29.58</v>
      </c>
      <c r="J15" s="34"/>
      <c r="K15" s="40"/>
      <c r="L15" s="33"/>
      <c r="M15" s="33"/>
      <c r="N15" s="45" t="s">
        <v>28</v>
      </c>
      <c r="O15" s="46"/>
      <c r="P15" s="42">
        <v>135.77000000000001</v>
      </c>
      <c r="Q15" s="42">
        <v>135.77000000000001</v>
      </c>
      <c r="R15" s="42">
        <v>19.670000000000002</v>
      </c>
      <c r="S15" s="47"/>
    </row>
    <row r="16" spans="1:22" ht="12" customHeight="1">
      <c r="B16" s="48"/>
      <c r="C16" s="37"/>
      <c r="D16" s="37"/>
      <c r="E16" s="45" t="s">
        <v>29</v>
      </c>
      <c r="F16" s="45"/>
      <c r="G16" s="191">
        <v>481.62</v>
      </c>
      <c r="H16" s="108">
        <v>481.62</v>
      </c>
      <c r="I16" s="42">
        <v>156.13999999999999</v>
      </c>
      <c r="J16" s="34"/>
      <c r="K16" s="40"/>
      <c r="L16" s="33"/>
      <c r="M16" s="5" t="s">
        <v>117</v>
      </c>
      <c r="N16" s="33"/>
      <c r="O16" s="11"/>
      <c r="P16" s="44"/>
      <c r="Q16" s="44"/>
      <c r="R16" s="44"/>
      <c r="S16" s="47"/>
    </row>
    <row r="17" spans="1:19" ht="12" customHeight="1">
      <c r="B17" s="48"/>
      <c r="C17" s="37"/>
      <c r="D17" s="37"/>
      <c r="E17" s="45" t="s">
        <v>30</v>
      </c>
      <c r="F17" s="45"/>
      <c r="G17" s="191">
        <v>80.150000000000006</v>
      </c>
      <c r="H17" s="108">
        <v>60.57</v>
      </c>
      <c r="I17" s="42">
        <v>48.24</v>
      </c>
      <c r="J17" s="34"/>
      <c r="K17" s="40"/>
      <c r="M17" s="34"/>
      <c r="N17" s="45" t="s">
        <v>110</v>
      </c>
      <c r="O17" s="46"/>
      <c r="P17" s="42">
        <v>669.26</v>
      </c>
      <c r="Q17" s="42" t="s">
        <v>113</v>
      </c>
      <c r="R17" s="42" t="s">
        <v>113</v>
      </c>
      <c r="S17" s="47"/>
    </row>
    <row r="18" spans="1:19" ht="12" customHeight="1">
      <c r="B18" s="48"/>
      <c r="C18" s="37"/>
      <c r="D18" s="37"/>
      <c r="E18" s="45" t="s">
        <v>32</v>
      </c>
      <c r="F18" s="45"/>
      <c r="G18" s="191">
        <v>70.400000000000006</v>
      </c>
      <c r="H18" s="108">
        <v>70.400000000000006</v>
      </c>
      <c r="I18" s="42">
        <v>33.08</v>
      </c>
      <c r="J18" s="34"/>
      <c r="K18" s="40"/>
      <c r="L18" s="12"/>
      <c r="M18" s="12"/>
      <c r="N18" s="45" t="s">
        <v>31</v>
      </c>
      <c r="O18" s="46"/>
      <c r="P18" s="42">
        <v>2.15</v>
      </c>
      <c r="Q18" s="42" t="s">
        <v>113</v>
      </c>
      <c r="R18" s="42" t="s">
        <v>113</v>
      </c>
      <c r="S18" s="47"/>
    </row>
    <row r="19" spans="1:19" ht="12" customHeight="1">
      <c r="B19" s="48"/>
      <c r="C19" s="37"/>
      <c r="D19" s="37"/>
      <c r="E19" s="45" t="s">
        <v>34</v>
      </c>
      <c r="F19" s="45"/>
      <c r="G19" s="191">
        <v>693.05</v>
      </c>
      <c r="H19" s="108">
        <v>511.11999999999995</v>
      </c>
      <c r="I19" s="42">
        <v>117.76</v>
      </c>
      <c r="J19" s="34"/>
      <c r="K19" s="40"/>
      <c r="L19" s="33"/>
      <c r="M19" s="33"/>
      <c r="N19" s="45" t="s">
        <v>33</v>
      </c>
      <c r="O19" s="46"/>
      <c r="P19" s="42">
        <v>1.76</v>
      </c>
      <c r="Q19" s="42" t="s">
        <v>113</v>
      </c>
      <c r="R19" s="42" t="s">
        <v>113</v>
      </c>
      <c r="S19" s="47"/>
    </row>
    <row r="20" spans="1:19" ht="12" customHeight="1">
      <c r="B20" s="48"/>
      <c r="C20" s="37"/>
      <c r="D20" s="37"/>
      <c r="E20" s="45" t="s">
        <v>36</v>
      </c>
      <c r="F20" s="45"/>
      <c r="G20" s="191">
        <v>388.37</v>
      </c>
      <c r="H20" s="108">
        <v>383.22</v>
      </c>
      <c r="I20" s="42">
        <v>163.32</v>
      </c>
      <c r="J20" s="34"/>
      <c r="K20" s="40"/>
      <c r="L20" s="33"/>
      <c r="M20" s="33"/>
      <c r="N20" s="45" t="s">
        <v>35</v>
      </c>
      <c r="O20" s="46"/>
      <c r="P20" s="42">
        <v>1.51</v>
      </c>
      <c r="Q20" s="42" t="s">
        <v>113</v>
      </c>
      <c r="R20" s="42" t="s">
        <v>113</v>
      </c>
      <c r="S20" s="33"/>
    </row>
    <row r="21" spans="1:19" ht="12" customHeight="1">
      <c r="B21" s="33"/>
      <c r="C21" s="37"/>
      <c r="D21" s="37"/>
      <c r="E21" s="45" t="s">
        <v>37</v>
      </c>
      <c r="F21" s="33"/>
      <c r="G21" s="194">
        <v>250.39</v>
      </c>
      <c r="H21" s="108">
        <v>223.07</v>
      </c>
      <c r="I21" s="42">
        <v>65.48</v>
      </c>
      <c r="J21" s="34"/>
      <c r="K21" s="40"/>
      <c r="M21" s="34"/>
      <c r="N21" s="45"/>
      <c r="O21" s="46"/>
      <c r="P21" s="34"/>
      <c r="Q21" s="34"/>
      <c r="R21" s="49"/>
      <c r="S21" s="33"/>
    </row>
    <row r="22" spans="1:19" ht="3.95" customHeight="1">
      <c r="A22" s="50"/>
      <c r="B22" s="50"/>
      <c r="C22" s="50"/>
      <c r="D22" s="50"/>
      <c r="E22" s="51"/>
      <c r="F22" s="51"/>
      <c r="G22" s="52"/>
      <c r="H22" s="53"/>
      <c r="I22" s="53"/>
      <c r="J22" s="53"/>
      <c r="K22" s="54"/>
      <c r="L22" s="50"/>
      <c r="M22" s="50"/>
      <c r="N22" s="50"/>
      <c r="O22" s="50"/>
      <c r="P22" s="52"/>
      <c r="Q22" s="53"/>
      <c r="R22" s="50"/>
      <c r="S22" s="33"/>
    </row>
    <row r="23" spans="1:19" ht="15.95" customHeight="1">
      <c r="A23" s="33"/>
      <c r="B23" s="5" t="s">
        <v>152</v>
      </c>
      <c r="C23" s="55"/>
      <c r="D23" s="55"/>
      <c r="E23" s="55"/>
      <c r="F23" s="55"/>
      <c r="J23" s="34"/>
      <c r="S23" s="33"/>
    </row>
    <row r="24" spans="1:19" ht="12" customHeight="1">
      <c r="A24" s="33"/>
      <c r="B24" s="5" t="s">
        <v>155</v>
      </c>
      <c r="J24" s="34"/>
      <c r="S24" s="33"/>
    </row>
    <row r="25" spans="1:19" ht="12" customHeight="1">
      <c r="A25" s="33"/>
      <c r="B25" s="5" t="s">
        <v>156</v>
      </c>
      <c r="J25" s="34"/>
      <c r="S25" s="33"/>
    </row>
    <row r="26" spans="1:19" ht="12" customHeight="1">
      <c r="A26" s="33"/>
      <c r="B26" s="5" t="s">
        <v>128</v>
      </c>
      <c r="J26" s="34"/>
      <c r="S26" s="33"/>
    </row>
    <row r="27" spans="1:19" ht="12" customHeight="1">
      <c r="A27" s="33"/>
      <c r="E27" s="5" t="s">
        <v>125</v>
      </c>
      <c r="J27" s="34"/>
      <c r="S27" s="33"/>
    </row>
    <row r="28" spans="1:19" ht="12" customHeight="1">
      <c r="A28" s="33"/>
      <c r="B28" s="5" t="s">
        <v>198</v>
      </c>
      <c r="J28" s="34"/>
      <c r="S28" s="33"/>
    </row>
    <row r="29" spans="1:19" ht="12" customHeight="1">
      <c r="B29" s="5" t="s">
        <v>199</v>
      </c>
      <c r="J29" s="34"/>
    </row>
    <row r="30" spans="1:19" ht="12" customHeight="1">
      <c r="B30" s="5" t="s">
        <v>168</v>
      </c>
    </row>
    <row r="31" spans="1:19" ht="12" customHeight="1">
      <c r="B31" s="5" t="s">
        <v>129</v>
      </c>
    </row>
    <row r="32" spans="1:19" ht="12" customHeight="1">
      <c r="B32" s="5" t="s">
        <v>109</v>
      </c>
    </row>
    <row r="34" spans="2:7" ht="12" customHeight="1">
      <c r="E34" s="5" t="s">
        <v>163</v>
      </c>
      <c r="G34" s="146">
        <f>SUM(G9:G20)+G21</f>
        <v>3660.07</v>
      </c>
    </row>
    <row r="35" spans="2:7" ht="12" customHeight="1">
      <c r="E35" s="5" t="s">
        <v>164</v>
      </c>
      <c r="G35" s="147">
        <f>SUM(P7,P10,P12)</f>
        <v>357.32</v>
      </c>
    </row>
    <row r="36" spans="2:7" ht="12" customHeight="1">
      <c r="E36" s="5" t="s">
        <v>165</v>
      </c>
      <c r="G36" s="147">
        <f>SUM(P8:P9)</f>
        <v>162.14999999999998</v>
      </c>
    </row>
    <row r="37" spans="2:7" ht="12" customHeight="1">
      <c r="B37" s="55"/>
      <c r="E37" s="5" t="s">
        <v>166</v>
      </c>
      <c r="G37" s="147">
        <f>SUM(P11)</f>
        <v>37.97</v>
      </c>
    </row>
    <row r="38" spans="2:7" ht="12" customHeight="1">
      <c r="E38" s="5" t="s">
        <v>167</v>
      </c>
      <c r="G38" s="147">
        <f>SUM(P13:P15)</f>
        <v>157.20000000000002</v>
      </c>
    </row>
  </sheetData>
  <mergeCells count="6">
    <mergeCell ref="R4:R5"/>
    <mergeCell ref="B4:E5"/>
    <mergeCell ref="K4:N5"/>
    <mergeCell ref="G4:G5"/>
    <mergeCell ref="P4:P5"/>
    <mergeCell ref="I4:I5"/>
  </mergeCells>
  <phoneticPr fontId="2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T38"/>
  <sheetViews>
    <sheetView view="pageBreakPreview" zoomScale="115" zoomScaleNormal="100" zoomScaleSheetLayoutView="115" workbookViewId="0">
      <selection activeCell="B1" sqref="B1"/>
    </sheetView>
  </sheetViews>
  <sheetFormatPr defaultColWidth="8.42578125" defaultRowHeight="12" customHeight="1"/>
  <cols>
    <col min="1" max="1" width="0.28515625" style="56" customWidth="1"/>
    <col min="2" max="2" width="2.7109375" style="56" customWidth="1"/>
    <col min="3" max="3" width="11.140625" style="57" customWidth="1"/>
    <col min="4" max="4" width="0.28515625" style="57" customWidth="1"/>
    <col min="5" max="17" width="7" style="56" customWidth="1"/>
    <col min="18" max="21" width="0.28515625" style="56" customWidth="1"/>
    <col min="22" max="33" width="7.140625" style="56" customWidth="1"/>
    <col min="34" max="34" width="0.28515625" style="56" customWidth="1"/>
    <col min="35" max="35" width="0.28515625" style="57" customWidth="1"/>
    <col min="36" max="36" width="2.7109375" style="57" customWidth="1"/>
    <col min="37" max="37" width="9.7109375" style="57" customWidth="1"/>
    <col min="38" max="38" width="0.28515625" style="57" customWidth="1"/>
    <col min="39" max="39" width="8.42578125" style="56" customWidth="1"/>
    <col min="40" max="40" width="8.42578125" style="58" customWidth="1"/>
    <col min="41" max="16384" width="8.42578125" style="56"/>
  </cols>
  <sheetData>
    <row r="1" spans="1:46" s="59" customFormat="1" ht="24" customHeight="1">
      <c r="C1" s="60"/>
      <c r="D1" s="60"/>
      <c r="E1" s="123"/>
      <c r="F1" s="123"/>
      <c r="G1" s="123"/>
      <c r="H1" s="123"/>
      <c r="I1" s="123"/>
      <c r="J1" s="61" t="s">
        <v>38</v>
      </c>
      <c r="K1" s="62" t="s">
        <v>153</v>
      </c>
      <c r="AI1" s="60"/>
      <c r="AJ1" s="60"/>
      <c r="AK1" s="60"/>
      <c r="AL1" s="60"/>
      <c r="AN1" s="63"/>
    </row>
    <row r="2" spans="1:46" ht="8.1" customHeight="1"/>
    <row r="3" spans="1:46" ht="12" customHeight="1" thickBot="1">
      <c r="B3" s="64" t="s">
        <v>130</v>
      </c>
      <c r="D3" s="64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5"/>
      <c r="S3" s="5"/>
      <c r="T3" s="5"/>
      <c r="U3" s="5"/>
      <c r="V3" s="65"/>
      <c r="W3" s="65"/>
      <c r="X3" s="65"/>
      <c r="Y3" s="145"/>
      <c r="Z3" s="65"/>
      <c r="AA3" s="65"/>
      <c r="AB3" s="65"/>
      <c r="AC3" s="65"/>
      <c r="AD3" s="65"/>
      <c r="AE3" s="65"/>
      <c r="AF3" s="65"/>
      <c r="AG3" s="65"/>
      <c r="AH3" s="66"/>
      <c r="AI3" s="64"/>
      <c r="AJ3" s="64"/>
      <c r="AK3" s="66" t="s">
        <v>131</v>
      </c>
      <c r="AL3" s="66"/>
      <c r="AM3" s="65"/>
      <c r="AN3" s="67"/>
      <c r="AO3" s="65"/>
      <c r="AP3" s="65"/>
    </row>
    <row r="4" spans="1:46" s="72" customFormat="1" ht="12" customHeight="1">
      <c r="A4" s="68"/>
      <c r="B4" s="68"/>
      <c r="C4" s="68"/>
      <c r="D4" s="68"/>
      <c r="E4" s="203" t="s">
        <v>39</v>
      </c>
      <c r="F4" s="204"/>
      <c r="G4" s="203" t="s">
        <v>40</v>
      </c>
      <c r="H4" s="204"/>
      <c r="I4" s="203" t="s">
        <v>41</v>
      </c>
      <c r="J4" s="204"/>
      <c r="K4" s="203" t="s">
        <v>42</v>
      </c>
      <c r="L4" s="204"/>
      <c r="M4" s="203" t="s">
        <v>43</v>
      </c>
      <c r="N4" s="204"/>
      <c r="O4" s="203" t="s">
        <v>44</v>
      </c>
      <c r="P4" s="204"/>
      <c r="Q4" s="203" t="s">
        <v>45</v>
      </c>
      <c r="R4" s="69"/>
      <c r="S4" s="8"/>
      <c r="T4" s="8"/>
      <c r="U4" s="69"/>
      <c r="V4" s="211" t="s">
        <v>46</v>
      </c>
      <c r="W4" s="203" t="s">
        <v>47</v>
      </c>
      <c r="X4" s="204"/>
      <c r="Y4" s="213" t="s">
        <v>137</v>
      </c>
      <c r="Z4" s="214"/>
      <c r="AA4" s="214"/>
      <c r="AB4" s="214"/>
      <c r="AC4" s="214"/>
      <c r="AD4" s="214"/>
      <c r="AE4" s="214"/>
      <c r="AF4" s="215"/>
      <c r="AG4" s="203" t="s">
        <v>48</v>
      </c>
      <c r="AH4" s="70"/>
      <c r="AI4" s="71"/>
      <c r="AJ4" s="68"/>
      <c r="AK4" s="68"/>
      <c r="AL4" s="68"/>
      <c r="AN4" s="73"/>
    </row>
    <row r="5" spans="1:46" s="72" customFormat="1" ht="12" customHeight="1">
      <c r="A5" s="74"/>
      <c r="B5" s="74"/>
      <c r="C5" s="74"/>
      <c r="D5" s="74"/>
      <c r="E5" s="205"/>
      <c r="F5" s="206"/>
      <c r="G5" s="205"/>
      <c r="H5" s="206"/>
      <c r="I5" s="205"/>
      <c r="J5" s="206"/>
      <c r="K5" s="205"/>
      <c r="L5" s="206"/>
      <c r="M5" s="205"/>
      <c r="N5" s="206"/>
      <c r="O5" s="205"/>
      <c r="P5" s="206"/>
      <c r="Q5" s="205"/>
      <c r="R5" s="75"/>
      <c r="S5" s="8"/>
      <c r="T5" s="8"/>
      <c r="U5" s="75"/>
      <c r="V5" s="212"/>
      <c r="W5" s="205"/>
      <c r="X5" s="206"/>
      <c r="Y5" s="205" t="s">
        <v>49</v>
      </c>
      <c r="Z5" s="206"/>
      <c r="AA5" s="216" t="s">
        <v>50</v>
      </c>
      <c r="AB5" s="217"/>
      <c r="AC5" s="216" t="s">
        <v>51</v>
      </c>
      <c r="AD5" s="217"/>
      <c r="AE5" s="216" t="s">
        <v>52</v>
      </c>
      <c r="AF5" s="217"/>
      <c r="AG5" s="205"/>
      <c r="AH5" s="120"/>
      <c r="AI5" s="76"/>
      <c r="AJ5" s="77"/>
      <c r="AK5" s="74"/>
      <c r="AL5" s="74"/>
      <c r="AN5" s="73"/>
    </row>
    <row r="6" spans="1:46" s="82" customFormat="1" ht="11.1" customHeight="1">
      <c r="A6" s="74"/>
      <c r="B6" s="74"/>
      <c r="C6" s="74"/>
      <c r="D6" s="74"/>
      <c r="E6" s="78" t="s">
        <v>53</v>
      </c>
      <c r="F6" s="78" t="s">
        <v>54</v>
      </c>
      <c r="G6" s="78" t="s">
        <v>53</v>
      </c>
      <c r="H6" s="78" t="s">
        <v>54</v>
      </c>
      <c r="I6" s="78" t="s">
        <v>53</v>
      </c>
      <c r="J6" s="78" t="s">
        <v>54</v>
      </c>
      <c r="K6" s="78" t="s">
        <v>53</v>
      </c>
      <c r="L6" s="78" t="s">
        <v>54</v>
      </c>
      <c r="M6" s="78" t="s">
        <v>53</v>
      </c>
      <c r="N6" s="78" t="s">
        <v>54</v>
      </c>
      <c r="O6" s="78" t="s">
        <v>53</v>
      </c>
      <c r="P6" s="78" t="s">
        <v>54</v>
      </c>
      <c r="Q6" s="125" t="s">
        <v>53</v>
      </c>
      <c r="R6" s="126"/>
      <c r="S6" s="79"/>
      <c r="T6" s="8"/>
      <c r="U6" s="127"/>
      <c r="V6" s="126" t="s">
        <v>135</v>
      </c>
      <c r="W6" s="78" t="s">
        <v>53</v>
      </c>
      <c r="X6" s="78" t="s">
        <v>54</v>
      </c>
      <c r="Y6" s="78" t="s">
        <v>53</v>
      </c>
      <c r="Z6" s="78" t="s">
        <v>54</v>
      </c>
      <c r="AA6" s="78" t="s">
        <v>53</v>
      </c>
      <c r="AB6" s="78" t="s">
        <v>54</v>
      </c>
      <c r="AC6" s="78" t="s">
        <v>53</v>
      </c>
      <c r="AD6" s="78" t="s">
        <v>54</v>
      </c>
      <c r="AE6" s="78" t="s">
        <v>53</v>
      </c>
      <c r="AF6" s="78" t="s">
        <v>54</v>
      </c>
      <c r="AG6" s="78" t="s">
        <v>53</v>
      </c>
      <c r="AH6" s="80"/>
      <c r="AI6" s="76"/>
      <c r="AJ6" s="77"/>
      <c r="AK6" s="74"/>
      <c r="AL6" s="74"/>
      <c r="AM6" s="80"/>
      <c r="AN6" s="81"/>
      <c r="AO6" s="80"/>
      <c r="AP6" s="80"/>
      <c r="AQ6" s="80"/>
      <c r="AR6" s="80"/>
      <c r="AS6" s="80"/>
      <c r="AT6" s="80"/>
    </row>
    <row r="7" spans="1:46" s="82" customFormat="1" ht="11.1" customHeight="1">
      <c r="A7" s="77"/>
      <c r="B7" s="83"/>
      <c r="C7" s="83"/>
      <c r="D7" s="83"/>
      <c r="E7" s="121" t="s">
        <v>55</v>
      </c>
      <c r="F7" s="121" t="s">
        <v>56</v>
      </c>
      <c r="G7" s="121" t="s">
        <v>55</v>
      </c>
      <c r="H7" s="121" t="s">
        <v>56</v>
      </c>
      <c r="I7" s="121" t="s">
        <v>55</v>
      </c>
      <c r="J7" s="121" t="s">
        <v>56</v>
      </c>
      <c r="K7" s="121" t="s">
        <v>55</v>
      </c>
      <c r="L7" s="121" t="s">
        <v>56</v>
      </c>
      <c r="M7" s="121" t="s">
        <v>55</v>
      </c>
      <c r="N7" s="121" t="s">
        <v>56</v>
      </c>
      <c r="O7" s="121" t="s">
        <v>55</v>
      </c>
      <c r="P7" s="121" t="s">
        <v>56</v>
      </c>
      <c r="Q7" s="121" t="s">
        <v>55</v>
      </c>
      <c r="R7" s="122"/>
      <c r="S7" s="79"/>
      <c r="T7" s="8"/>
      <c r="U7" s="84"/>
      <c r="V7" s="122" t="s">
        <v>136</v>
      </c>
      <c r="W7" s="121" t="s">
        <v>55</v>
      </c>
      <c r="X7" s="121" t="s">
        <v>56</v>
      </c>
      <c r="Y7" s="121" t="s">
        <v>55</v>
      </c>
      <c r="Z7" s="121" t="s">
        <v>56</v>
      </c>
      <c r="AA7" s="121" t="s">
        <v>55</v>
      </c>
      <c r="AB7" s="121" t="s">
        <v>56</v>
      </c>
      <c r="AC7" s="121" t="s">
        <v>55</v>
      </c>
      <c r="AD7" s="121" t="s">
        <v>56</v>
      </c>
      <c r="AE7" s="121" t="s">
        <v>55</v>
      </c>
      <c r="AF7" s="121" t="s">
        <v>56</v>
      </c>
      <c r="AG7" s="121" t="s">
        <v>55</v>
      </c>
      <c r="AH7" s="84"/>
      <c r="AI7" s="85"/>
      <c r="AJ7" s="83"/>
      <c r="AK7" s="83"/>
      <c r="AL7" s="83"/>
      <c r="AM7" s="80"/>
      <c r="AN7" s="81"/>
      <c r="AO7" s="80"/>
      <c r="AP7" s="80"/>
      <c r="AQ7" s="80"/>
      <c r="AR7" s="80"/>
      <c r="AS7" s="80"/>
      <c r="AT7" s="80"/>
    </row>
    <row r="8" spans="1:46" ht="18" customHeight="1">
      <c r="A8" s="65"/>
      <c r="B8" s="209" t="s">
        <v>202</v>
      </c>
      <c r="C8" s="209"/>
      <c r="D8" s="128"/>
      <c r="E8" s="129">
        <v>177630</v>
      </c>
      <c r="F8" s="130">
        <v>156339</v>
      </c>
      <c r="G8" s="131">
        <v>3119</v>
      </c>
      <c r="H8" s="131">
        <v>49654</v>
      </c>
      <c r="I8" s="131">
        <v>489</v>
      </c>
      <c r="J8" s="131">
        <v>5443</v>
      </c>
      <c r="K8" s="131">
        <v>1707</v>
      </c>
      <c r="L8" s="131">
        <v>23359</v>
      </c>
      <c r="M8" s="131">
        <v>361</v>
      </c>
      <c r="N8" s="131">
        <v>71</v>
      </c>
      <c r="O8" s="131">
        <v>22227</v>
      </c>
      <c r="P8" s="131">
        <v>67654</v>
      </c>
      <c r="Q8" s="131" t="s">
        <v>57</v>
      </c>
      <c r="R8" s="131"/>
      <c r="S8" s="131"/>
      <c r="T8" s="131"/>
      <c r="U8" s="131"/>
      <c r="V8" s="131">
        <v>12</v>
      </c>
      <c r="W8" s="131">
        <v>2983</v>
      </c>
      <c r="X8" s="131">
        <v>2602</v>
      </c>
      <c r="Y8" s="131">
        <v>0</v>
      </c>
      <c r="Z8" s="131">
        <v>2459</v>
      </c>
      <c r="AA8" s="131">
        <v>14</v>
      </c>
      <c r="AB8" s="131">
        <v>21</v>
      </c>
      <c r="AC8" s="131">
        <v>90</v>
      </c>
      <c r="AD8" s="131">
        <v>667</v>
      </c>
      <c r="AE8" s="131">
        <v>1966</v>
      </c>
      <c r="AF8" s="131">
        <v>4762</v>
      </c>
      <c r="AG8" s="131">
        <v>144989</v>
      </c>
      <c r="AH8" s="66"/>
      <c r="AI8" s="87"/>
      <c r="AJ8" s="209" t="s">
        <v>202</v>
      </c>
      <c r="AK8" s="209"/>
      <c r="AL8" s="65"/>
      <c r="AM8" s="65"/>
      <c r="AN8" s="67"/>
      <c r="AO8" s="65"/>
      <c r="AP8" s="65"/>
      <c r="AQ8" s="65"/>
      <c r="AR8" s="65"/>
      <c r="AS8" s="65"/>
      <c r="AT8" s="65"/>
    </row>
    <row r="9" spans="1:46" ht="17.25" customHeight="1">
      <c r="A9" s="65"/>
      <c r="B9" s="210" t="s">
        <v>203</v>
      </c>
      <c r="C9" s="210"/>
      <c r="D9" s="128"/>
      <c r="E9" s="129">
        <v>172451.75200000001</v>
      </c>
      <c r="F9" s="130">
        <v>156115.30109999998</v>
      </c>
      <c r="G9" s="131">
        <v>2805.9820000000009</v>
      </c>
      <c r="H9" s="131">
        <v>49088.662199999992</v>
      </c>
      <c r="I9" s="131">
        <v>486.73900000000003</v>
      </c>
      <c r="J9" s="131">
        <v>5403.1409000000003</v>
      </c>
      <c r="K9" s="131">
        <v>1663.8649</v>
      </c>
      <c r="L9" s="131">
        <v>23483.446199999998</v>
      </c>
      <c r="M9" s="131">
        <v>356.50049999999999</v>
      </c>
      <c r="N9" s="131">
        <v>71.542199999999994</v>
      </c>
      <c r="O9" s="131">
        <v>16223.950499999995</v>
      </c>
      <c r="P9" s="131">
        <v>67503.7215</v>
      </c>
      <c r="Q9" s="131">
        <v>0.72430000000000005</v>
      </c>
      <c r="R9" s="131"/>
      <c r="S9" s="131"/>
      <c r="T9" s="131"/>
      <c r="U9" s="131"/>
      <c r="V9" s="131">
        <v>15.2722</v>
      </c>
      <c r="W9" s="131">
        <v>2942.7865999999999</v>
      </c>
      <c r="X9" s="131">
        <v>2599.442</v>
      </c>
      <c r="Y9" s="131">
        <v>1.5924</v>
      </c>
      <c r="Z9" s="131">
        <v>2424.8361</v>
      </c>
      <c r="AA9" s="131">
        <v>13.116300000000001</v>
      </c>
      <c r="AB9" s="131">
        <v>20.593499999999999</v>
      </c>
      <c r="AC9" s="131">
        <v>64</v>
      </c>
      <c r="AD9" s="131">
        <v>672</v>
      </c>
      <c r="AE9" s="131">
        <v>1843.2499000000003</v>
      </c>
      <c r="AF9" s="131">
        <v>4832.4739</v>
      </c>
      <c r="AG9" s="131">
        <v>146048.78660000002</v>
      </c>
      <c r="AH9" s="66"/>
      <c r="AI9" s="87"/>
      <c r="AJ9" s="210" t="s">
        <v>203</v>
      </c>
      <c r="AK9" s="210"/>
      <c r="AL9" s="65"/>
      <c r="AM9" s="65"/>
      <c r="AN9" s="67"/>
      <c r="AO9" s="65"/>
      <c r="AP9" s="65"/>
      <c r="AQ9" s="65"/>
      <c r="AR9" s="65"/>
      <c r="AS9" s="65"/>
      <c r="AT9" s="65"/>
    </row>
    <row r="10" spans="1:46" ht="16.5" customHeight="1">
      <c r="A10" s="65"/>
      <c r="B10" s="210" t="s">
        <v>204</v>
      </c>
      <c r="C10" s="210"/>
      <c r="D10" s="128"/>
      <c r="E10" s="132">
        <v>172284</v>
      </c>
      <c r="F10" s="132">
        <v>156028</v>
      </c>
      <c r="G10" s="132">
        <v>2690</v>
      </c>
      <c r="H10" s="132">
        <v>48952</v>
      </c>
      <c r="I10" s="132">
        <v>453</v>
      </c>
      <c r="J10" s="132">
        <v>5378</v>
      </c>
      <c r="K10" s="132">
        <v>1573</v>
      </c>
      <c r="L10" s="132">
        <v>23616</v>
      </c>
      <c r="M10" s="132">
        <v>356</v>
      </c>
      <c r="N10" s="132">
        <v>73</v>
      </c>
      <c r="O10" s="132">
        <v>16077</v>
      </c>
      <c r="P10" s="132">
        <v>67382</v>
      </c>
      <c r="Q10" s="131">
        <v>0.72430000000000005</v>
      </c>
      <c r="R10" s="132"/>
      <c r="S10" s="132"/>
      <c r="T10" s="132"/>
      <c r="U10" s="132"/>
      <c r="V10" s="132">
        <v>15.2722</v>
      </c>
      <c r="W10" s="132">
        <v>2944</v>
      </c>
      <c r="X10" s="132">
        <v>2595</v>
      </c>
      <c r="Y10" s="131">
        <v>2</v>
      </c>
      <c r="Z10" s="132">
        <v>2418</v>
      </c>
      <c r="AA10" s="132">
        <v>13.116300000000001</v>
      </c>
      <c r="AB10" s="132">
        <v>21</v>
      </c>
      <c r="AC10" s="132">
        <v>65</v>
      </c>
      <c r="AD10" s="132">
        <v>672</v>
      </c>
      <c r="AE10" s="132">
        <v>1844</v>
      </c>
      <c r="AF10" s="132">
        <v>4906</v>
      </c>
      <c r="AG10" s="132">
        <v>146268</v>
      </c>
      <c r="AH10" s="66"/>
      <c r="AI10" s="87"/>
      <c r="AJ10" s="210" t="s">
        <v>204</v>
      </c>
      <c r="AK10" s="210"/>
      <c r="AL10" s="65"/>
      <c r="AM10" s="65"/>
      <c r="AN10" s="67"/>
      <c r="AO10" s="65"/>
      <c r="AP10" s="65"/>
      <c r="AQ10" s="65"/>
      <c r="AR10" s="65"/>
      <c r="AS10" s="65"/>
      <c r="AT10" s="65"/>
    </row>
    <row r="11" spans="1:46" ht="16.5" customHeight="1">
      <c r="A11" s="65"/>
      <c r="B11" s="210" t="s">
        <v>205</v>
      </c>
      <c r="C11" s="210"/>
      <c r="D11" s="133"/>
      <c r="E11" s="134">
        <v>172906.30620000002</v>
      </c>
      <c r="F11" s="132">
        <v>155769.4981</v>
      </c>
      <c r="G11" s="132">
        <v>2647.6471999999994</v>
      </c>
      <c r="H11" s="132">
        <v>48795.5622</v>
      </c>
      <c r="I11" s="132">
        <v>452.98529999999994</v>
      </c>
      <c r="J11" s="132">
        <v>5377.9682999999995</v>
      </c>
      <c r="K11" s="132">
        <v>1572.6736999999996</v>
      </c>
      <c r="L11" s="132">
        <v>23615.9676</v>
      </c>
      <c r="M11" s="132">
        <v>352</v>
      </c>
      <c r="N11" s="132">
        <v>74</v>
      </c>
      <c r="O11" s="132">
        <v>16218</v>
      </c>
      <c r="P11" s="132">
        <v>67224</v>
      </c>
      <c r="Q11" s="131">
        <v>1</v>
      </c>
      <c r="R11" s="132"/>
      <c r="S11" s="132"/>
      <c r="T11" s="132"/>
      <c r="U11" s="132"/>
      <c r="V11" s="132">
        <v>16</v>
      </c>
      <c r="W11" s="132">
        <v>2941</v>
      </c>
      <c r="X11" s="132">
        <v>2595</v>
      </c>
      <c r="Y11" s="131">
        <v>2</v>
      </c>
      <c r="Z11" s="132">
        <v>2407</v>
      </c>
      <c r="AA11" s="132">
        <v>13</v>
      </c>
      <c r="AB11" s="132">
        <v>21</v>
      </c>
      <c r="AC11" s="132">
        <v>65</v>
      </c>
      <c r="AD11" s="132">
        <v>673</v>
      </c>
      <c r="AE11" s="132">
        <v>1847</v>
      </c>
      <c r="AF11" s="132">
        <v>4970</v>
      </c>
      <c r="AG11" s="132">
        <v>146794</v>
      </c>
      <c r="AI11" s="135"/>
      <c r="AJ11" s="210" t="s">
        <v>205</v>
      </c>
      <c r="AK11" s="210"/>
    </row>
    <row r="12" spans="1:46" s="136" customFormat="1" ht="20.25" customHeight="1">
      <c r="A12" s="141"/>
      <c r="B12" s="207" t="s">
        <v>206</v>
      </c>
      <c r="C12" s="207"/>
      <c r="D12" s="137"/>
      <c r="E12" s="138">
        <v>172927</v>
      </c>
      <c r="F12" s="138">
        <v>155784</v>
      </c>
      <c r="G12" s="138">
        <v>2646</v>
      </c>
      <c r="H12" s="138">
        <v>48619</v>
      </c>
      <c r="I12" s="138">
        <v>435</v>
      </c>
      <c r="J12" s="138">
        <v>5296</v>
      </c>
      <c r="K12" s="138">
        <v>1517</v>
      </c>
      <c r="L12" s="138">
        <v>23915</v>
      </c>
      <c r="M12" s="138">
        <v>351</v>
      </c>
      <c r="N12" s="138">
        <v>73</v>
      </c>
      <c r="O12" s="138">
        <v>16223</v>
      </c>
      <c r="P12" s="138">
        <v>67175</v>
      </c>
      <c r="Q12" s="138">
        <v>1</v>
      </c>
      <c r="R12" s="139"/>
      <c r="S12" s="139"/>
      <c r="T12" s="139"/>
      <c r="U12" s="139"/>
      <c r="V12" s="138">
        <v>15</v>
      </c>
      <c r="W12" s="138">
        <v>2943</v>
      </c>
      <c r="X12" s="138">
        <v>2592</v>
      </c>
      <c r="Y12" s="138">
        <v>2</v>
      </c>
      <c r="Z12" s="138">
        <v>2408</v>
      </c>
      <c r="AA12" s="138">
        <v>13</v>
      </c>
      <c r="AB12" s="138">
        <v>21</v>
      </c>
      <c r="AC12" s="138">
        <v>55</v>
      </c>
      <c r="AD12" s="138">
        <v>669</v>
      </c>
      <c r="AE12" s="138">
        <v>1844</v>
      </c>
      <c r="AF12" s="138">
        <v>5003</v>
      </c>
      <c r="AG12" s="138">
        <v>146896</v>
      </c>
      <c r="AH12" s="139"/>
      <c r="AI12" s="140"/>
      <c r="AJ12" s="207" t="s">
        <v>206</v>
      </c>
      <c r="AK12" s="207"/>
      <c r="AL12" s="141"/>
      <c r="AM12" s="141"/>
      <c r="AN12" s="142"/>
      <c r="AO12" s="141"/>
      <c r="AP12" s="141"/>
      <c r="AQ12" s="141"/>
      <c r="AR12" s="141"/>
      <c r="AS12" s="141"/>
      <c r="AT12" s="141"/>
    </row>
    <row r="13" spans="1:46" s="136" customFormat="1" ht="20.25" customHeight="1">
      <c r="B13" s="207" t="s">
        <v>134</v>
      </c>
      <c r="C13" s="207"/>
      <c r="D13" s="137"/>
      <c r="E13" s="138">
        <v>155044</v>
      </c>
      <c r="F13" s="138">
        <v>138375</v>
      </c>
      <c r="G13" s="138">
        <v>2387</v>
      </c>
      <c r="H13" s="138">
        <v>42505</v>
      </c>
      <c r="I13" s="138">
        <v>403</v>
      </c>
      <c r="J13" s="138">
        <v>4719</v>
      </c>
      <c r="K13" s="138">
        <v>1349</v>
      </c>
      <c r="L13" s="138">
        <v>21559</v>
      </c>
      <c r="M13" s="138">
        <v>283</v>
      </c>
      <c r="N13" s="138">
        <v>71</v>
      </c>
      <c r="O13" s="138">
        <v>11258</v>
      </c>
      <c r="P13" s="138">
        <v>60050</v>
      </c>
      <c r="Q13" s="138">
        <v>1</v>
      </c>
      <c r="R13" s="139"/>
      <c r="S13" s="139"/>
      <c r="T13" s="139"/>
      <c r="U13" s="139"/>
      <c r="V13" s="138">
        <v>15</v>
      </c>
      <c r="W13" s="138">
        <v>2918</v>
      </c>
      <c r="X13" s="138">
        <v>2442</v>
      </c>
      <c r="Y13" s="138">
        <v>2</v>
      </c>
      <c r="Z13" s="138">
        <v>1994</v>
      </c>
      <c r="AA13" s="138">
        <v>4</v>
      </c>
      <c r="AB13" s="150" t="s">
        <v>57</v>
      </c>
      <c r="AC13" s="138">
        <v>54</v>
      </c>
      <c r="AD13" s="138">
        <v>631</v>
      </c>
      <c r="AE13" s="138">
        <v>1735</v>
      </c>
      <c r="AF13" s="138">
        <v>4388</v>
      </c>
      <c r="AG13" s="138">
        <v>134652</v>
      </c>
      <c r="AH13" s="139"/>
      <c r="AI13" s="140"/>
      <c r="AJ13" s="207" t="s">
        <v>58</v>
      </c>
      <c r="AK13" s="207"/>
      <c r="AL13" s="141"/>
      <c r="AM13" s="141"/>
      <c r="AN13" s="142"/>
      <c r="AO13" s="141"/>
      <c r="AP13" s="141"/>
      <c r="AQ13" s="141"/>
      <c r="AR13" s="141"/>
      <c r="AS13" s="141"/>
      <c r="AT13" s="141"/>
    </row>
    <row r="14" spans="1:46" ht="17.25" customHeight="1">
      <c r="B14" s="132"/>
      <c r="C14" s="143" t="s">
        <v>15</v>
      </c>
      <c r="D14" s="144"/>
      <c r="E14" s="129">
        <v>20862</v>
      </c>
      <c r="F14" s="129">
        <v>16544</v>
      </c>
      <c r="G14" s="129">
        <v>445</v>
      </c>
      <c r="H14" s="129">
        <v>2289</v>
      </c>
      <c r="I14" s="129">
        <v>58</v>
      </c>
      <c r="J14" s="129">
        <v>267</v>
      </c>
      <c r="K14" s="129">
        <v>358</v>
      </c>
      <c r="L14" s="129">
        <v>3335</v>
      </c>
      <c r="M14" s="129">
        <v>27</v>
      </c>
      <c r="N14" s="129">
        <v>3</v>
      </c>
      <c r="O14" s="129">
        <v>1534</v>
      </c>
      <c r="P14" s="129">
        <v>9138</v>
      </c>
      <c r="Q14" s="129" t="s">
        <v>57</v>
      </c>
      <c r="R14" s="131"/>
      <c r="S14" s="131"/>
      <c r="T14" s="131"/>
      <c r="U14" s="131"/>
      <c r="V14" s="129" t="s">
        <v>57</v>
      </c>
      <c r="W14" s="129">
        <v>124</v>
      </c>
      <c r="X14" s="129">
        <v>267</v>
      </c>
      <c r="Y14" s="129" t="s">
        <v>57</v>
      </c>
      <c r="Z14" s="129">
        <v>377</v>
      </c>
      <c r="AA14" s="129" t="s">
        <v>57</v>
      </c>
      <c r="AB14" s="149" t="s">
        <v>57</v>
      </c>
      <c r="AC14" s="129">
        <v>22</v>
      </c>
      <c r="AD14" s="129">
        <v>106</v>
      </c>
      <c r="AE14" s="129">
        <v>205</v>
      </c>
      <c r="AF14" s="129">
        <v>762</v>
      </c>
      <c r="AG14" s="129">
        <v>18088</v>
      </c>
      <c r="AH14" s="66"/>
      <c r="AI14" s="89"/>
      <c r="AJ14" s="88"/>
      <c r="AK14" s="143" t="s">
        <v>15</v>
      </c>
      <c r="AL14" s="88"/>
      <c r="AN14" s="67"/>
    </row>
    <row r="15" spans="1:46" ht="15" customHeight="1">
      <c r="B15" s="132"/>
      <c r="C15" s="143" t="s">
        <v>17</v>
      </c>
      <c r="D15" s="144"/>
      <c r="E15" s="129">
        <v>3026</v>
      </c>
      <c r="F15" s="129">
        <v>6802</v>
      </c>
      <c r="G15" s="129">
        <v>257</v>
      </c>
      <c r="H15" s="129">
        <v>2683</v>
      </c>
      <c r="I15" s="129">
        <v>63</v>
      </c>
      <c r="J15" s="129">
        <v>280</v>
      </c>
      <c r="K15" s="129">
        <v>148</v>
      </c>
      <c r="L15" s="129">
        <v>1806</v>
      </c>
      <c r="M15" s="129">
        <v>12</v>
      </c>
      <c r="N15" s="129">
        <v>7</v>
      </c>
      <c r="O15" s="129">
        <v>231</v>
      </c>
      <c r="P15" s="129">
        <v>1621</v>
      </c>
      <c r="Q15" s="129" t="s">
        <v>57</v>
      </c>
      <c r="R15" s="131"/>
      <c r="S15" s="131"/>
      <c r="T15" s="131"/>
      <c r="U15" s="131"/>
      <c r="V15" s="129" t="s">
        <v>57</v>
      </c>
      <c r="W15" s="129">
        <v>12</v>
      </c>
      <c r="X15" s="129">
        <v>22</v>
      </c>
      <c r="Y15" s="129" t="s">
        <v>57</v>
      </c>
      <c r="Z15" s="129">
        <v>64</v>
      </c>
      <c r="AA15" s="129" t="s">
        <v>57</v>
      </c>
      <c r="AB15" s="129" t="s">
        <v>57</v>
      </c>
      <c r="AC15" s="129" t="s">
        <v>57</v>
      </c>
      <c r="AD15" s="129">
        <v>59</v>
      </c>
      <c r="AE15" s="129">
        <v>57</v>
      </c>
      <c r="AF15" s="129">
        <v>259</v>
      </c>
      <c r="AG15" s="129">
        <v>2245</v>
      </c>
      <c r="AH15" s="66"/>
      <c r="AI15" s="89"/>
      <c r="AJ15" s="88"/>
      <c r="AK15" s="143" t="s">
        <v>17</v>
      </c>
      <c r="AL15" s="88"/>
      <c r="AN15" s="67"/>
    </row>
    <row r="16" spans="1:46" ht="15" customHeight="1">
      <c r="B16" s="132"/>
      <c r="C16" s="143" t="s">
        <v>19</v>
      </c>
      <c r="D16" s="144"/>
      <c r="E16" s="129">
        <v>31474</v>
      </c>
      <c r="F16" s="129">
        <v>22489</v>
      </c>
      <c r="G16" s="129">
        <v>231</v>
      </c>
      <c r="H16" s="129">
        <v>7409</v>
      </c>
      <c r="I16" s="129">
        <v>72</v>
      </c>
      <c r="J16" s="129">
        <v>784</v>
      </c>
      <c r="K16" s="129">
        <v>120</v>
      </c>
      <c r="L16" s="129">
        <v>2675</v>
      </c>
      <c r="M16" s="129">
        <v>14</v>
      </c>
      <c r="N16" s="129">
        <v>1</v>
      </c>
      <c r="O16" s="129">
        <v>4105</v>
      </c>
      <c r="P16" s="129">
        <v>10791</v>
      </c>
      <c r="Q16" s="129" t="s">
        <v>57</v>
      </c>
      <c r="R16" s="131"/>
      <c r="S16" s="131"/>
      <c r="T16" s="131"/>
      <c r="U16" s="131"/>
      <c r="V16" s="129" t="s">
        <v>57</v>
      </c>
      <c r="W16" s="129">
        <v>43</v>
      </c>
      <c r="X16" s="129">
        <v>395</v>
      </c>
      <c r="Y16" s="129" t="s">
        <v>57</v>
      </c>
      <c r="Z16" s="129" t="s">
        <v>57</v>
      </c>
      <c r="AA16" s="129" t="s">
        <v>57</v>
      </c>
      <c r="AB16" s="129" t="s">
        <v>57</v>
      </c>
      <c r="AC16" s="129">
        <v>5</v>
      </c>
      <c r="AD16" s="129">
        <v>76</v>
      </c>
      <c r="AE16" s="129">
        <v>424</v>
      </c>
      <c r="AF16" s="129">
        <v>359</v>
      </c>
      <c r="AG16" s="129">
        <v>26460</v>
      </c>
      <c r="AH16" s="66"/>
      <c r="AI16" s="89"/>
      <c r="AJ16" s="88"/>
      <c r="AK16" s="143" t="s">
        <v>19</v>
      </c>
      <c r="AL16" s="88"/>
      <c r="AN16" s="67"/>
    </row>
    <row r="17" spans="2:46" ht="15" customHeight="1">
      <c r="B17" s="132"/>
      <c r="C17" s="143" t="s">
        <v>21</v>
      </c>
      <c r="D17" s="144"/>
      <c r="E17" s="129">
        <v>3896</v>
      </c>
      <c r="F17" s="129">
        <v>6246</v>
      </c>
      <c r="G17" s="129">
        <v>236</v>
      </c>
      <c r="H17" s="129">
        <v>4100</v>
      </c>
      <c r="I17" s="129">
        <v>13</v>
      </c>
      <c r="J17" s="129">
        <v>262</v>
      </c>
      <c r="K17" s="129">
        <v>146</v>
      </c>
      <c r="L17" s="129">
        <v>1327</v>
      </c>
      <c r="M17" s="129">
        <v>12</v>
      </c>
      <c r="N17" s="129">
        <v>2</v>
      </c>
      <c r="O17" s="129">
        <v>419</v>
      </c>
      <c r="P17" s="129">
        <v>323</v>
      </c>
      <c r="Q17" s="129" t="s">
        <v>57</v>
      </c>
      <c r="R17" s="131"/>
      <c r="S17" s="131"/>
      <c r="T17" s="131"/>
      <c r="U17" s="131"/>
      <c r="V17" s="129" t="s">
        <v>57</v>
      </c>
      <c r="W17" s="129">
        <v>24</v>
      </c>
      <c r="X17" s="129">
        <v>67</v>
      </c>
      <c r="Y17" s="129" t="s">
        <v>57</v>
      </c>
      <c r="Z17" s="129" t="s">
        <v>57</v>
      </c>
      <c r="AA17" s="129" t="s">
        <v>57</v>
      </c>
      <c r="AB17" s="129" t="s">
        <v>57</v>
      </c>
      <c r="AC17" s="129">
        <v>0</v>
      </c>
      <c r="AD17" s="129">
        <v>45</v>
      </c>
      <c r="AE17" s="129">
        <v>491</v>
      </c>
      <c r="AF17" s="129">
        <v>121</v>
      </c>
      <c r="AG17" s="129">
        <v>2554</v>
      </c>
      <c r="AH17" s="66"/>
      <c r="AI17" s="89"/>
      <c r="AJ17" s="88"/>
      <c r="AK17" s="143" t="s">
        <v>21</v>
      </c>
      <c r="AL17" s="88"/>
      <c r="AN17" s="67"/>
    </row>
    <row r="18" spans="2:46" ht="15" customHeight="1">
      <c r="B18" s="132"/>
      <c r="C18" s="143" t="s">
        <v>23</v>
      </c>
      <c r="D18" s="144"/>
      <c r="E18" s="129">
        <v>1346</v>
      </c>
      <c r="F18" s="129">
        <v>3096</v>
      </c>
      <c r="G18" s="129">
        <v>98</v>
      </c>
      <c r="H18" s="129">
        <v>1186</v>
      </c>
      <c r="I18" s="129">
        <v>9</v>
      </c>
      <c r="J18" s="129">
        <v>134</v>
      </c>
      <c r="K18" s="129">
        <v>109</v>
      </c>
      <c r="L18" s="129">
        <v>1471</v>
      </c>
      <c r="M18" s="129">
        <v>39</v>
      </c>
      <c r="N18" s="129">
        <v>3</v>
      </c>
      <c r="O18" s="129">
        <v>60</v>
      </c>
      <c r="P18" s="129">
        <v>104</v>
      </c>
      <c r="Q18" s="129" t="s">
        <v>57</v>
      </c>
      <c r="R18" s="131"/>
      <c r="S18" s="131"/>
      <c r="T18" s="131"/>
      <c r="U18" s="131"/>
      <c r="V18" s="129" t="s">
        <v>57</v>
      </c>
      <c r="W18" s="129">
        <v>2</v>
      </c>
      <c r="X18" s="129">
        <v>6</v>
      </c>
      <c r="Y18" s="129" t="s">
        <v>57</v>
      </c>
      <c r="Z18" s="129" t="s">
        <v>57</v>
      </c>
      <c r="AA18" s="129" t="s">
        <v>57</v>
      </c>
      <c r="AB18" s="129" t="s">
        <v>57</v>
      </c>
      <c r="AC18" s="129">
        <v>0</v>
      </c>
      <c r="AD18" s="129">
        <v>25</v>
      </c>
      <c r="AE18" s="129">
        <v>114</v>
      </c>
      <c r="AF18" s="129">
        <v>167</v>
      </c>
      <c r="AG18" s="129">
        <v>914</v>
      </c>
      <c r="AH18" s="66"/>
      <c r="AI18" s="89"/>
      <c r="AJ18" s="88"/>
      <c r="AK18" s="143" t="s">
        <v>23</v>
      </c>
      <c r="AL18" s="88"/>
      <c r="AN18" s="67"/>
    </row>
    <row r="19" spans="2:46" ht="19.5" customHeight="1">
      <c r="B19" s="132"/>
      <c r="C19" s="143" t="s">
        <v>25</v>
      </c>
      <c r="D19" s="144"/>
      <c r="E19" s="129">
        <v>974</v>
      </c>
      <c r="F19" s="129">
        <v>3140</v>
      </c>
      <c r="G19" s="129">
        <v>296</v>
      </c>
      <c r="H19" s="129">
        <v>1680</v>
      </c>
      <c r="I19" s="129">
        <v>31</v>
      </c>
      <c r="J19" s="129">
        <v>222</v>
      </c>
      <c r="K19" s="129">
        <v>85</v>
      </c>
      <c r="L19" s="129">
        <v>1036</v>
      </c>
      <c r="M19" s="129">
        <v>7</v>
      </c>
      <c r="N19" s="129">
        <v>2</v>
      </c>
      <c r="O19" s="129">
        <v>45</v>
      </c>
      <c r="P19" s="129">
        <v>8</v>
      </c>
      <c r="Q19" s="129" t="s">
        <v>57</v>
      </c>
      <c r="R19" s="131"/>
      <c r="S19" s="131"/>
      <c r="T19" s="131"/>
      <c r="U19" s="131"/>
      <c r="V19" s="129" t="s">
        <v>57</v>
      </c>
      <c r="W19" s="129">
        <v>5</v>
      </c>
      <c r="X19" s="129">
        <v>2</v>
      </c>
      <c r="Y19" s="129" t="s">
        <v>57</v>
      </c>
      <c r="Z19" s="129">
        <v>64</v>
      </c>
      <c r="AA19" s="129" t="s">
        <v>57</v>
      </c>
      <c r="AB19" s="129" t="s">
        <v>57</v>
      </c>
      <c r="AC19" s="129">
        <v>0</v>
      </c>
      <c r="AD19" s="129">
        <v>7</v>
      </c>
      <c r="AE19" s="129">
        <v>45</v>
      </c>
      <c r="AF19" s="129">
        <v>121</v>
      </c>
      <c r="AG19" s="129">
        <v>459</v>
      </c>
      <c r="AH19" s="66"/>
      <c r="AI19" s="89"/>
      <c r="AJ19" s="88"/>
      <c r="AK19" s="143" t="s">
        <v>25</v>
      </c>
      <c r="AL19" s="88"/>
      <c r="AN19" s="67"/>
    </row>
    <row r="20" spans="2:46" ht="15" customHeight="1">
      <c r="B20" s="132"/>
      <c r="C20" s="143" t="s">
        <v>27</v>
      </c>
      <c r="D20" s="144"/>
      <c r="E20" s="129">
        <v>2768</v>
      </c>
      <c r="F20" s="129">
        <v>2501</v>
      </c>
      <c r="G20" s="129">
        <v>8</v>
      </c>
      <c r="H20" s="129">
        <v>590</v>
      </c>
      <c r="I20" s="129">
        <v>0</v>
      </c>
      <c r="J20" s="129">
        <v>54</v>
      </c>
      <c r="K20" s="129">
        <v>16</v>
      </c>
      <c r="L20" s="129">
        <v>990</v>
      </c>
      <c r="M20" s="129">
        <v>4</v>
      </c>
      <c r="N20" s="129" t="s">
        <v>57</v>
      </c>
      <c r="O20" s="129">
        <v>567</v>
      </c>
      <c r="P20" s="129">
        <v>536</v>
      </c>
      <c r="Q20" s="129" t="s">
        <v>57</v>
      </c>
      <c r="R20" s="131"/>
      <c r="S20" s="131"/>
      <c r="T20" s="131"/>
      <c r="U20" s="131"/>
      <c r="V20" s="129" t="s">
        <v>57</v>
      </c>
      <c r="W20" s="129">
        <v>0</v>
      </c>
      <c r="X20" s="129">
        <v>6</v>
      </c>
      <c r="Y20" s="129">
        <v>0</v>
      </c>
      <c r="Z20" s="129">
        <v>111</v>
      </c>
      <c r="AA20" s="129" t="s">
        <v>57</v>
      </c>
      <c r="AB20" s="129" t="s">
        <v>57</v>
      </c>
      <c r="AC20" s="129">
        <v>0</v>
      </c>
      <c r="AD20" s="129">
        <v>24</v>
      </c>
      <c r="AE20" s="129">
        <v>19</v>
      </c>
      <c r="AF20" s="129">
        <v>189</v>
      </c>
      <c r="AG20" s="129">
        <v>2154</v>
      </c>
      <c r="AH20" s="66"/>
      <c r="AI20" s="89"/>
      <c r="AJ20" s="88"/>
      <c r="AK20" s="143" t="s">
        <v>59</v>
      </c>
      <c r="AL20" s="88"/>
      <c r="AN20" s="67"/>
    </row>
    <row r="21" spans="2:46" ht="15" customHeight="1">
      <c r="B21" s="132"/>
      <c r="C21" s="143" t="s">
        <v>60</v>
      </c>
      <c r="D21" s="144"/>
      <c r="E21" s="129">
        <v>28259</v>
      </c>
      <c r="F21" s="129">
        <v>19903</v>
      </c>
      <c r="G21" s="129">
        <v>320</v>
      </c>
      <c r="H21" s="129">
        <v>4589</v>
      </c>
      <c r="I21" s="129">
        <v>66</v>
      </c>
      <c r="J21" s="129">
        <v>952</v>
      </c>
      <c r="K21" s="129">
        <v>148</v>
      </c>
      <c r="L21" s="129">
        <v>2242</v>
      </c>
      <c r="M21" s="129">
        <v>103</v>
      </c>
      <c r="N21" s="129">
        <v>10</v>
      </c>
      <c r="O21" s="129">
        <v>1381</v>
      </c>
      <c r="P21" s="129">
        <v>9689</v>
      </c>
      <c r="Q21" s="129">
        <v>1</v>
      </c>
      <c r="R21" s="131"/>
      <c r="S21" s="131"/>
      <c r="T21" s="131"/>
      <c r="U21" s="131"/>
      <c r="V21" s="129">
        <v>15</v>
      </c>
      <c r="W21" s="129">
        <v>63</v>
      </c>
      <c r="X21" s="129">
        <v>405</v>
      </c>
      <c r="Y21" s="129">
        <v>2</v>
      </c>
      <c r="Z21" s="129">
        <v>1129</v>
      </c>
      <c r="AA21" s="129" t="s">
        <v>57</v>
      </c>
      <c r="AB21" s="129" t="s">
        <v>57</v>
      </c>
      <c r="AC21" s="129">
        <v>19</v>
      </c>
      <c r="AD21" s="129">
        <v>32</v>
      </c>
      <c r="AE21" s="129">
        <v>141</v>
      </c>
      <c r="AF21" s="129">
        <v>840</v>
      </c>
      <c r="AG21" s="129">
        <v>26016</v>
      </c>
      <c r="AH21" s="66"/>
      <c r="AI21" s="89"/>
      <c r="AJ21" s="88"/>
      <c r="AK21" s="143" t="s">
        <v>61</v>
      </c>
      <c r="AL21" s="88"/>
      <c r="AN21" s="67"/>
    </row>
    <row r="22" spans="2:46" ht="15" customHeight="1">
      <c r="B22" s="132"/>
      <c r="C22" s="143" t="s">
        <v>62</v>
      </c>
      <c r="D22" s="144"/>
      <c r="E22" s="129">
        <v>2530</v>
      </c>
      <c r="F22" s="129">
        <v>3523</v>
      </c>
      <c r="G22" s="129">
        <v>21</v>
      </c>
      <c r="H22" s="129">
        <v>2151</v>
      </c>
      <c r="I22" s="129">
        <v>5</v>
      </c>
      <c r="J22" s="129">
        <v>239</v>
      </c>
      <c r="K22" s="129">
        <v>20</v>
      </c>
      <c r="L22" s="129">
        <v>855</v>
      </c>
      <c r="M22" s="129">
        <v>7</v>
      </c>
      <c r="N22" s="129">
        <v>2</v>
      </c>
      <c r="O22" s="129">
        <v>609</v>
      </c>
      <c r="P22" s="129">
        <v>158</v>
      </c>
      <c r="Q22" s="129" t="s">
        <v>57</v>
      </c>
      <c r="R22" s="131"/>
      <c r="S22" s="131"/>
      <c r="T22" s="131"/>
      <c r="U22" s="131"/>
      <c r="V22" s="129" t="s">
        <v>57</v>
      </c>
      <c r="W22" s="129">
        <v>0</v>
      </c>
      <c r="X22" s="129">
        <v>4</v>
      </c>
      <c r="Y22" s="129" t="s">
        <v>57</v>
      </c>
      <c r="Z22" s="129" t="s">
        <v>57</v>
      </c>
      <c r="AA22" s="129">
        <v>4</v>
      </c>
      <c r="AB22" s="129" t="s">
        <v>57</v>
      </c>
      <c r="AC22" s="129">
        <v>0</v>
      </c>
      <c r="AD22" s="129">
        <v>40</v>
      </c>
      <c r="AE22" s="129">
        <v>34</v>
      </c>
      <c r="AF22" s="129">
        <v>74</v>
      </c>
      <c r="AG22" s="129">
        <v>1830</v>
      </c>
      <c r="AH22" s="66"/>
      <c r="AI22" s="89"/>
      <c r="AJ22" s="88"/>
      <c r="AK22" s="143" t="s">
        <v>63</v>
      </c>
      <c r="AL22" s="88"/>
      <c r="AN22" s="67"/>
    </row>
    <row r="23" spans="2:46" ht="15" customHeight="1">
      <c r="B23" s="132"/>
      <c r="C23" s="143" t="s">
        <v>64</v>
      </c>
      <c r="D23" s="144"/>
      <c r="E23" s="129">
        <v>4124</v>
      </c>
      <c r="F23" s="129">
        <v>2916</v>
      </c>
      <c r="G23" s="129">
        <v>19</v>
      </c>
      <c r="H23" s="129">
        <v>615</v>
      </c>
      <c r="I23" s="129">
        <v>2</v>
      </c>
      <c r="J23" s="129">
        <v>115</v>
      </c>
      <c r="K23" s="129">
        <v>28</v>
      </c>
      <c r="L23" s="129">
        <v>1110</v>
      </c>
      <c r="M23" s="129">
        <v>7</v>
      </c>
      <c r="N23" s="129" t="s">
        <v>57</v>
      </c>
      <c r="O23" s="129">
        <v>46</v>
      </c>
      <c r="P23" s="129">
        <v>836</v>
      </c>
      <c r="Q23" s="129" t="s">
        <v>57</v>
      </c>
      <c r="R23" s="131"/>
      <c r="S23" s="131"/>
      <c r="T23" s="131"/>
      <c r="U23" s="131"/>
      <c r="V23" s="129" t="s">
        <v>57</v>
      </c>
      <c r="W23" s="129">
        <v>5</v>
      </c>
      <c r="X23" s="129">
        <v>15</v>
      </c>
      <c r="Y23" s="129" t="s">
        <v>57</v>
      </c>
      <c r="Z23" s="129">
        <v>81</v>
      </c>
      <c r="AA23" s="129">
        <v>0</v>
      </c>
      <c r="AB23" s="129" t="s">
        <v>57</v>
      </c>
      <c r="AC23" s="129">
        <v>1</v>
      </c>
      <c r="AD23" s="129">
        <v>16</v>
      </c>
      <c r="AE23" s="129">
        <v>13</v>
      </c>
      <c r="AF23" s="129">
        <v>127</v>
      </c>
      <c r="AG23" s="129">
        <v>4004</v>
      </c>
      <c r="AH23" s="66"/>
      <c r="AI23" s="89"/>
      <c r="AJ23" s="88"/>
      <c r="AK23" s="143" t="s">
        <v>65</v>
      </c>
      <c r="AL23" s="88"/>
      <c r="AN23" s="67"/>
    </row>
    <row r="24" spans="2:46" ht="19.5" customHeight="1">
      <c r="B24" s="132"/>
      <c r="C24" s="143" t="s">
        <v>34</v>
      </c>
      <c r="D24" s="144"/>
      <c r="E24" s="129">
        <v>32263</v>
      </c>
      <c r="F24" s="129">
        <v>18848</v>
      </c>
      <c r="G24" s="129">
        <v>407</v>
      </c>
      <c r="H24" s="129">
        <v>4757</v>
      </c>
      <c r="I24" s="129">
        <v>68</v>
      </c>
      <c r="J24" s="129">
        <v>550</v>
      </c>
      <c r="K24" s="129">
        <v>135</v>
      </c>
      <c r="L24" s="129">
        <v>1296</v>
      </c>
      <c r="M24" s="129">
        <v>44</v>
      </c>
      <c r="N24" s="129">
        <v>33</v>
      </c>
      <c r="O24" s="129">
        <v>1642</v>
      </c>
      <c r="P24" s="129">
        <v>10572</v>
      </c>
      <c r="Q24" s="129" t="s">
        <v>57</v>
      </c>
      <c r="R24" s="131"/>
      <c r="S24" s="131"/>
      <c r="T24" s="131"/>
      <c r="U24" s="131"/>
      <c r="V24" s="129">
        <v>1</v>
      </c>
      <c r="W24" s="129">
        <v>2630</v>
      </c>
      <c r="X24" s="129">
        <v>1066</v>
      </c>
      <c r="Y24" s="129" t="s">
        <v>57</v>
      </c>
      <c r="Z24" s="129">
        <v>22</v>
      </c>
      <c r="AA24" s="129" t="s">
        <v>57</v>
      </c>
      <c r="AB24" s="129" t="s">
        <v>57</v>
      </c>
      <c r="AC24" s="129">
        <v>4</v>
      </c>
      <c r="AD24" s="129">
        <v>56</v>
      </c>
      <c r="AE24" s="129">
        <v>162</v>
      </c>
      <c r="AF24" s="129">
        <v>493</v>
      </c>
      <c r="AG24" s="129">
        <v>27171</v>
      </c>
      <c r="AH24" s="66"/>
      <c r="AI24" s="89"/>
      <c r="AJ24" s="88"/>
      <c r="AK24" s="143" t="s">
        <v>66</v>
      </c>
      <c r="AL24" s="88"/>
      <c r="AN24" s="67"/>
    </row>
    <row r="25" spans="2:46" ht="15" customHeight="1">
      <c r="B25" s="132"/>
      <c r="C25" s="143" t="s">
        <v>67</v>
      </c>
      <c r="D25" s="144"/>
      <c r="E25" s="129">
        <v>15938</v>
      </c>
      <c r="F25" s="129">
        <v>22384</v>
      </c>
      <c r="G25" s="129">
        <v>11</v>
      </c>
      <c r="H25" s="129">
        <v>8126</v>
      </c>
      <c r="I25" s="129">
        <v>4</v>
      </c>
      <c r="J25" s="129">
        <v>495</v>
      </c>
      <c r="K25" s="129">
        <v>14</v>
      </c>
      <c r="L25" s="129">
        <v>2375</v>
      </c>
      <c r="M25" s="129">
        <v>5</v>
      </c>
      <c r="N25" s="129">
        <v>7</v>
      </c>
      <c r="O25" s="129">
        <v>127</v>
      </c>
      <c r="P25" s="129">
        <v>10554</v>
      </c>
      <c r="Q25" s="129" t="s">
        <v>57</v>
      </c>
      <c r="R25" s="131"/>
      <c r="S25" s="131"/>
      <c r="T25" s="131"/>
      <c r="U25" s="131"/>
      <c r="V25" s="129" t="s">
        <v>57</v>
      </c>
      <c r="W25" s="129">
        <v>3</v>
      </c>
      <c r="X25" s="129">
        <v>81</v>
      </c>
      <c r="Y25" s="129" t="s">
        <v>57</v>
      </c>
      <c r="Z25" s="129">
        <v>146</v>
      </c>
      <c r="AA25" s="129" t="s">
        <v>57</v>
      </c>
      <c r="AB25" s="129" t="s">
        <v>57</v>
      </c>
      <c r="AC25" s="129">
        <v>0</v>
      </c>
      <c r="AD25" s="129">
        <v>41</v>
      </c>
      <c r="AE25" s="129">
        <v>14</v>
      </c>
      <c r="AF25" s="129">
        <v>560</v>
      </c>
      <c r="AG25" s="129">
        <v>15760</v>
      </c>
      <c r="AH25" s="66"/>
      <c r="AI25" s="89"/>
      <c r="AJ25" s="88"/>
      <c r="AK25" s="143" t="s">
        <v>68</v>
      </c>
      <c r="AL25" s="88"/>
      <c r="AN25" s="67"/>
    </row>
    <row r="26" spans="2:46" ht="15" customHeight="1">
      <c r="B26" s="132"/>
      <c r="C26" s="143" t="s">
        <v>69</v>
      </c>
      <c r="D26" s="144"/>
      <c r="E26" s="129">
        <v>7583</v>
      </c>
      <c r="F26" s="129">
        <v>9983</v>
      </c>
      <c r="G26" s="129">
        <v>38</v>
      </c>
      <c r="H26" s="129">
        <v>2330</v>
      </c>
      <c r="I26" s="129">
        <v>11</v>
      </c>
      <c r="J26" s="129">
        <v>366</v>
      </c>
      <c r="K26" s="129">
        <v>21</v>
      </c>
      <c r="L26" s="129">
        <v>1040</v>
      </c>
      <c r="M26" s="129">
        <v>1</v>
      </c>
      <c r="N26" s="129">
        <v>2</v>
      </c>
      <c r="O26" s="129">
        <v>491</v>
      </c>
      <c r="P26" s="129">
        <v>5719</v>
      </c>
      <c r="Q26" s="129" t="s">
        <v>57</v>
      </c>
      <c r="R26" s="131"/>
      <c r="S26" s="131"/>
      <c r="T26" s="131"/>
      <c r="U26" s="131"/>
      <c r="V26" s="129" t="s">
        <v>57</v>
      </c>
      <c r="W26" s="129">
        <v>6</v>
      </c>
      <c r="X26" s="129">
        <v>106</v>
      </c>
      <c r="Y26" s="129" t="s">
        <v>57</v>
      </c>
      <c r="Z26" s="129" t="s">
        <v>57</v>
      </c>
      <c r="AA26" s="129" t="s">
        <v>57</v>
      </c>
      <c r="AB26" s="129" t="s">
        <v>57</v>
      </c>
      <c r="AC26" s="129">
        <v>3</v>
      </c>
      <c r="AD26" s="129">
        <v>104</v>
      </c>
      <c r="AE26" s="129">
        <v>16</v>
      </c>
      <c r="AF26" s="129">
        <v>316</v>
      </c>
      <c r="AG26" s="129">
        <v>6996</v>
      </c>
      <c r="AH26" s="66"/>
      <c r="AI26" s="89"/>
      <c r="AJ26" s="88"/>
      <c r="AK26" s="143" t="s">
        <v>70</v>
      </c>
      <c r="AL26" s="88"/>
      <c r="AN26" s="67"/>
    </row>
    <row r="27" spans="2:46" s="136" customFormat="1" ht="20.25" customHeight="1">
      <c r="B27" s="208" t="s">
        <v>132</v>
      </c>
      <c r="C27" s="208"/>
      <c r="D27" s="137"/>
      <c r="E27" s="138">
        <v>17883</v>
      </c>
      <c r="F27" s="138">
        <v>17409</v>
      </c>
      <c r="G27" s="138">
        <v>259</v>
      </c>
      <c r="H27" s="138">
        <v>6114</v>
      </c>
      <c r="I27" s="138">
        <v>33</v>
      </c>
      <c r="J27" s="138">
        <v>577</v>
      </c>
      <c r="K27" s="138">
        <v>168</v>
      </c>
      <c r="L27" s="138">
        <v>2356</v>
      </c>
      <c r="M27" s="138">
        <v>68</v>
      </c>
      <c r="N27" s="138">
        <v>1</v>
      </c>
      <c r="O27" s="138">
        <v>4965</v>
      </c>
      <c r="P27" s="138">
        <v>7124</v>
      </c>
      <c r="Q27" s="138" t="s">
        <v>57</v>
      </c>
      <c r="R27" s="139"/>
      <c r="S27" s="139"/>
      <c r="T27" s="139"/>
      <c r="U27" s="139"/>
      <c r="V27" s="138" t="s">
        <v>57</v>
      </c>
      <c r="W27" s="138">
        <v>26</v>
      </c>
      <c r="X27" s="138">
        <v>150</v>
      </c>
      <c r="Y27" s="138" t="s">
        <v>57</v>
      </c>
      <c r="Z27" s="138">
        <v>414</v>
      </c>
      <c r="AA27" s="138">
        <v>9</v>
      </c>
      <c r="AB27" s="138">
        <v>21</v>
      </c>
      <c r="AC27" s="138">
        <v>1</v>
      </c>
      <c r="AD27" s="138">
        <v>38</v>
      </c>
      <c r="AE27" s="138">
        <v>109</v>
      </c>
      <c r="AF27" s="138">
        <v>615</v>
      </c>
      <c r="AG27" s="138">
        <v>12245</v>
      </c>
      <c r="AH27" s="139"/>
      <c r="AI27" s="140"/>
      <c r="AJ27" s="207" t="s">
        <v>71</v>
      </c>
      <c r="AK27" s="207"/>
      <c r="AL27" s="141"/>
      <c r="AM27" s="141"/>
      <c r="AN27" s="142"/>
      <c r="AO27" s="141"/>
      <c r="AP27" s="141"/>
      <c r="AQ27" s="141"/>
      <c r="AR27" s="141"/>
      <c r="AS27" s="141"/>
      <c r="AT27" s="141"/>
    </row>
    <row r="28" spans="2:46" ht="15" customHeight="1">
      <c r="B28" s="132"/>
      <c r="C28" s="143" t="s">
        <v>14</v>
      </c>
      <c r="D28" s="144"/>
      <c r="E28" s="129">
        <v>5319</v>
      </c>
      <c r="F28" s="129">
        <v>6441</v>
      </c>
      <c r="G28" s="129">
        <v>128</v>
      </c>
      <c r="H28" s="129">
        <v>2083</v>
      </c>
      <c r="I28" s="129">
        <v>14</v>
      </c>
      <c r="J28" s="129">
        <v>281</v>
      </c>
      <c r="K28" s="129">
        <v>58</v>
      </c>
      <c r="L28" s="129">
        <v>662</v>
      </c>
      <c r="M28" s="129">
        <v>2</v>
      </c>
      <c r="N28" s="129" t="s">
        <v>57</v>
      </c>
      <c r="O28" s="129">
        <v>726</v>
      </c>
      <c r="P28" s="129">
        <v>2640</v>
      </c>
      <c r="Q28" s="129" t="s">
        <v>57</v>
      </c>
      <c r="R28" s="131"/>
      <c r="S28" s="131"/>
      <c r="T28" s="131"/>
      <c r="U28" s="131"/>
      <c r="V28" s="129" t="s">
        <v>57</v>
      </c>
      <c r="W28" s="129">
        <v>19</v>
      </c>
      <c r="X28" s="129">
        <v>110</v>
      </c>
      <c r="Y28" s="129" t="s">
        <v>57</v>
      </c>
      <c r="Z28" s="129">
        <v>367</v>
      </c>
      <c r="AA28" s="129">
        <v>9</v>
      </c>
      <c r="AB28" s="129">
        <v>21</v>
      </c>
      <c r="AC28" s="129">
        <v>0</v>
      </c>
      <c r="AD28" s="129">
        <v>9</v>
      </c>
      <c r="AE28" s="129">
        <v>33</v>
      </c>
      <c r="AF28" s="129">
        <v>269</v>
      </c>
      <c r="AG28" s="129">
        <v>4330</v>
      </c>
      <c r="AH28" s="86" t="s">
        <v>133</v>
      </c>
      <c r="AI28" s="95" t="s">
        <v>133</v>
      </c>
      <c r="AJ28" s="88"/>
      <c r="AK28" s="143" t="s">
        <v>14</v>
      </c>
      <c r="AL28" s="88"/>
      <c r="AN28" s="67"/>
    </row>
    <row r="29" spans="2:46" ht="15" customHeight="1">
      <c r="B29" s="132"/>
      <c r="C29" s="143" t="s">
        <v>16</v>
      </c>
      <c r="D29" s="144"/>
      <c r="E29" s="129">
        <v>2012</v>
      </c>
      <c r="F29" s="129">
        <v>2424</v>
      </c>
      <c r="G29" s="129">
        <v>22</v>
      </c>
      <c r="H29" s="129">
        <v>1212</v>
      </c>
      <c r="I29" s="129">
        <v>4</v>
      </c>
      <c r="J29" s="129">
        <v>107</v>
      </c>
      <c r="K29" s="129">
        <v>14</v>
      </c>
      <c r="L29" s="129">
        <v>444</v>
      </c>
      <c r="M29" s="129">
        <v>57</v>
      </c>
      <c r="N29" s="129">
        <v>0</v>
      </c>
      <c r="O29" s="129">
        <v>824</v>
      </c>
      <c r="P29" s="129">
        <v>475</v>
      </c>
      <c r="Q29" s="129" t="s">
        <v>57</v>
      </c>
      <c r="R29" s="131"/>
      <c r="S29" s="131"/>
      <c r="T29" s="131"/>
      <c r="U29" s="131"/>
      <c r="V29" s="129" t="s">
        <v>57</v>
      </c>
      <c r="W29" s="129">
        <v>2</v>
      </c>
      <c r="X29" s="129">
        <v>11</v>
      </c>
      <c r="Y29" s="129" t="s">
        <v>57</v>
      </c>
      <c r="Z29" s="129">
        <v>47</v>
      </c>
      <c r="AA29" s="129">
        <v>0</v>
      </c>
      <c r="AB29" s="129" t="s">
        <v>57</v>
      </c>
      <c r="AC29" s="129" t="s">
        <v>57</v>
      </c>
      <c r="AD29" s="129" t="s">
        <v>57</v>
      </c>
      <c r="AE29" s="129">
        <v>20</v>
      </c>
      <c r="AF29" s="129">
        <v>128</v>
      </c>
      <c r="AG29" s="129">
        <v>1068</v>
      </c>
      <c r="AH29" s="86" t="s">
        <v>133</v>
      </c>
      <c r="AI29" s="95" t="s">
        <v>133</v>
      </c>
      <c r="AJ29" s="88"/>
      <c r="AK29" s="143" t="s">
        <v>16</v>
      </c>
      <c r="AL29" s="88"/>
      <c r="AN29" s="67"/>
    </row>
    <row r="30" spans="2:46" ht="15" customHeight="1">
      <c r="B30" s="132"/>
      <c r="C30" s="143" t="s">
        <v>20</v>
      </c>
      <c r="D30" s="144"/>
      <c r="E30" s="129">
        <v>1153</v>
      </c>
      <c r="F30" s="129">
        <v>2292</v>
      </c>
      <c r="G30" s="129">
        <v>66</v>
      </c>
      <c r="H30" s="129">
        <v>1405</v>
      </c>
      <c r="I30" s="129">
        <v>8</v>
      </c>
      <c r="J30" s="129">
        <v>75</v>
      </c>
      <c r="K30" s="129">
        <v>38</v>
      </c>
      <c r="L30" s="129">
        <v>562</v>
      </c>
      <c r="M30" s="129">
        <v>1</v>
      </c>
      <c r="N30" s="129">
        <v>1</v>
      </c>
      <c r="O30" s="129">
        <v>133</v>
      </c>
      <c r="P30" s="129">
        <v>134</v>
      </c>
      <c r="Q30" s="129" t="s">
        <v>57</v>
      </c>
      <c r="R30" s="131"/>
      <c r="S30" s="131"/>
      <c r="T30" s="131"/>
      <c r="U30" s="131"/>
      <c r="V30" s="129" t="s">
        <v>57</v>
      </c>
      <c r="W30" s="129">
        <v>1</v>
      </c>
      <c r="X30" s="129">
        <v>4</v>
      </c>
      <c r="Y30" s="129" t="s">
        <v>57</v>
      </c>
      <c r="Z30" s="129" t="s">
        <v>57</v>
      </c>
      <c r="AA30" s="129" t="s">
        <v>57</v>
      </c>
      <c r="AB30" s="129" t="s">
        <v>57</v>
      </c>
      <c r="AC30" s="129">
        <v>1</v>
      </c>
      <c r="AD30" s="129">
        <v>11</v>
      </c>
      <c r="AE30" s="129">
        <v>15</v>
      </c>
      <c r="AF30" s="129">
        <v>100</v>
      </c>
      <c r="AG30" s="129">
        <v>892</v>
      </c>
      <c r="AH30" s="86" t="s">
        <v>133</v>
      </c>
      <c r="AI30" s="95" t="e">
        <v>#REF!</v>
      </c>
      <c r="AJ30" s="88"/>
      <c r="AK30" s="143" t="s">
        <v>72</v>
      </c>
      <c r="AL30" s="88"/>
      <c r="AN30" s="67"/>
    </row>
    <row r="31" spans="2:46" ht="15" customHeight="1">
      <c r="B31" s="132"/>
      <c r="C31" s="143" t="s">
        <v>24</v>
      </c>
      <c r="D31" s="144"/>
      <c r="E31" s="129">
        <v>179</v>
      </c>
      <c r="F31" s="129">
        <v>601</v>
      </c>
      <c r="G31" s="129">
        <v>16</v>
      </c>
      <c r="H31" s="129">
        <v>362</v>
      </c>
      <c r="I31" s="129">
        <v>2</v>
      </c>
      <c r="J31" s="129">
        <v>18</v>
      </c>
      <c r="K31" s="129">
        <v>24</v>
      </c>
      <c r="L31" s="129">
        <v>193</v>
      </c>
      <c r="M31" s="129">
        <v>2</v>
      </c>
      <c r="N31" s="129">
        <v>0</v>
      </c>
      <c r="O31" s="129">
        <v>3</v>
      </c>
      <c r="P31" s="129">
        <v>3</v>
      </c>
      <c r="Q31" s="129" t="s">
        <v>57</v>
      </c>
      <c r="R31" s="131"/>
      <c r="S31" s="131"/>
      <c r="T31" s="131"/>
      <c r="U31" s="131"/>
      <c r="V31" s="129" t="s">
        <v>57</v>
      </c>
      <c r="W31" s="129">
        <v>1</v>
      </c>
      <c r="X31" s="129">
        <v>0</v>
      </c>
      <c r="Y31" s="129" t="s">
        <v>57</v>
      </c>
      <c r="Z31" s="129" t="s">
        <v>57</v>
      </c>
      <c r="AA31" s="129" t="s">
        <v>57</v>
      </c>
      <c r="AB31" s="129" t="s">
        <v>57</v>
      </c>
      <c r="AC31" s="129">
        <v>0</v>
      </c>
      <c r="AD31" s="129">
        <v>9</v>
      </c>
      <c r="AE31" s="129">
        <v>6</v>
      </c>
      <c r="AF31" s="129">
        <v>15</v>
      </c>
      <c r="AG31" s="129">
        <v>125</v>
      </c>
      <c r="AH31" s="86" t="s">
        <v>133</v>
      </c>
      <c r="AI31" s="95" t="e">
        <v>#REF!</v>
      </c>
      <c r="AJ31" s="88"/>
      <c r="AK31" s="143" t="s">
        <v>24</v>
      </c>
      <c r="AL31" s="88"/>
      <c r="AN31" s="67"/>
    </row>
    <row r="32" spans="2:46" ht="15.95" customHeight="1">
      <c r="B32" s="132"/>
      <c r="C32" s="143" t="s">
        <v>26</v>
      </c>
      <c r="D32" s="144"/>
      <c r="E32" s="129">
        <v>8840</v>
      </c>
      <c r="F32" s="129">
        <v>4737</v>
      </c>
      <c r="G32" s="129">
        <v>3</v>
      </c>
      <c r="H32" s="129">
        <v>447</v>
      </c>
      <c r="I32" s="129">
        <v>1</v>
      </c>
      <c r="J32" s="129">
        <v>60</v>
      </c>
      <c r="K32" s="129">
        <v>16</v>
      </c>
      <c r="L32" s="129">
        <v>288</v>
      </c>
      <c r="M32" s="129">
        <v>5</v>
      </c>
      <c r="N32" s="129">
        <v>0</v>
      </c>
      <c r="O32" s="129">
        <v>3129</v>
      </c>
      <c r="P32" s="129">
        <v>3834</v>
      </c>
      <c r="Q32" s="129" t="s">
        <v>57</v>
      </c>
      <c r="R32" s="131"/>
      <c r="S32" s="131"/>
      <c r="T32" s="131"/>
      <c r="U32" s="131"/>
      <c r="V32" s="129" t="s">
        <v>57</v>
      </c>
      <c r="W32" s="129">
        <v>2</v>
      </c>
      <c r="X32" s="129">
        <v>22</v>
      </c>
      <c r="Y32" s="129" t="s">
        <v>57</v>
      </c>
      <c r="Z32" s="129" t="s">
        <v>57</v>
      </c>
      <c r="AA32" s="129" t="s">
        <v>57</v>
      </c>
      <c r="AB32" s="129" t="s">
        <v>57</v>
      </c>
      <c r="AC32" s="129" t="s">
        <v>57</v>
      </c>
      <c r="AD32" s="129">
        <v>3</v>
      </c>
      <c r="AE32" s="129">
        <v>25</v>
      </c>
      <c r="AF32" s="129">
        <v>84</v>
      </c>
      <c r="AG32" s="129">
        <v>5658</v>
      </c>
      <c r="AH32" s="86" t="s">
        <v>133</v>
      </c>
      <c r="AI32" s="95" t="e">
        <v>#REF!</v>
      </c>
      <c r="AJ32" s="88"/>
      <c r="AK32" s="143" t="s">
        <v>26</v>
      </c>
      <c r="AL32" s="88"/>
      <c r="AN32" s="67"/>
    </row>
    <row r="33" spans="1:40" ht="13.5" customHeight="1">
      <c r="B33" s="132"/>
      <c r="C33" s="143" t="s">
        <v>28</v>
      </c>
      <c r="D33" s="144"/>
      <c r="E33" s="129">
        <v>379</v>
      </c>
      <c r="F33" s="129">
        <v>914</v>
      </c>
      <c r="G33" s="129">
        <v>23</v>
      </c>
      <c r="H33" s="129">
        <v>604</v>
      </c>
      <c r="I33" s="129">
        <v>3</v>
      </c>
      <c r="J33" s="129">
        <v>37</v>
      </c>
      <c r="K33" s="129">
        <v>19</v>
      </c>
      <c r="L33" s="129">
        <v>207</v>
      </c>
      <c r="M33" s="129">
        <v>2</v>
      </c>
      <c r="N33" s="129" t="s">
        <v>57</v>
      </c>
      <c r="O33" s="129">
        <v>151</v>
      </c>
      <c r="P33" s="129">
        <v>38</v>
      </c>
      <c r="Q33" s="129" t="s">
        <v>57</v>
      </c>
      <c r="R33" s="131"/>
      <c r="S33" s="131"/>
      <c r="T33" s="131"/>
      <c r="U33" s="131"/>
      <c r="V33" s="129" t="s">
        <v>57</v>
      </c>
      <c r="W33" s="129">
        <v>1</v>
      </c>
      <c r="X33" s="129">
        <v>3</v>
      </c>
      <c r="Y33" s="129" t="s">
        <v>57</v>
      </c>
      <c r="Z33" s="129" t="s">
        <v>57</v>
      </c>
      <c r="AA33" s="129" t="s">
        <v>57</v>
      </c>
      <c r="AB33" s="129" t="s">
        <v>57</v>
      </c>
      <c r="AC33" s="129">
        <v>0</v>
      </c>
      <c r="AD33" s="129">
        <v>6</v>
      </c>
      <c r="AE33" s="129">
        <v>9</v>
      </c>
      <c r="AF33" s="129">
        <v>20</v>
      </c>
      <c r="AG33" s="129">
        <v>171</v>
      </c>
      <c r="AH33" s="86" t="s">
        <v>133</v>
      </c>
      <c r="AI33" s="95" t="e">
        <v>#REF!</v>
      </c>
      <c r="AJ33" s="88"/>
      <c r="AK33" s="143" t="s">
        <v>28</v>
      </c>
      <c r="AL33" s="88"/>
      <c r="AN33" s="67"/>
    </row>
    <row r="34" spans="1:40" ht="8.25" customHeight="1">
      <c r="A34" s="90"/>
      <c r="B34" s="90"/>
      <c r="C34" s="91"/>
      <c r="D34" s="92"/>
      <c r="E34" s="96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0"/>
      <c r="R34" s="90"/>
      <c r="S34" s="65"/>
      <c r="T34" s="65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3"/>
      <c r="AJ34" s="91"/>
      <c r="AK34" s="91"/>
      <c r="AL34" s="91"/>
    </row>
    <row r="35" spans="1:40" ht="15.95" customHeight="1">
      <c r="A35" s="65"/>
      <c r="B35" s="65" t="s">
        <v>73</v>
      </c>
      <c r="C35" s="64"/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4"/>
      <c r="AJ35" s="64"/>
      <c r="AK35" s="64"/>
      <c r="AL35" s="64"/>
    </row>
    <row r="36" spans="1:40" ht="12" customHeight="1">
      <c r="A36" s="65"/>
      <c r="B36" s="94" t="s">
        <v>122</v>
      </c>
      <c r="C36" s="64"/>
      <c r="D36" s="64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4"/>
      <c r="AJ36" s="64"/>
      <c r="AK36" s="64"/>
      <c r="AL36" s="64"/>
    </row>
    <row r="37" spans="1:40" ht="12" customHeight="1">
      <c r="B37" s="65"/>
      <c r="C37" s="56"/>
    </row>
    <row r="38" spans="1:40" ht="12" customHeight="1">
      <c r="B38" s="94"/>
    </row>
  </sheetData>
  <mergeCells count="29">
    <mergeCell ref="AG4:AG5"/>
    <mergeCell ref="O4:P5"/>
    <mergeCell ref="Q4:Q5"/>
    <mergeCell ref="M4:N5"/>
    <mergeCell ref="AJ8:AK8"/>
    <mergeCell ref="V4:V5"/>
    <mergeCell ref="Y5:Z5"/>
    <mergeCell ref="Y4:AF4"/>
    <mergeCell ref="AA5:AB5"/>
    <mergeCell ref="AC5:AD5"/>
    <mergeCell ref="AE5:AF5"/>
    <mergeCell ref="AJ27:AK27"/>
    <mergeCell ref="B27:C27"/>
    <mergeCell ref="B12:C12"/>
    <mergeCell ref="B8:C8"/>
    <mergeCell ref="B9:C9"/>
    <mergeCell ref="B10:C10"/>
    <mergeCell ref="B11:C11"/>
    <mergeCell ref="B13:C13"/>
    <mergeCell ref="AJ13:AK13"/>
    <mergeCell ref="AJ10:AK10"/>
    <mergeCell ref="AJ11:AK11"/>
    <mergeCell ref="AJ12:AK12"/>
    <mergeCell ref="AJ9:AK9"/>
    <mergeCell ref="E4:F5"/>
    <mergeCell ref="G4:H5"/>
    <mergeCell ref="I4:J5"/>
    <mergeCell ref="K4:L5"/>
    <mergeCell ref="W4:X5"/>
  </mergeCells>
  <phoneticPr fontId="2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95" fitToHeight="0" pageOrder="overThenDown" orientation="portrait" r:id="rId1"/>
  <headerFooter alignWithMargins="0">
    <oddHeader>&amp;R&amp;A</oddHeader>
  </headerFooter>
  <colBreaks count="1" manualBreakCount="1">
    <brk id="19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I26"/>
  <sheetViews>
    <sheetView zoomScale="150" zoomScaleNormal="150" zoomScaleSheetLayoutView="100" workbookViewId="0"/>
  </sheetViews>
  <sheetFormatPr defaultColWidth="9.140625" defaultRowHeight="12" customHeight="1"/>
  <cols>
    <col min="1" max="1" width="19.5703125" style="3" customWidth="1"/>
    <col min="2" max="2" width="13" style="5" customWidth="1"/>
    <col min="3" max="3" width="13.140625" style="5" customWidth="1"/>
    <col min="4" max="4" width="13.7109375" style="5" customWidth="1"/>
    <col min="5" max="5" width="15.140625" style="5" customWidth="1"/>
    <col min="6" max="6" width="16.140625" style="5" customWidth="1"/>
    <col min="7" max="7" width="0.28515625" style="5" customWidth="1"/>
    <col min="8" max="16384" width="9.140625" style="5"/>
  </cols>
  <sheetData>
    <row r="1" spans="1:9" s="2" customFormat="1" ht="24" customHeight="1">
      <c r="B1" s="193" t="s">
        <v>194</v>
      </c>
      <c r="C1" s="31"/>
    </row>
    <row r="2" spans="1:9" ht="8.1" customHeight="1">
      <c r="A2" s="5"/>
      <c r="B2" s="32"/>
    </row>
    <row r="3" spans="1:9" ht="12" customHeight="1" thickBot="1">
      <c r="A3" s="98"/>
      <c r="E3" s="220" t="s">
        <v>124</v>
      </c>
      <c r="F3" s="220"/>
      <c r="G3" s="7"/>
    </row>
    <row r="4" spans="1:9" s="8" customFormat="1" ht="18" customHeight="1">
      <c r="A4" s="211" t="s">
        <v>74</v>
      </c>
      <c r="B4" s="218" t="s">
        <v>75</v>
      </c>
      <c r="C4" s="99" t="s">
        <v>138</v>
      </c>
      <c r="D4" s="35"/>
      <c r="E4" s="100"/>
      <c r="F4" s="221" t="s">
        <v>76</v>
      </c>
      <c r="G4" s="124"/>
    </row>
    <row r="5" spans="1:9" ht="18" customHeight="1">
      <c r="A5" s="212"/>
      <c r="B5" s="219"/>
      <c r="C5" s="106" t="s">
        <v>77</v>
      </c>
      <c r="D5" s="106" t="s">
        <v>78</v>
      </c>
      <c r="E5" s="106" t="s">
        <v>139</v>
      </c>
      <c r="F5" s="222"/>
      <c r="G5" s="50"/>
    </row>
    <row r="6" spans="1:9" ht="17.25" customHeight="1">
      <c r="A6" s="12" t="s" ph="1">
        <v>183</v>
      </c>
      <c r="B6" s="12" t="s">
        <v>154</v>
      </c>
      <c r="C6" s="5">
        <v>30.2</v>
      </c>
      <c r="D6" s="101">
        <v>7</v>
      </c>
      <c r="E6" s="5">
        <v>37.200000000000003</v>
      </c>
      <c r="F6" s="102">
        <v>190</v>
      </c>
      <c r="I6" s="148" ph="1"/>
    </row>
    <row r="7" spans="1:9" ht="17.25" customHeight="1">
      <c r="A7" s="12" t="s" ph="1">
        <v>184</v>
      </c>
      <c r="B7" s="12" t="s">
        <v>79</v>
      </c>
      <c r="C7" s="5">
        <v>57.9</v>
      </c>
      <c r="D7" s="32" t="s">
        <v>157</v>
      </c>
      <c r="E7" s="102">
        <v>57.9</v>
      </c>
      <c r="F7" s="102">
        <v>300</v>
      </c>
    </row>
    <row r="8" spans="1:9" ht="17.25" customHeight="1">
      <c r="A8" s="12" t="s" ph="1">
        <v>185</v>
      </c>
      <c r="B8" s="12" t="s">
        <v>79</v>
      </c>
      <c r="C8" s="5">
        <v>24.9</v>
      </c>
      <c r="D8" s="32" t="s">
        <v>158</v>
      </c>
      <c r="E8" s="102">
        <v>24.9</v>
      </c>
      <c r="F8" s="5">
        <v>65.2</v>
      </c>
    </row>
    <row r="9" spans="1:9" ht="17.25" customHeight="1">
      <c r="A9" s="12" t="s" ph="1">
        <v>187</v>
      </c>
      <c r="B9" s="12" t="s">
        <v>79</v>
      </c>
      <c r="C9" s="5">
        <v>31.3</v>
      </c>
      <c r="D9" s="32" t="s">
        <v>159</v>
      </c>
      <c r="E9" s="102">
        <v>31.3</v>
      </c>
      <c r="F9" s="5">
        <v>369.5</v>
      </c>
    </row>
    <row r="10" spans="1:9" ht="17.25" customHeight="1">
      <c r="A10" s="12" t="s" ph="1">
        <v>186</v>
      </c>
      <c r="B10" s="12" t="s">
        <v>79</v>
      </c>
      <c r="C10" s="5">
        <v>33.799999999999997</v>
      </c>
      <c r="D10" s="32">
        <v>14.6</v>
      </c>
      <c r="E10" s="102">
        <v>48.4</v>
      </c>
      <c r="F10" s="102">
        <v>212</v>
      </c>
    </row>
    <row r="11" spans="1:9" ht="17.25" customHeight="1">
      <c r="A11" s="12" t="s" ph="1">
        <v>188</v>
      </c>
      <c r="B11" s="12" t="s">
        <v>79</v>
      </c>
      <c r="C11" s="5">
        <v>27.3</v>
      </c>
      <c r="D11" s="32" t="s">
        <v>158</v>
      </c>
      <c r="E11" s="102">
        <v>27.3</v>
      </c>
      <c r="F11" s="5">
        <v>104.3</v>
      </c>
    </row>
    <row r="12" spans="1:9" ht="17.25" customHeight="1">
      <c r="A12" s="12" t="s" ph="1">
        <v>189</v>
      </c>
      <c r="B12" s="12" t="s">
        <v>79</v>
      </c>
      <c r="C12" s="5">
        <v>41.1</v>
      </c>
      <c r="D12" s="32" t="s">
        <v>160</v>
      </c>
      <c r="E12" s="102">
        <v>41.1</v>
      </c>
      <c r="F12" s="102">
        <v>232.6</v>
      </c>
    </row>
    <row r="13" spans="1:9" ht="17.25" customHeight="1">
      <c r="A13" s="12" t="s" ph="1">
        <v>190</v>
      </c>
      <c r="B13" s="12" t="s">
        <v>79</v>
      </c>
      <c r="C13" s="5">
        <v>46.7</v>
      </c>
      <c r="D13" s="32" t="s">
        <v>158</v>
      </c>
      <c r="E13" s="5">
        <v>46.7</v>
      </c>
      <c r="F13" s="102">
        <v>207.1</v>
      </c>
    </row>
    <row r="14" spans="1:9" ht="17.25" customHeight="1">
      <c r="A14" s="12" t="s" ph="1">
        <v>182</v>
      </c>
      <c r="B14" s="12" t="s">
        <v>79</v>
      </c>
      <c r="C14" s="5">
        <v>51.5</v>
      </c>
      <c r="D14" s="32">
        <v>13.8</v>
      </c>
      <c r="E14" s="5">
        <v>65.3</v>
      </c>
      <c r="F14" s="102">
        <v>387</v>
      </c>
    </row>
    <row r="15" spans="1:9" ht="17.25" customHeight="1">
      <c r="A15" s="12" t="s" ph="1">
        <v>191</v>
      </c>
      <c r="B15" s="12" t="s">
        <v>79</v>
      </c>
      <c r="C15" s="5">
        <v>21.3</v>
      </c>
      <c r="D15" s="32" t="s">
        <v>161</v>
      </c>
      <c r="E15" s="5">
        <v>21.3</v>
      </c>
      <c r="F15" s="5">
        <v>121.9</v>
      </c>
    </row>
    <row r="16" spans="1:9" ht="3.95" customHeight="1">
      <c r="A16" s="20" t="s">
        <v>80</v>
      </c>
      <c r="B16" s="50"/>
      <c r="C16" s="50"/>
      <c r="D16" s="50"/>
      <c r="E16" s="50"/>
      <c r="F16" s="50"/>
      <c r="G16" s="50"/>
    </row>
    <row r="17" spans="1:4" ht="15.95" customHeight="1">
      <c r="A17" s="55" t="s">
        <v>200</v>
      </c>
    </row>
    <row r="18" spans="1:4" ht="12" customHeight="1">
      <c r="A18" s="55" t="s">
        <v>143</v>
      </c>
    </row>
    <row r="19" spans="1:4" ht="12" customHeight="1">
      <c r="A19" s="55" t="s">
        <v>144</v>
      </c>
    </row>
    <row r="20" spans="1:4" ht="12" customHeight="1">
      <c r="A20" s="55" t="s">
        <v>146</v>
      </c>
    </row>
    <row r="21" spans="1:4" ht="12" customHeight="1">
      <c r="A21" s="103" t="s">
        <v>147</v>
      </c>
    </row>
    <row r="22" spans="1:4" ht="12" customHeight="1">
      <c r="A22" s="103" t="s">
        <v>201</v>
      </c>
    </row>
    <row r="23" spans="1:4" ht="12" customHeight="1">
      <c r="A23" s="55" t="s">
        <v>123</v>
      </c>
    </row>
    <row r="24" spans="1:4" ht="12" customHeight="1">
      <c r="A24" s="23"/>
    </row>
    <row r="25" spans="1:4" ht="12" customHeight="1">
      <c r="A25" s="23" t="s">
        <v>81</v>
      </c>
      <c r="D25" s="104"/>
    </row>
    <row r="26" spans="1:4" ht="12" customHeight="1">
      <c r="D26" s="104"/>
    </row>
  </sheetData>
  <mergeCells count="4">
    <mergeCell ref="A4:A5"/>
    <mergeCell ref="B4:B5"/>
    <mergeCell ref="E3:F3"/>
    <mergeCell ref="F4:F5"/>
  </mergeCells>
  <phoneticPr fontId="2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A453C-FC7C-45BF-A614-E7BAA80DA1B9}">
  <sheetPr>
    <tabColor theme="5" tint="0.39997558519241921"/>
  </sheetPr>
  <dimension ref="A1:L22"/>
  <sheetViews>
    <sheetView zoomScale="205" zoomScaleNormal="205" zoomScaleSheetLayoutView="120" workbookViewId="0"/>
  </sheetViews>
  <sheetFormatPr defaultColWidth="9.140625" defaultRowHeight="12" customHeight="1"/>
  <cols>
    <col min="1" max="1" width="0.28515625" style="160" customWidth="1"/>
    <col min="2" max="2" width="18.7109375" style="160" customWidth="1"/>
    <col min="3" max="4" width="0.28515625" style="160" customWidth="1"/>
    <col min="5" max="5" width="19.28515625" style="160" customWidth="1"/>
    <col min="6" max="6" width="16" style="160" customWidth="1"/>
    <col min="7" max="9" width="0.28515625" style="160" customWidth="1"/>
    <col min="10" max="10" width="13.7109375" style="160" customWidth="1"/>
    <col min="11" max="11" width="14.7109375" style="160" customWidth="1"/>
    <col min="12" max="12" width="0.28515625" style="160" customWidth="1"/>
    <col min="13" max="16384" width="9.140625" style="160"/>
  </cols>
  <sheetData>
    <row r="1" spans="1:12" s="154" customFormat="1" ht="24" customHeight="1">
      <c r="B1" s="155"/>
      <c r="C1" s="156"/>
      <c r="D1" s="157"/>
      <c r="E1" s="158" t="s">
        <v>114</v>
      </c>
      <c r="F1" s="156"/>
      <c r="G1" s="156"/>
      <c r="H1" s="156"/>
      <c r="I1" s="156"/>
      <c r="J1" s="159"/>
      <c r="K1" s="159"/>
    </row>
    <row r="2" spans="1:12" ht="8.1" customHeight="1">
      <c r="J2" s="161"/>
      <c r="K2" s="161"/>
    </row>
    <row r="3" spans="1:12" ht="12" customHeight="1" thickBot="1">
      <c r="A3" s="162"/>
      <c r="B3" s="162" t="s">
        <v>80</v>
      </c>
      <c r="J3" s="161"/>
      <c r="K3" s="161" t="s">
        <v>126</v>
      </c>
    </row>
    <row r="4" spans="1:12" s="171" customFormat="1" ht="36" customHeight="1">
      <c r="A4" s="163"/>
      <c r="B4" s="163" t="s">
        <v>82</v>
      </c>
      <c r="C4" s="164"/>
      <c r="D4" s="165"/>
      <c r="E4" s="166" t="s">
        <v>83</v>
      </c>
      <c r="F4" s="167" t="s">
        <v>84</v>
      </c>
      <c r="G4" s="168"/>
      <c r="H4" s="164"/>
      <c r="I4" s="169"/>
      <c r="J4" s="223" t="s">
        <v>85</v>
      </c>
      <c r="K4" s="223"/>
      <c r="L4" s="170"/>
    </row>
    <row r="5" spans="1:12" ht="24" customHeight="1">
      <c r="B5" s="172" t="s" ph="1">
        <v>169</v>
      </c>
      <c r="C5" s="173"/>
      <c r="D5" s="173"/>
      <c r="E5" s="174" t="s">
        <v>86</v>
      </c>
      <c r="F5" s="175">
        <v>1317</v>
      </c>
      <c r="G5" s="176"/>
      <c r="H5" s="176"/>
      <c r="I5" s="177"/>
      <c r="J5" s="173" t="s">
        <v>87</v>
      </c>
      <c r="K5" s="173"/>
    </row>
    <row r="6" spans="1:12" ht="18" customHeight="1">
      <c r="B6" s="178" t="s" ph="1">
        <v>170</v>
      </c>
      <c r="C6" s="179"/>
      <c r="D6" s="179"/>
      <c r="E6" s="174" t="s">
        <v>88</v>
      </c>
      <c r="F6" s="180">
        <v>1377</v>
      </c>
      <c r="G6" s="181"/>
      <c r="H6" s="181"/>
      <c r="I6" s="182"/>
      <c r="J6" s="179" t="s">
        <v>89</v>
      </c>
      <c r="K6" s="179" t="s">
        <v>90</v>
      </c>
    </row>
    <row r="7" spans="1:12" ht="18" customHeight="1">
      <c r="B7" s="178" t="s" ph="1">
        <v>171</v>
      </c>
      <c r="C7" s="179"/>
      <c r="D7" s="179"/>
      <c r="E7" s="174" t="s">
        <v>91</v>
      </c>
      <c r="F7" s="180">
        <v>1094</v>
      </c>
      <c r="G7" s="181"/>
      <c r="H7" s="181"/>
      <c r="I7" s="182"/>
      <c r="J7" s="179" t="s">
        <v>87</v>
      </c>
      <c r="K7" s="179"/>
    </row>
    <row r="8" spans="1:12" ht="18" customHeight="1">
      <c r="B8" s="178" t="s" ph="1">
        <v>172</v>
      </c>
      <c r="C8" s="179"/>
      <c r="D8" s="179"/>
      <c r="E8" s="174" t="s">
        <v>92</v>
      </c>
      <c r="F8" s="180">
        <v>1247</v>
      </c>
      <c r="G8" s="181"/>
      <c r="H8" s="181"/>
      <c r="I8" s="182"/>
      <c r="J8" s="179" t="s">
        <v>93</v>
      </c>
      <c r="K8" s="179"/>
    </row>
    <row r="9" spans="1:12" ht="18" customHeight="1">
      <c r="B9" s="178" t="s" ph="1">
        <v>173</v>
      </c>
      <c r="C9" s="179"/>
      <c r="D9" s="179"/>
      <c r="E9" s="174" t="s">
        <v>92</v>
      </c>
      <c r="F9" s="180">
        <v>1099</v>
      </c>
      <c r="G9" s="181"/>
      <c r="H9" s="181"/>
      <c r="I9" s="182"/>
      <c r="J9" s="179" t="s">
        <v>89</v>
      </c>
      <c r="K9" s="179" t="s">
        <v>94</v>
      </c>
    </row>
    <row r="10" spans="1:12" ht="24" customHeight="1">
      <c r="B10" s="178" t="s" ph="1">
        <v>174</v>
      </c>
      <c r="C10" s="179"/>
      <c r="D10" s="178"/>
      <c r="E10" s="174" t="s">
        <v>92</v>
      </c>
      <c r="F10" s="180">
        <v>1212</v>
      </c>
      <c r="G10" s="181"/>
      <c r="H10" s="181"/>
      <c r="I10" s="182"/>
      <c r="J10" s="179" t="s">
        <v>93</v>
      </c>
      <c r="K10" s="179"/>
    </row>
    <row r="11" spans="1:12" ht="18" customHeight="1">
      <c r="B11" s="178" t="s" ph="1">
        <v>175</v>
      </c>
      <c r="C11" s="179"/>
      <c r="D11" s="179"/>
      <c r="E11" s="174" t="s">
        <v>95</v>
      </c>
      <c r="F11" s="180">
        <v>1238</v>
      </c>
      <c r="G11" s="181"/>
      <c r="H11" s="181"/>
      <c r="I11" s="183" t="s">
        <v>96</v>
      </c>
      <c r="J11" s="179" t="s">
        <v>89</v>
      </c>
      <c r="K11" s="179" t="s">
        <v>97</v>
      </c>
      <c r="L11" s="179"/>
    </row>
    <row r="12" spans="1:12" ht="18" customHeight="1">
      <c r="B12" s="178" t="s" ph="1">
        <v>176</v>
      </c>
      <c r="C12" s="179"/>
      <c r="D12" s="179"/>
      <c r="E12" s="174" t="s">
        <v>98</v>
      </c>
      <c r="F12" s="180">
        <v>773</v>
      </c>
      <c r="G12" s="181"/>
      <c r="H12" s="181"/>
      <c r="I12" s="182"/>
      <c r="J12" s="179" t="s">
        <v>89</v>
      </c>
      <c r="K12" s="179" t="s">
        <v>99</v>
      </c>
    </row>
    <row r="13" spans="1:12" ht="18" customHeight="1">
      <c r="B13" s="178" t="s" ph="1">
        <v>177</v>
      </c>
      <c r="C13" s="179"/>
      <c r="D13" s="179"/>
      <c r="E13" s="174" t="s">
        <v>100</v>
      </c>
      <c r="F13" s="180">
        <v>1214</v>
      </c>
      <c r="G13" s="181"/>
      <c r="H13" s="181"/>
      <c r="I13" s="182"/>
      <c r="J13" s="179" t="s">
        <v>89</v>
      </c>
      <c r="K13" s="179" t="s">
        <v>193</v>
      </c>
    </row>
    <row r="14" spans="1:12" ht="18" customHeight="1">
      <c r="B14" s="178" t="s" ph="1">
        <v>178</v>
      </c>
      <c r="C14" s="179"/>
      <c r="D14" s="179"/>
      <c r="E14" s="174" t="s">
        <v>100</v>
      </c>
      <c r="F14" s="180">
        <v>971</v>
      </c>
      <c r="G14" s="181"/>
      <c r="H14" s="181"/>
      <c r="I14" s="182"/>
      <c r="J14" s="179" t="s">
        <v>89</v>
      </c>
      <c r="K14" s="179" t="s">
        <v>116</v>
      </c>
    </row>
    <row r="15" spans="1:12" ht="24" customHeight="1">
      <c r="B15" s="178" t="s" ph="1">
        <v>179</v>
      </c>
      <c r="C15" s="179"/>
      <c r="D15" s="179"/>
      <c r="E15" s="174" t="s">
        <v>100</v>
      </c>
      <c r="F15" s="180">
        <v>1174</v>
      </c>
      <c r="G15" s="181"/>
      <c r="H15" s="181"/>
      <c r="I15" s="182"/>
      <c r="J15" s="179" t="s">
        <v>89</v>
      </c>
      <c r="K15" s="179" t="s">
        <v>101</v>
      </c>
    </row>
    <row r="16" spans="1:12" ht="18" customHeight="1">
      <c r="B16" s="178" t="s" ph="1">
        <v>192</v>
      </c>
      <c r="C16" s="179"/>
      <c r="D16" s="179"/>
      <c r="E16" s="174" t="s">
        <v>100</v>
      </c>
      <c r="F16" s="180">
        <v>848</v>
      </c>
      <c r="G16" s="181"/>
      <c r="H16" s="181"/>
      <c r="I16" s="182"/>
      <c r="J16" s="179" t="s">
        <v>89</v>
      </c>
      <c r="K16" s="179" t="s">
        <v>102</v>
      </c>
    </row>
    <row r="17" spans="1:12" ht="18" customHeight="1">
      <c r="B17" s="178" t="s" ph="1">
        <v>180</v>
      </c>
      <c r="C17" s="179"/>
      <c r="D17" s="179"/>
      <c r="E17" s="174" t="s">
        <v>103</v>
      </c>
      <c r="F17" s="180">
        <v>432</v>
      </c>
      <c r="G17" s="181"/>
      <c r="H17" s="181"/>
      <c r="I17" s="182"/>
      <c r="J17" s="179" t="s">
        <v>104</v>
      </c>
      <c r="K17" s="179"/>
    </row>
    <row r="18" spans="1:12" ht="18" customHeight="1">
      <c r="B18" s="178" t="s" ph="1">
        <v>181</v>
      </c>
      <c r="C18" s="179"/>
      <c r="D18" s="179"/>
      <c r="E18" s="174" t="s">
        <v>105</v>
      </c>
      <c r="F18" s="180">
        <v>931</v>
      </c>
      <c r="G18" s="181"/>
      <c r="H18" s="181"/>
      <c r="I18" s="182"/>
      <c r="J18" s="179" t="s">
        <v>89</v>
      </c>
      <c r="K18" s="179" t="s">
        <v>106</v>
      </c>
    </row>
    <row r="19" spans="1:12" ht="3.95" customHeight="1">
      <c r="A19" s="184"/>
      <c r="B19" s="185" ph="1"/>
      <c r="C19" s="185"/>
      <c r="D19" s="185"/>
      <c r="E19" s="184"/>
      <c r="F19" s="186"/>
      <c r="G19" s="187"/>
      <c r="H19" s="187"/>
      <c r="I19" s="185"/>
      <c r="J19" s="185"/>
      <c r="K19" s="185"/>
      <c r="L19" s="184"/>
    </row>
    <row r="20" spans="1:12" ht="15.95" customHeight="1">
      <c r="B20" s="174" t="s">
        <v>162</v>
      </c>
    </row>
    <row r="21" spans="1:12" ht="12" customHeight="1">
      <c r="B21" s="160" t="s">
        <v>127</v>
      </c>
    </row>
    <row r="22" spans="1:12" ht="12" customHeight="1">
      <c r="B22" s="160" t="s">
        <v>108</v>
      </c>
    </row>
  </sheetData>
  <mergeCells count="1">
    <mergeCell ref="J4:K4"/>
  </mergeCells>
  <phoneticPr fontId="2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001</vt:lpstr>
      <vt:lpstr>002</vt:lpstr>
      <vt:lpstr>003</vt:lpstr>
      <vt:lpstr>004</vt:lpstr>
      <vt:lpstr>005</vt:lpstr>
      <vt:lpstr>'002'!Print_Area</vt:lpstr>
      <vt:lpstr>'004'!Print_Area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三木原　功也</cp:lastModifiedBy>
  <cp:lastPrinted>2025-11-20T00:37:58Z</cp:lastPrinted>
  <dcterms:created xsi:type="dcterms:W3CDTF">1999-12-27T10:28:13Z</dcterms:created>
  <dcterms:modified xsi:type="dcterms:W3CDTF">2026-03-13T00:59:48Z</dcterms:modified>
</cp:coreProperties>
</file>