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AB00$\04_県民の声係\08_しがｗｅｂアンケート調査\R7\09資料提供\第６回\HP決裁用\"/>
    </mc:Choice>
  </mc:AlternateContent>
  <xr:revisionPtr revIDLastSave="0" documentId="13_ncr:1_{BC712BBA-73A3-461B-9E86-C446B44ED6B0}" xr6:coauthVersionLast="47" xr6:coauthVersionMax="47" xr10:uidLastSave="{00000000-0000-0000-0000-000000000000}"/>
  <bookViews>
    <workbookView xWindow="-120" yWindow="-16320" windowWidth="29040" windowHeight="15720" xr2:uid="{39E8DD59-120C-4B61-B28B-7AFC554FA858}"/>
  </bookViews>
  <sheets>
    <sheet name="クロス集計表" sheetId="1" r:id="rId1"/>
  </sheets>
  <definedNames>
    <definedName name="_xlnm.Print_Area" localSheetId="0">クロス集計表!$A$1:$CL$48</definedName>
    <definedName name="_xlnm.Print_Titles" localSheetId="0">クロス集計表!$A:$B,クロス集計表!$1:$2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V31" i="1" s="1"/>
  <c r="Y8" i="1"/>
  <c r="BQ31" i="1" s="1"/>
  <c r="BR8" i="1"/>
  <c r="BT31" i="1" s="1"/>
  <c r="CB8" i="1"/>
  <c r="G9" i="1"/>
  <c r="G32" i="1" s="1"/>
  <c r="Y9" i="1"/>
  <c r="BR9" i="1"/>
  <c r="BZ32" i="1" s="1"/>
  <c r="CB9" i="1"/>
  <c r="CB32" i="1" s="1"/>
  <c r="G10" i="1"/>
  <c r="L33" i="1" s="1"/>
  <c r="Y10" i="1"/>
  <c r="BR10" i="1"/>
  <c r="BX33" i="1" s="1"/>
  <c r="CB10" i="1"/>
  <c r="CG33" i="1" s="1"/>
  <c r="G11" i="1"/>
  <c r="Y11" i="1"/>
  <c r="Z34" i="1" s="1"/>
  <c r="BR11" i="1"/>
  <c r="CB11" i="1"/>
  <c r="G12" i="1"/>
  <c r="AX35" i="1" s="1"/>
  <c r="Y12" i="1"/>
  <c r="Z35" i="1" s="1"/>
  <c r="BR12" i="1"/>
  <c r="CB12" i="1"/>
  <c r="G13" i="1"/>
  <c r="M36" i="1" s="1"/>
  <c r="Y13" i="1"/>
  <c r="BR13" i="1"/>
  <c r="CB13" i="1"/>
  <c r="CF36" i="1" s="1"/>
  <c r="G14" i="1"/>
  <c r="O37" i="1" s="1"/>
  <c r="Y14" i="1"/>
  <c r="BN37" i="1" s="1"/>
  <c r="BR14" i="1"/>
  <c r="BU37" i="1" s="1"/>
  <c r="CB14" i="1"/>
  <c r="G15" i="1"/>
  <c r="Y15" i="1"/>
  <c r="AI38" i="1" s="1"/>
  <c r="BR15" i="1"/>
  <c r="CB15" i="1"/>
  <c r="CB38" i="1" s="1"/>
  <c r="G16" i="1"/>
  <c r="P39" i="1" s="1"/>
  <c r="Y16" i="1"/>
  <c r="BR16" i="1"/>
  <c r="CB16" i="1"/>
  <c r="G17" i="1"/>
  <c r="Y17" i="1"/>
  <c r="AE40" i="1" s="1"/>
  <c r="BR17" i="1"/>
  <c r="CB17" i="1"/>
  <c r="CD40" i="1" s="1"/>
  <c r="G18" i="1"/>
  <c r="O41" i="1" s="1"/>
  <c r="Y18" i="1"/>
  <c r="BR18" i="1"/>
  <c r="BY41" i="1" s="1"/>
  <c r="CB18" i="1"/>
  <c r="CB41" i="1" s="1"/>
  <c r="G19" i="1"/>
  <c r="BG42" i="1" s="1"/>
  <c r="Y19" i="1"/>
  <c r="AA42" i="1" s="1"/>
  <c r="BR19" i="1"/>
  <c r="CB19" i="1"/>
  <c r="CD42" i="1" s="1"/>
  <c r="G20" i="1"/>
  <c r="Y20" i="1"/>
  <c r="BR20" i="1"/>
  <c r="CB20" i="1"/>
  <c r="CB43" i="1" s="1"/>
  <c r="G21" i="1"/>
  <c r="AS44" i="1" s="1"/>
  <c r="Y21" i="1"/>
  <c r="BR21" i="1"/>
  <c r="CB21" i="1"/>
  <c r="CD44" i="1" s="1"/>
  <c r="G22" i="1"/>
  <c r="AX45" i="1" s="1"/>
  <c r="Y22" i="1"/>
  <c r="Z45" i="1" s="1"/>
  <c r="BR22" i="1"/>
  <c r="CB22" i="1"/>
  <c r="G23" i="1"/>
  <c r="Y23" i="1"/>
  <c r="Y46" i="1" s="1"/>
  <c r="BR23" i="1"/>
  <c r="CB23" i="1"/>
  <c r="CF46" i="1" s="1"/>
  <c r="G24" i="1"/>
  <c r="G47" i="1" s="1"/>
  <c r="Y24" i="1"/>
  <c r="Y47" i="1" s="1"/>
  <c r="BR24" i="1"/>
  <c r="BR47" i="1" s="1"/>
  <c r="CB24" i="1"/>
  <c r="CB47" i="1" s="1"/>
  <c r="G25" i="1"/>
  <c r="X48" i="1" s="1"/>
  <c r="Y25" i="1"/>
  <c r="AA48" i="1" s="1"/>
  <c r="BR25" i="1"/>
  <c r="CB25" i="1"/>
  <c r="CC48" i="1" s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W31" i="1"/>
  <c r="X31" i="1"/>
  <c r="Y31" i="1"/>
  <c r="Z31" i="1"/>
  <c r="AC31" i="1"/>
  <c r="AE31" i="1"/>
  <c r="AG31" i="1"/>
  <c r="AH31" i="1"/>
  <c r="AK31" i="1"/>
  <c r="AO31" i="1"/>
  <c r="AU31" i="1"/>
  <c r="AV31" i="1"/>
  <c r="AW31" i="1"/>
  <c r="AX31" i="1"/>
  <c r="AZ31" i="1"/>
  <c r="BA31" i="1"/>
  <c r="BB31" i="1"/>
  <c r="BC31" i="1"/>
  <c r="BD31" i="1"/>
  <c r="BE31" i="1"/>
  <c r="BF31" i="1"/>
  <c r="BH31" i="1"/>
  <c r="BI31" i="1"/>
  <c r="BJ31" i="1"/>
  <c r="BK31" i="1"/>
  <c r="BL31" i="1"/>
  <c r="BM31" i="1"/>
  <c r="BN31" i="1"/>
  <c r="BP31" i="1"/>
  <c r="BV31" i="1"/>
  <c r="BX31" i="1"/>
  <c r="BY31" i="1"/>
  <c r="CA31" i="1"/>
  <c r="CF31" i="1"/>
  <c r="CG31" i="1"/>
  <c r="CH31" i="1"/>
  <c r="D32" i="1"/>
  <c r="E32" i="1"/>
  <c r="F32" i="1"/>
  <c r="U32" i="1"/>
  <c r="V32" i="1"/>
  <c r="W32" i="1"/>
  <c r="X32" i="1"/>
  <c r="AY32" i="1"/>
  <c r="AZ32" i="1"/>
  <c r="BA32" i="1"/>
  <c r="BB32" i="1"/>
  <c r="BC32" i="1"/>
  <c r="BH32" i="1"/>
  <c r="BI32" i="1"/>
  <c r="BJ32" i="1"/>
  <c r="BK32" i="1"/>
  <c r="BL32" i="1"/>
  <c r="BR32" i="1"/>
  <c r="BS32" i="1"/>
  <c r="BT32" i="1"/>
  <c r="BU32" i="1"/>
  <c r="BV32" i="1"/>
  <c r="BW32" i="1"/>
  <c r="BX32" i="1"/>
  <c r="BY32" i="1"/>
  <c r="D33" i="1"/>
  <c r="E33" i="1"/>
  <c r="F33" i="1"/>
  <c r="Q33" i="1"/>
  <c r="W33" i="1"/>
  <c r="X33" i="1"/>
  <c r="Y33" i="1"/>
  <c r="AH33" i="1"/>
  <c r="AJ33" i="1"/>
  <c r="AR33" i="1"/>
  <c r="AS33" i="1"/>
  <c r="BH33" i="1"/>
  <c r="BI33" i="1"/>
  <c r="BJ33" i="1"/>
  <c r="BK33" i="1"/>
  <c r="BL33" i="1"/>
  <c r="BM33" i="1"/>
  <c r="BN33" i="1"/>
  <c r="BO33" i="1"/>
  <c r="BP33" i="1"/>
  <c r="BQ33" i="1"/>
  <c r="D34" i="1"/>
  <c r="E34" i="1"/>
  <c r="F34" i="1"/>
  <c r="W34" i="1"/>
  <c r="X34" i="1"/>
  <c r="AV34" i="1"/>
  <c r="BH34" i="1"/>
  <c r="BI34" i="1"/>
  <c r="BJ34" i="1"/>
  <c r="BK34" i="1"/>
  <c r="BL34" i="1"/>
  <c r="D35" i="1"/>
  <c r="E35" i="1"/>
  <c r="F35" i="1"/>
  <c r="G35" i="1"/>
  <c r="H35" i="1"/>
  <c r="I35" i="1"/>
  <c r="J35" i="1"/>
  <c r="O35" i="1"/>
  <c r="P35" i="1"/>
  <c r="Q35" i="1"/>
  <c r="R35" i="1"/>
  <c r="S35" i="1"/>
  <c r="T35" i="1"/>
  <c r="U35" i="1"/>
  <c r="V35" i="1"/>
  <c r="W35" i="1"/>
  <c r="X35" i="1"/>
  <c r="Y35" i="1"/>
  <c r="AF35" i="1"/>
  <c r="AG35" i="1"/>
  <c r="AH35" i="1"/>
  <c r="AI35" i="1"/>
  <c r="AJ35" i="1"/>
  <c r="AK35" i="1"/>
  <c r="AL35" i="1"/>
  <c r="AM35" i="1"/>
  <c r="AO35" i="1"/>
  <c r="AP35" i="1"/>
  <c r="AU35" i="1"/>
  <c r="AV35" i="1"/>
  <c r="AW35" i="1"/>
  <c r="AY35" i="1"/>
  <c r="AZ35" i="1"/>
  <c r="BA35" i="1"/>
  <c r="BB35" i="1"/>
  <c r="BC35" i="1"/>
  <c r="BD35" i="1"/>
  <c r="BE35" i="1"/>
  <c r="BF35" i="1"/>
  <c r="BH35" i="1"/>
  <c r="BI35" i="1"/>
  <c r="BJ35" i="1"/>
  <c r="BK35" i="1"/>
  <c r="BL35" i="1"/>
  <c r="BM35" i="1"/>
  <c r="BN35" i="1"/>
  <c r="BQ35" i="1"/>
  <c r="BR35" i="1"/>
  <c r="BS35" i="1"/>
  <c r="BT35" i="1"/>
  <c r="BU35" i="1"/>
  <c r="BV35" i="1"/>
  <c r="CA35" i="1"/>
  <c r="CB35" i="1"/>
  <c r="D36" i="1"/>
  <c r="E36" i="1"/>
  <c r="F36" i="1"/>
  <c r="K36" i="1"/>
  <c r="L36" i="1"/>
  <c r="V36" i="1"/>
  <c r="X36" i="1"/>
  <c r="AS36" i="1"/>
  <c r="AT36" i="1"/>
  <c r="BG36" i="1"/>
  <c r="BH36" i="1"/>
  <c r="BI36" i="1"/>
  <c r="BJ36" i="1"/>
  <c r="BK36" i="1"/>
  <c r="BL36" i="1"/>
  <c r="CA36" i="1"/>
  <c r="CE36" i="1"/>
  <c r="D37" i="1"/>
  <c r="E37" i="1"/>
  <c r="F37" i="1"/>
  <c r="G37" i="1"/>
  <c r="H37" i="1"/>
  <c r="I37" i="1"/>
  <c r="AG37" i="1"/>
  <c r="AH37" i="1"/>
  <c r="AI37" i="1"/>
  <c r="AT37" i="1"/>
  <c r="AU37" i="1"/>
  <c r="AV37" i="1"/>
  <c r="BH37" i="1"/>
  <c r="BI37" i="1"/>
  <c r="BJ37" i="1"/>
  <c r="BK37" i="1"/>
  <c r="BL37" i="1"/>
  <c r="BM37" i="1"/>
  <c r="BQ37" i="1"/>
  <c r="D38" i="1"/>
  <c r="E38" i="1"/>
  <c r="F38" i="1"/>
  <c r="BH38" i="1"/>
  <c r="BI38" i="1"/>
  <c r="BJ38" i="1"/>
  <c r="BK38" i="1"/>
  <c r="BL38" i="1"/>
  <c r="D39" i="1"/>
  <c r="E39" i="1"/>
  <c r="F39" i="1"/>
  <c r="G39" i="1"/>
  <c r="H39" i="1"/>
  <c r="I39" i="1"/>
  <c r="X39" i="1"/>
  <c r="AF39" i="1"/>
  <c r="AG39" i="1"/>
  <c r="AH39" i="1"/>
  <c r="AI39" i="1"/>
  <c r="AJ39" i="1"/>
  <c r="AY39" i="1"/>
  <c r="AZ39" i="1"/>
  <c r="BA39" i="1"/>
  <c r="BB39" i="1"/>
  <c r="BC39" i="1"/>
  <c r="BD39" i="1"/>
  <c r="BH39" i="1"/>
  <c r="BI39" i="1"/>
  <c r="BJ39" i="1"/>
  <c r="BK39" i="1"/>
  <c r="BL39" i="1"/>
  <c r="BT39" i="1"/>
  <c r="BU39" i="1"/>
  <c r="D40" i="1"/>
  <c r="E40" i="1"/>
  <c r="F40" i="1"/>
  <c r="BH40" i="1"/>
  <c r="BI40" i="1"/>
  <c r="BJ40" i="1"/>
  <c r="BK40" i="1"/>
  <c r="BL40" i="1"/>
  <c r="CH40" i="1"/>
  <c r="CI40" i="1"/>
  <c r="CJ40" i="1"/>
  <c r="D41" i="1"/>
  <c r="E41" i="1"/>
  <c r="F41" i="1"/>
  <c r="W41" i="1"/>
  <c r="AH41" i="1"/>
  <c r="BH41" i="1"/>
  <c r="BI41" i="1"/>
  <c r="BJ41" i="1"/>
  <c r="BK41" i="1"/>
  <c r="BL41" i="1"/>
  <c r="BS41" i="1"/>
  <c r="BT41" i="1"/>
  <c r="BU41" i="1"/>
  <c r="BV41" i="1"/>
  <c r="BW41" i="1"/>
  <c r="BX41" i="1"/>
  <c r="D42" i="1"/>
  <c r="E42" i="1"/>
  <c r="F42" i="1"/>
  <c r="AJ42" i="1"/>
  <c r="AO42" i="1"/>
  <c r="BH42" i="1"/>
  <c r="BI42" i="1"/>
  <c r="BJ42" i="1"/>
  <c r="BK42" i="1"/>
  <c r="BL42" i="1"/>
  <c r="D43" i="1"/>
  <c r="E43" i="1"/>
  <c r="F43" i="1"/>
  <c r="L43" i="1"/>
  <c r="M43" i="1"/>
  <c r="N43" i="1"/>
  <c r="O43" i="1"/>
  <c r="P43" i="1"/>
  <c r="Q43" i="1"/>
  <c r="R43" i="1"/>
  <c r="S43" i="1"/>
  <c r="T43" i="1"/>
  <c r="U43" i="1"/>
  <c r="AK43" i="1"/>
  <c r="AX43" i="1"/>
  <c r="AY43" i="1"/>
  <c r="AZ43" i="1"/>
  <c r="BA43" i="1"/>
  <c r="BH43" i="1"/>
  <c r="BI43" i="1"/>
  <c r="BJ43" i="1"/>
  <c r="BK43" i="1"/>
  <c r="BL43" i="1"/>
  <c r="BP43" i="1"/>
  <c r="BQ43" i="1"/>
  <c r="BS43" i="1"/>
  <c r="BZ43" i="1"/>
  <c r="D44" i="1"/>
  <c r="E44" i="1"/>
  <c r="F44" i="1"/>
  <c r="V44" i="1"/>
  <c r="W44" i="1"/>
  <c r="BH44" i="1"/>
  <c r="BI44" i="1"/>
  <c r="BJ44" i="1"/>
  <c r="BK44" i="1"/>
  <c r="BL44" i="1"/>
  <c r="BV44" i="1"/>
  <c r="BY44" i="1"/>
  <c r="BZ44" i="1"/>
  <c r="CA44" i="1"/>
  <c r="CB44" i="1"/>
  <c r="D45" i="1"/>
  <c r="E45" i="1"/>
  <c r="F45" i="1"/>
  <c r="X45" i="1"/>
  <c r="AU45" i="1"/>
  <c r="AV45" i="1"/>
  <c r="BH45" i="1"/>
  <c r="BI45" i="1"/>
  <c r="BJ45" i="1"/>
  <c r="BK45" i="1"/>
  <c r="BL45" i="1"/>
  <c r="BR45" i="1"/>
  <c r="BS45" i="1"/>
  <c r="BT45" i="1"/>
  <c r="D46" i="1"/>
  <c r="E46" i="1"/>
  <c r="F46" i="1"/>
  <c r="K46" i="1"/>
  <c r="L46" i="1"/>
  <c r="M46" i="1"/>
  <c r="N46" i="1"/>
  <c r="BE46" i="1"/>
  <c r="BF46" i="1"/>
  <c r="BG46" i="1"/>
  <c r="BH46" i="1"/>
  <c r="BI46" i="1"/>
  <c r="BJ46" i="1"/>
  <c r="BK46" i="1"/>
  <c r="BL46" i="1"/>
  <c r="D48" i="1"/>
  <c r="E48" i="1"/>
  <c r="F48" i="1"/>
  <c r="Q48" i="1"/>
  <c r="R48" i="1"/>
  <c r="AP48" i="1"/>
  <c r="AR48" i="1"/>
  <c r="AT48" i="1"/>
  <c r="AW48" i="1"/>
  <c r="BH48" i="1"/>
  <c r="BI48" i="1"/>
  <c r="BJ48" i="1"/>
  <c r="BK48" i="1"/>
  <c r="BL48" i="1"/>
  <c r="BT48" i="1"/>
  <c r="BU48" i="1"/>
  <c r="BV48" i="1"/>
  <c r="BW48" i="1"/>
  <c r="CE42" i="1" l="1"/>
  <c r="BR46" i="1"/>
  <c r="BS46" i="1"/>
  <c r="BV46" i="1"/>
  <c r="BW46" i="1"/>
  <c r="BX42" i="1"/>
  <c r="BR42" i="1"/>
  <c r="BS42" i="1"/>
  <c r="BT42" i="1"/>
  <c r="BU42" i="1"/>
  <c r="BV42" i="1"/>
  <c r="BW42" i="1"/>
  <c r="BY42" i="1"/>
  <c r="AH42" i="1"/>
  <c r="O46" i="1"/>
  <c r="AU46" i="1"/>
  <c r="P46" i="1"/>
  <c r="AV46" i="1"/>
  <c r="Q46" i="1"/>
  <c r="AW46" i="1"/>
  <c r="R46" i="1"/>
  <c r="AX46" i="1"/>
  <c r="T46" i="1"/>
  <c r="U46" i="1"/>
  <c r="V46" i="1"/>
  <c r="W46" i="1"/>
  <c r="AT46" i="1"/>
  <c r="G46" i="1"/>
  <c r="AY46" i="1"/>
  <c r="H46" i="1"/>
  <c r="AZ46" i="1"/>
  <c r="I46" i="1"/>
  <c r="BA46" i="1"/>
  <c r="J46" i="1"/>
  <c r="BB46" i="1"/>
  <c r="R38" i="1"/>
  <c r="P38" i="1"/>
  <c r="AR38" i="1"/>
  <c r="AS38" i="1"/>
  <c r="AT38" i="1"/>
  <c r="BD46" i="1"/>
  <c r="BP42" i="1"/>
  <c r="AB42" i="1"/>
  <c r="CH45" i="1"/>
  <c r="CG45" i="1"/>
  <c r="BC46" i="1"/>
  <c r="BO42" i="1"/>
  <c r="AS46" i="1"/>
  <c r="R42" i="1"/>
  <c r="AH40" i="1"/>
  <c r="CA46" i="1"/>
  <c r="AR46" i="1"/>
  <c r="Q42" i="1"/>
  <c r="BZ46" i="1"/>
  <c r="AM46" i="1"/>
  <c r="P42" i="1"/>
  <c r="BY46" i="1"/>
  <c r="AL46" i="1"/>
  <c r="O42" i="1"/>
  <c r="O38" i="1"/>
  <c r="CJ42" i="1"/>
  <c r="CK42" i="1"/>
  <c r="CH42" i="1"/>
  <c r="CI42" i="1"/>
  <c r="CB42" i="1"/>
  <c r="AK42" i="1"/>
  <c r="BQ42" i="1"/>
  <c r="AL42" i="1"/>
  <c r="AM42" i="1"/>
  <c r="AN42" i="1"/>
  <c r="AQ42" i="1"/>
  <c r="Y42" i="1"/>
  <c r="BM42" i="1"/>
  <c r="Z42" i="1"/>
  <c r="BN42" i="1"/>
  <c r="AC42" i="1"/>
  <c r="AD42" i="1"/>
  <c r="AE42" i="1"/>
  <c r="AF42" i="1"/>
  <c r="AG42" i="1"/>
  <c r="AE36" i="1"/>
  <c r="BN36" i="1"/>
  <c r="BO36" i="1"/>
  <c r="AJ36" i="1"/>
  <c r="AK36" i="1"/>
  <c r="BM36" i="1"/>
  <c r="AL36" i="1"/>
  <c r="BO46" i="1"/>
  <c r="AI46" i="1"/>
  <c r="X46" i="1"/>
  <c r="CF42" i="1"/>
  <c r="CI46" i="1"/>
  <c r="CG46" i="1"/>
  <c r="CA34" i="1"/>
  <c r="BZ34" i="1"/>
  <c r="AI42" i="1"/>
  <c r="AE46" i="1"/>
  <c r="AF46" i="1"/>
  <c r="AG46" i="1"/>
  <c r="BM46" i="1"/>
  <c r="AH46" i="1"/>
  <c r="BN46" i="1"/>
  <c r="AN46" i="1"/>
  <c r="AQ46" i="1"/>
  <c r="AO46" i="1"/>
  <c r="AP46" i="1"/>
  <c r="Z46" i="1"/>
  <c r="BP46" i="1"/>
  <c r="AA46" i="1"/>
  <c r="BQ46" i="1"/>
  <c r="AB46" i="1"/>
  <c r="AC46" i="1"/>
  <c r="AD46" i="1"/>
  <c r="CC42" i="1"/>
  <c r="U42" i="1"/>
  <c r="BA42" i="1"/>
  <c r="V42" i="1"/>
  <c r="BB42" i="1"/>
  <c r="G42" i="1"/>
  <c r="W42" i="1"/>
  <c r="BC42" i="1"/>
  <c r="H42" i="1"/>
  <c r="X42" i="1"/>
  <c r="BD42" i="1"/>
  <c r="S42" i="1"/>
  <c r="T42" i="1"/>
  <c r="AR42" i="1"/>
  <c r="AS42" i="1"/>
  <c r="AT42" i="1"/>
  <c r="I42" i="1"/>
  <c r="AW42" i="1"/>
  <c r="J42" i="1"/>
  <c r="AX42" i="1"/>
  <c r="K42" i="1"/>
  <c r="AY42" i="1"/>
  <c r="L42" i="1"/>
  <c r="AZ42" i="1"/>
  <c r="M42" i="1"/>
  <c r="BE42" i="1"/>
  <c r="BB34" i="1"/>
  <c r="BC34" i="1"/>
  <c r="BD34" i="1"/>
  <c r="J34" i="1"/>
  <c r="V34" i="1"/>
  <c r="BX46" i="1"/>
  <c r="AK46" i="1"/>
  <c r="N42" i="1"/>
  <c r="H38" i="1"/>
  <c r="BP40" i="1"/>
  <c r="AJ40" i="1"/>
  <c r="AC40" i="1"/>
  <c r="AI40" i="1"/>
  <c r="AD32" i="1"/>
  <c r="AJ32" i="1"/>
  <c r="AK32" i="1"/>
  <c r="AL32" i="1"/>
  <c r="AM32" i="1"/>
  <c r="Z32" i="1"/>
  <c r="AC32" i="1"/>
  <c r="AA32" i="1"/>
  <c r="AB32" i="1"/>
  <c r="AI32" i="1"/>
  <c r="AO32" i="1"/>
  <c r="BO32" i="1"/>
  <c r="AP32" i="1"/>
  <c r="BP32" i="1"/>
  <c r="AQ32" i="1"/>
  <c r="BQ32" i="1"/>
  <c r="AJ46" i="1"/>
  <c r="AI36" i="1"/>
  <c r="BF42" i="1"/>
  <c r="AH36" i="1"/>
  <c r="AV42" i="1"/>
  <c r="AG36" i="1"/>
  <c r="AN32" i="1"/>
  <c r="AU42" i="1"/>
  <c r="Y32" i="1"/>
  <c r="AQ48" i="1"/>
  <c r="S46" i="1"/>
  <c r="CG42" i="1"/>
  <c r="AP42" i="1"/>
  <c r="BD36" i="1"/>
  <c r="U36" i="1"/>
  <c r="AS32" i="1"/>
  <c r="T32" i="1"/>
  <c r="BX45" i="1"/>
  <c r="BY45" i="1"/>
  <c r="BZ45" i="1"/>
  <c r="CA45" i="1"/>
  <c r="V48" i="1"/>
  <c r="BR41" i="1"/>
  <c r="BB36" i="1"/>
  <c r="P36" i="1"/>
  <c r="AR32" i="1"/>
  <c r="S32" i="1"/>
  <c r="U48" i="1"/>
  <c r="BP37" i="1"/>
  <c r="BA36" i="1"/>
  <c r="O36" i="1"/>
  <c r="I32" i="1"/>
  <c r="BU31" i="1"/>
  <c r="T48" i="1"/>
  <c r="AY44" i="1"/>
  <c r="BO37" i="1"/>
  <c r="AZ36" i="1"/>
  <c r="N36" i="1"/>
  <c r="BP35" i="1"/>
  <c r="AE35" i="1"/>
  <c r="H32" i="1"/>
  <c r="BS31" i="1"/>
  <c r="S48" i="1"/>
  <c r="AY36" i="1"/>
  <c r="BO35" i="1"/>
  <c r="AY31" i="1"/>
  <c r="O44" i="1"/>
  <c r="AZ44" i="1"/>
  <c r="BA44" i="1"/>
  <c r="BB44" i="1"/>
  <c r="BC44" i="1"/>
  <c r="G36" i="1"/>
  <c r="Q36" i="1"/>
  <c r="AU36" i="1"/>
  <c r="R36" i="1"/>
  <c r="AV36" i="1"/>
  <c r="S36" i="1"/>
  <c r="AW36" i="1"/>
  <c r="T36" i="1"/>
  <c r="AX36" i="1"/>
  <c r="U44" i="1"/>
  <c r="AR36" i="1"/>
  <c r="CB31" i="1"/>
  <c r="CC31" i="1"/>
  <c r="CD31" i="1"/>
  <c r="CE31" i="1"/>
  <c r="BW45" i="1"/>
  <c r="T44" i="1"/>
  <c r="CA41" i="1"/>
  <c r="BV43" i="1"/>
  <c r="BW43" i="1"/>
  <c r="BX43" i="1"/>
  <c r="BY43" i="1"/>
  <c r="BW35" i="1"/>
  <c r="BX35" i="1"/>
  <c r="BY35" i="1"/>
  <c r="BZ35" i="1"/>
  <c r="BV45" i="1"/>
  <c r="S44" i="1"/>
  <c r="BZ41" i="1"/>
  <c r="AE43" i="1"/>
  <c r="AM43" i="1"/>
  <c r="AP43" i="1"/>
  <c r="AQ43" i="1"/>
  <c r="BM39" i="1"/>
  <c r="Y39" i="1"/>
  <c r="Z39" i="1"/>
  <c r="AB39" i="1"/>
  <c r="AE39" i="1"/>
  <c r="AF31" i="1"/>
  <c r="AP31" i="1"/>
  <c r="M40" i="1"/>
  <c r="BC40" i="1"/>
  <c r="BD40" i="1"/>
  <c r="N32" i="1"/>
  <c r="J32" i="1"/>
  <c r="BE32" i="1"/>
  <c r="K32" i="1"/>
  <c r="BF32" i="1"/>
  <c r="L32" i="1"/>
  <c r="BG32" i="1"/>
  <c r="M32" i="1"/>
  <c r="H36" i="1"/>
  <c r="I40" i="1"/>
  <c r="CK31" i="1"/>
  <c r="H40" i="1"/>
  <c r="CJ31" i="1"/>
  <c r="AA35" i="1"/>
  <c r="AQ35" i="1"/>
  <c r="AB35" i="1"/>
  <c r="AC35" i="1"/>
  <c r="AD35" i="1"/>
  <c r="BU45" i="1"/>
  <c r="R44" i="1"/>
  <c r="G40" i="1"/>
  <c r="AN35" i="1"/>
  <c r="BD32" i="1"/>
  <c r="CI31" i="1"/>
  <c r="AM31" i="1"/>
  <c r="BF43" i="1"/>
  <c r="AW43" i="1"/>
  <c r="K35" i="1"/>
  <c r="BG35" i="1"/>
  <c r="L35" i="1"/>
  <c r="AR35" i="1"/>
  <c r="M35" i="1"/>
  <c r="AS35" i="1"/>
  <c r="N35" i="1"/>
  <c r="AT35" i="1"/>
  <c r="R31" i="1"/>
  <c r="BG31" i="1"/>
  <c r="S31" i="1"/>
  <c r="AR31" i="1"/>
  <c r="T31" i="1"/>
  <c r="AS31" i="1"/>
  <c r="U31" i="1"/>
  <c r="AT31" i="1"/>
  <c r="W45" i="1"/>
  <c r="AW37" i="1"/>
  <c r="AN41" i="1"/>
  <c r="Z41" i="1"/>
  <c r="AP41" i="1"/>
  <c r="AA41" i="1"/>
  <c r="AQ41" i="1"/>
  <c r="AC41" i="1"/>
  <c r="BO41" i="1"/>
  <c r="AD41" i="1"/>
  <c r="BP41" i="1"/>
  <c r="AE41" i="1"/>
  <c r="BQ41" i="1"/>
  <c r="AF41" i="1"/>
  <c r="AG41" i="1"/>
  <c r="BP45" i="1"/>
  <c r="J45" i="1"/>
  <c r="P44" i="1"/>
  <c r="BR43" i="1"/>
  <c r="BT43" i="1"/>
  <c r="BU43" i="1"/>
  <c r="P41" i="1"/>
  <c r="Z48" i="1"/>
  <c r="BM41" i="1"/>
  <c r="AL41" i="1"/>
  <c r="AS40" i="1"/>
  <c r="BO39" i="1"/>
  <c r="AV39" i="1"/>
  <c r="X38" i="1"/>
  <c r="BA37" i="1"/>
  <c r="W37" i="1"/>
  <c r="AB34" i="1"/>
  <c r="CF33" i="1"/>
  <c r="AW33" i="1"/>
  <c r="AQ38" i="1"/>
  <c r="BX34" i="1"/>
  <c r="BY48" i="1"/>
  <c r="CA48" i="1"/>
  <c r="BR48" i="1"/>
  <c r="BU44" i="1"/>
  <c r="BW44" i="1"/>
  <c r="BX44" i="1"/>
  <c r="BZ40" i="1"/>
  <c r="BV40" i="1"/>
  <c r="BW40" i="1"/>
  <c r="BX40" i="1"/>
  <c r="CA40" i="1"/>
  <c r="BY40" i="1"/>
  <c r="Q34" i="1"/>
  <c r="AW34" i="1"/>
  <c r="R34" i="1"/>
  <c r="AX34" i="1"/>
  <c r="S34" i="1"/>
  <c r="AY34" i="1"/>
  <c r="T34" i="1"/>
  <c r="AZ34" i="1"/>
  <c r="U34" i="1"/>
  <c r="BA34" i="1"/>
  <c r="K34" i="1"/>
  <c r="BF34" i="1"/>
  <c r="O34" i="1"/>
  <c r="P34" i="1"/>
  <c r="L34" i="1"/>
  <c r="BG34" i="1"/>
  <c r="M34" i="1"/>
  <c r="N34" i="1"/>
  <c r="BS48" i="1"/>
  <c r="AR45" i="1"/>
  <c r="AP38" i="1"/>
  <c r="BW34" i="1"/>
  <c r="I34" i="1"/>
  <c r="Y44" i="1"/>
  <c r="AO44" i="1"/>
  <c r="AA44" i="1"/>
  <c r="AQ44" i="1"/>
  <c r="AB44" i="1"/>
  <c r="Z44" i="1"/>
  <c r="BM44" i="1"/>
  <c r="BP44" i="1"/>
  <c r="AC44" i="1"/>
  <c r="BN44" i="1"/>
  <c r="AD44" i="1"/>
  <c r="BO44" i="1"/>
  <c r="AE44" i="1"/>
  <c r="AD40" i="1"/>
  <c r="AF40" i="1"/>
  <c r="AG40" i="1"/>
  <c r="BM40" i="1"/>
  <c r="AL40" i="1"/>
  <c r="AM40" i="1"/>
  <c r="AO40" i="1"/>
  <c r="AN40" i="1"/>
  <c r="AP40" i="1"/>
  <c r="CD37" i="1"/>
  <c r="CB37" i="1"/>
  <c r="CE37" i="1"/>
  <c r="CC37" i="1"/>
  <c r="BM48" i="1"/>
  <c r="AQ45" i="1"/>
  <c r="BA41" i="1"/>
  <c r="CE40" i="1"/>
  <c r="AB40" i="1"/>
  <c r="AO38" i="1"/>
  <c r="AT34" i="1"/>
  <c r="I44" i="1"/>
  <c r="BE44" i="1"/>
  <c r="K44" i="1"/>
  <c r="BG44" i="1"/>
  <c r="L44" i="1"/>
  <c r="AR44" i="1"/>
  <c r="X44" i="1"/>
  <c r="AT44" i="1"/>
  <c r="AU44" i="1"/>
  <c r="H44" i="1"/>
  <c r="AW44" i="1"/>
  <c r="G44" i="1"/>
  <c r="AV44" i="1"/>
  <c r="J44" i="1"/>
  <c r="AX44" i="1"/>
  <c r="N40" i="1"/>
  <c r="AT40" i="1"/>
  <c r="P40" i="1"/>
  <c r="AV40" i="1"/>
  <c r="Q40" i="1"/>
  <c r="AW40" i="1"/>
  <c r="S40" i="1"/>
  <c r="BE40" i="1"/>
  <c r="T40" i="1"/>
  <c r="BF40" i="1"/>
  <c r="W40" i="1"/>
  <c r="U40" i="1"/>
  <c r="BG40" i="1"/>
  <c r="V40" i="1"/>
  <c r="BV37" i="1"/>
  <c r="BW37" i="1"/>
  <c r="BX37" i="1"/>
  <c r="BY37" i="1"/>
  <c r="BZ37" i="1"/>
  <c r="CA37" i="1"/>
  <c r="AN48" i="1"/>
  <c r="AP44" i="1"/>
  <c r="AU41" i="1"/>
  <c r="AA40" i="1"/>
  <c r="CK37" i="1"/>
  <c r="AS34" i="1"/>
  <c r="CB39" i="1"/>
  <c r="CI39" i="1"/>
  <c r="Z37" i="1"/>
  <c r="AP37" i="1"/>
  <c r="AA37" i="1"/>
  <c r="AQ37" i="1"/>
  <c r="AB37" i="1"/>
  <c r="AC37" i="1"/>
  <c r="AJ37" i="1"/>
  <c r="AN37" i="1"/>
  <c r="AK37" i="1"/>
  <c r="AL37" i="1"/>
  <c r="AO37" i="1"/>
  <c r="AM37" i="1"/>
  <c r="AM48" i="1"/>
  <c r="AO45" i="1"/>
  <c r="BR44" i="1"/>
  <c r="AT41" i="1"/>
  <c r="BU40" i="1"/>
  <c r="Z40" i="1"/>
  <c r="AR34" i="1"/>
  <c r="BW39" i="1"/>
  <c r="BY39" i="1"/>
  <c r="BZ39" i="1"/>
  <c r="BV39" i="1"/>
  <c r="BX39" i="1"/>
  <c r="CA39" i="1"/>
  <c r="R33" i="1"/>
  <c r="BC33" i="1"/>
  <c r="S33" i="1"/>
  <c r="BD33" i="1"/>
  <c r="T33" i="1"/>
  <c r="BE33" i="1"/>
  <c r="U33" i="1"/>
  <c r="BF33" i="1"/>
  <c r="V33" i="1"/>
  <c r="BG33" i="1"/>
  <c r="AZ33" i="1"/>
  <c r="I33" i="1"/>
  <c r="BA33" i="1"/>
  <c r="G33" i="1"/>
  <c r="BB33" i="1"/>
  <c r="J33" i="1"/>
  <c r="H33" i="1"/>
  <c r="AL48" i="1"/>
  <c r="AM44" i="1"/>
  <c r="R41" i="1"/>
  <c r="AZ40" i="1"/>
  <c r="BS39" i="1"/>
  <c r="CI37" i="1"/>
  <c r="AE37" i="1"/>
  <c r="AQ34" i="1"/>
  <c r="AK48" i="1"/>
  <c r="G45" i="1"/>
  <c r="AL44" i="1"/>
  <c r="AR41" i="1"/>
  <c r="BS40" i="1"/>
  <c r="X40" i="1"/>
  <c r="CH37" i="1"/>
  <c r="BR34" i="1"/>
  <c r="AE34" i="1"/>
  <c r="O33" i="1"/>
  <c r="K39" i="1"/>
  <c r="BG39" i="1"/>
  <c r="M39" i="1"/>
  <c r="AS39" i="1"/>
  <c r="N39" i="1"/>
  <c r="AT39" i="1"/>
  <c r="S39" i="1"/>
  <c r="BE39" i="1"/>
  <c r="T39" i="1"/>
  <c r="BF39" i="1"/>
  <c r="W39" i="1"/>
  <c r="U39" i="1"/>
  <c r="V39" i="1"/>
  <c r="BS36" i="1"/>
  <c r="BT36" i="1"/>
  <c r="BU36" i="1"/>
  <c r="BV36" i="1"/>
  <c r="BW36" i="1"/>
  <c r="BY36" i="1"/>
  <c r="BR36" i="1"/>
  <c r="BZ36" i="1"/>
  <c r="BX36" i="1"/>
  <c r="CF48" i="1"/>
  <c r="AJ48" i="1"/>
  <c r="AD45" i="1"/>
  <c r="AI43" i="1"/>
  <c r="AX40" i="1"/>
  <c r="BQ39" i="1"/>
  <c r="R39" i="1"/>
  <c r="CG37" i="1"/>
  <c r="Y37" i="1"/>
  <c r="CH33" i="1"/>
  <c r="N33" i="1"/>
  <c r="BN41" i="1"/>
  <c r="AU40" i="1"/>
  <c r="BP39" i="1"/>
  <c r="Q39" i="1"/>
  <c r="CF37" i="1"/>
  <c r="M33" i="1"/>
  <c r="BF48" i="1"/>
  <c r="AB45" i="1"/>
  <c r="AG43" i="1"/>
  <c r="BE48" i="1"/>
  <c r="AZ45" i="1"/>
  <c r="AA45" i="1"/>
  <c r="CJ44" i="1"/>
  <c r="BG43" i="1"/>
  <c r="AF43" i="1"/>
  <c r="BO40" i="1"/>
  <c r="AR40" i="1"/>
  <c r="L40" i="1"/>
  <c r="BN39" i="1"/>
  <c r="AU39" i="1"/>
  <c r="O39" i="1"/>
  <c r="BG38" i="1"/>
  <c r="S38" i="1"/>
  <c r="BT37" i="1"/>
  <c r="AZ37" i="1"/>
  <c r="V37" i="1"/>
  <c r="AA34" i="1"/>
  <c r="BY33" i="1"/>
  <c r="AV33" i="1"/>
  <c r="K33" i="1"/>
  <c r="AB41" i="1"/>
  <c r="AJ38" i="1"/>
  <c r="BP38" i="1"/>
  <c r="AK38" i="1"/>
  <c r="BQ38" i="1"/>
  <c r="AL38" i="1"/>
  <c r="AM38" i="1"/>
  <c r="AC38" i="1"/>
  <c r="AG38" i="1"/>
  <c r="AH38" i="1"/>
  <c r="AD38" i="1"/>
  <c r="AE38" i="1"/>
  <c r="AF38" i="1"/>
  <c r="BT44" i="1"/>
  <c r="BV34" i="1"/>
  <c r="BS44" i="1"/>
  <c r="BU34" i="1"/>
  <c r="BT34" i="1"/>
  <c r="H45" i="1"/>
  <c r="BS34" i="1"/>
  <c r="BZ48" i="1"/>
  <c r="BD48" i="1"/>
  <c r="BF44" i="1"/>
  <c r="AG44" i="1"/>
  <c r="AJ41" i="1"/>
  <c r="BN40" i="1"/>
  <c r="AQ40" i="1"/>
  <c r="K40" i="1"/>
  <c r="AR39" i="1"/>
  <c r="L39" i="1"/>
  <c r="AV38" i="1"/>
  <c r="BS37" i="1"/>
  <c r="AY37" i="1"/>
  <c r="AU33" i="1"/>
  <c r="AI45" i="1"/>
  <c r="BO45" i="1"/>
  <c r="AK45" i="1"/>
  <c r="BQ45" i="1"/>
  <c r="AL45" i="1"/>
  <c r="AG45" i="1"/>
  <c r="AH45" i="1"/>
  <c r="AJ45" i="1"/>
  <c r="AN45" i="1"/>
  <c r="AM45" i="1"/>
  <c r="CI34" i="1"/>
  <c r="CH34" i="1"/>
  <c r="S45" i="1"/>
  <c r="AY45" i="1"/>
  <c r="U45" i="1"/>
  <c r="BA45" i="1"/>
  <c r="V45" i="1"/>
  <c r="BB45" i="1"/>
  <c r="N45" i="1"/>
  <c r="BC45" i="1"/>
  <c r="O45" i="1"/>
  <c r="BD45" i="1"/>
  <c r="BF45" i="1"/>
  <c r="R45" i="1"/>
  <c r="P45" i="1"/>
  <c r="BE45" i="1"/>
  <c r="Q45" i="1"/>
  <c r="BG45" i="1"/>
  <c r="H41" i="1"/>
  <c r="X41" i="1"/>
  <c r="BD41" i="1"/>
  <c r="J41" i="1"/>
  <c r="BF41" i="1"/>
  <c r="K41" i="1"/>
  <c r="BG41" i="1"/>
  <c r="G41" i="1"/>
  <c r="AV41" i="1"/>
  <c r="I41" i="1"/>
  <c r="AW41" i="1"/>
  <c r="M41" i="1"/>
  <c r="AY41" i="1"/>
  <c r="AZ41" i="1"/>
  <c r="L41" i="1"/>
  <c r="AX41" i="1"/>
  <c r="N41" i="1"/>
  <c r="BR38" i="1"/>
  <c r="BS38" i="1"/>
  <c r="BU38" i="1"/>
  <c r="BY38" i="1"/>
  <c r="BZ38" i="1"/>
  <c r="BV38" i="1"/>
  <c r="BW38" i="1"/>
  <c r="BX38" i="1"/>
  <c r="AT45" i="1"/>
  <c r="T45" i="1"/>
  <c r="BE41" i="1"/>
  <c r="Y41" i="1"/>
  <c r="CI38" i="1"/>
  <c r="BY34" i="1"/>
  <c r="CB48" i="1"/>
  <c r="CG48" i="1"/>
  <c r="CH48" i="1"/>
  <c r="CI48" i="1"/>
  <c r="CJ48" i="1"/>
  <c r="CK48" i="1"/>
  <c r="CK44" i="1"/>
  <c r="CE44" i="1"/>
  <c r="CH44" i="1"/>
  <c r="CF44" i="1"/>
  <c r="CG44" i="1"/>
  <c r="CI44" i="1"/>
  <c r="CB40" i="1"/>
  <c r="CC40" i="1"/>
  <c r="AG34" i="1"/>
  <c r="BM34" i="1"/>
  <c r="AH34" i="1"/>
  <c r="BN34" i="1"/>
  <c r="AI34" i="1"/>
  <c r="BO34" i="1"/>
  <c r="AJ34" i="1"/>
  <c r="BP34" i="1"/>
  <c r="AK34" i="1"/>
  <c r="BQ34" i="1"/>
  <c r="AF34" i="1"/>
  <c r="AL34" i="1"/>
  <c r="AM34" i="1"/>
  <c r="AO34" i="1"/>
  <c r="AP34" i="1"/>
  <c r="AN34" i="1"/>
  <c r="AS45" i="1"/>
  <c r="M45" i="1"/>
  <c r="BC41" i="1"/>
  <c r="CG40" i="1"/>
  <c r="CA38" i="1"/>
  <c r="T38" i="1"/>
  <c r="AZ38" i="1"/>
  <c r="U38" i="1"/>
  <c r="BA38" i="1"/>
  <c r="V38" i="1"/>
  <c r="BB38" i="1"/>
  <c r="G38" i="1"/>
  <c r="W38" i="1"/>
  <c r="BC38" i="1"/>
  <c r="I38" i="1"/>
  <c r="AW38" i="1"/>
  <c r="J38" i="1"/>
  <c r="AX38" i="1"/>
  <c r="K38" i="1"/>
  <c r="AY38" i="1"/>
  <c r="M38" i="1"/>
  <c r="BE38" i="1"/>
  <c r="N38" i="1"/>
  <c r="BF38" i="1"/>
  <c r="L38" i="1"/>
  <c r="BD38" i="1"/>
  <c r="L45" i="1"/>
  <c r="BB41" i="1"/>
  <c r="V41" i="1"/>
  <c r="CF40" i="1"/>
  <c r="BT38" i="1"/>
  <c r="AU34" i="1"/>
  <c r="AC48" i="1"/>
  <c r="AE48" i="1"/>
  <c r="AF48" i="1"/>
  <c r="AB48" i="1"/>
  <c r="BN48" i="1"/>
  <c r="AD48" i="1"/>
  <c r="BO48" i="1"/>
  <c r="AI48" i="1"/>
  <c r="AG48" i="1"/>
  <c r="BP48" i="1"/>
  <c r="AH48" i="1"/>
  <c r="BQ48" i="1"/>
  <c r="CI33" i="1"/>
  <c r="CJ33" i="1"/>
  <c r="CK33" i="1"/>
  <c r="CE33" i="1"/>
  <c r="CB33" i="1"/>
  <c r="CD33" i="1"/>
  <c r="CC33" i="1"/>
  <c r="AO48" i="1"/>
  <c r="K45" i="1"/>
  <c r="U41" i="1"/>
  <c r="BO38" i="1"/>
  <c r="H34" i="1"/>
  <c r="M48" i="1"/>
  <c r="AS48" i="1"/>
  <c r="O48" i="1"/>
  <c r="AU48" i="1"/>
  <c r="P48" i="1"/>
  <c r="AV48" i="1"/>
  <c r="I48" i="1"/>
  <c r="AX48" i="1"/>
  <c r="J48" i="1"/>
  <c r="L48" i="1"/>
  <c r="BA48" i="1"/>
  <c r="AY48" i="1"/>
  <c r="K48" i="1"/>
  <c r="AZ48" i="1"/>
  <c r="N48" i="1"/>
  <c r="BB48" i="1"/>
  <c r="BS33" i="1"/>
  <c r="BT33" i="1"/>
  <c r="BU33" i="1"/>
  <c r="BV33" i="1"/>
  <c r="BW33" i="1"/>
  <c r="BZ33" i="1"/>
  <c r="CA33" i="1"/>
  <c r="H48" i="1"/>
  <c r="BN45" i="1"/>
  <c r="AP45" i="1"/>
  <c r="Q44" i="1"/>
  <c r="T41" i="1"/>
  <c r="BB40" i="1"/>
  <c r="BN38" i="1"/>
  <c r="AN38" i="1"/>
  <c r="G34" i="1"/>
  <c r="AF33" i="1"/>
  <c r="AK33" i="1"/>
  <c r="AL33" i="1"/>
  <c r="AM33" i="1"/>
  <c r="AO33" i="1"/>
  <c r="AP33" i="1"/>
  <c r="Z33" i="1"/>
  <c r="AG33" i="1"/>
  <c r="AB33" i="1"/>
  <c r="AC33" i="1"/>
  <c r="AE33" i="1"/>
  <c r="AD33" i="1"/>
  <c r="G48" i="1"/>
  <c r="BM45" i="1"/>
  <c r="I45" i="1"/>
  <c r="AN44" i="1"/>
  <c r="S41" i="1"/>
  <c r="BA40" i="1"/>
  <c r="BM38" i="1"/>
  <c r="CJ37" i="1"/>
  <c r="AF37" i="1"/>
  <c r="J37" i="1"/>
  <c r="BF37" i="1"/>
  <c r="K37" i="1"/>
  <c r="BG37" i="1"/>
  <c r="L37" i="1"/>
  <c r="AR37" i="1"/>
  <c r="M37" i="1"/>
  <c r="AS37" i="1"/>
  <c r="P37" i="1"/>
  <c r="BD37" i="1"/>
  <c r="U37" i="1"/>
  <c r="Q37" i="1"/>
  <c r="BE37" i="1"/>
  <c r="R37" i="1"/>
  <c r="T37" i="1"/>
  <c r="S37" i="1"/>
  <c r="AF45" i="1"/>
  <c r="BQ44" i="1"/>
  <c r="AS41" i="1"/>
  <c r="BT40" i="1"/>
  <c r="Y40" i="1"/>
  <c r="AB38" i="1"/>
  <c r="P33" i="1"/>
  <c r="AL43" i="1"/>
  <c r="AN43" i="1"/>
  <c r="Y43" i="1"/>
  <c r="AO43" i="1"/>
  <c r="Z43" i="1"/>
  <c r="AC43" i="1"/>
  <c r="BO43" i="1"/>
  <c r="AA43" i="1"/>
  <c r="BM43" i="1"/>
  <c r="AB43" i="1"/>
  <c r="BN43" i="1"/>
  <c r="AA39" i="1"/>
  <c r="AQ39" i="1"/>
  <c r="AC39" i="1"/>
  <c r="AD39" i="1"/>
  <c r="AL39" i="1"/>
  <c r="AM39" i="1"/>
  <c r="AO39" i="1"/>
  <c r="AN39" i="1"/>
  <c r="AP39" i="1"/>
  <c r="AE45" i="1"/>
  <c r="N44" i="1"/>
  <c r="AJ43" i="1"/>
  <c r="Q41" i="1"/>
  <c r="AY40" i="1"/>
  <c r="BR39" i="1"/>
  <c r="AA38" i="1"/>
  <c r="AD37" i="1"/>
  <c r="V43" i="1"/>
  <c r="BB43" i="1"/>
  <c r="H43" i="1"/>
  <c r="X43" i="1"/>
  <c r="BD43" i="1"/>
  <c r="I43" i="1"/>
  <c r="BE43" i="1"/>
  <c r="W43" i="1"/>
  <c r="AR43" i="1"/>
  <c r="G43" i="1"/>
  <c r="AU43" i="1"/>
  <c r="AS43" i="1"/>
  <c r="AT43" i="1"/>
  <c r="J43" i="1"/>
  <c r="AV43" i="1"/>
  <c r="AK44" i="1"/>
  <c r="M44" i="1"/>
  <c r="K43" i="1"/>
  <c r="AO41" i="1"/>
  <c r="BR40" i="1"/>
  <c r="R40" i="1"/>
  <c r="AX39" i="1"/>
  <c r="Z38" i="1"/>
  <c r="BC37" i="1"/>
  <c r="AD34" i="1"/>
  <c r="AY33" i="1"/>
  <c r="CE48" i="1"/>
  <c r="BG48" i="1"/>
  <c r="AC45" i="1"/>
  <c r="AJ44" i="1"/>
  <c r="AH43" i="1"/>
  <c r="AM41" i="1"/>
  <c r="BQ40" i="1"/>
  <c r="O40" i="1"/>
  <c r="AW39" i="1"/>
  <c r="Y38" i="1"/>
  <c r="BB37" i="1"/>
  <c r="X37" i="1"/>
  <c r="AC34" i="1"/>
  <c r="AX33" i="1"/>
  <c r="CD48" i="1"/>
  <c r="AI44" i="1"/>
  <c r="Y48" i="1"/>
  <c r="AH44" i="1"/>
  <c r="AK41" i="1"/>
  <c r="BX48" i="1"/>
  <c r="BC48" i="1"/>
  <c r="W48" i="1"/>
  <c r="AW45" i="1"/>
  <c r="Y45" i="1"/>
  <c r="CC44" i="1"/>
  <c r="BD44" i="1"/>
  <c r="AF44" i="1"/>
  <c r="CA43" i="1"/>
  <c r="BC43" i="1"/>
  <c r="AD43" i="1"/>
  <c r="AI41" i="1"/>
  <c r="CK40" i="1"/>
  <c r="AK40" i="1"/>
  <c r="J40" i="1"/>
  <c r="AK39" i="1"/>
  <c r="J39" i="1"/>
  <c r="AU38" i="1"/>
  <c r="Q38" i="1"/>
  <c r="BR37" i="1"/>
  <c r="AX37" i="1"/>
  <c r="N37" i="1"/>
  <c r="BE34" i="1"/>
  <c r="Y34" i="1"/>
  <c r="BR33" i="1"/>
  <c r="AT33" i="1"/>
  <c r="CH46" i="1"/>
  <c r="CJ46" i="1"/>
  <c r="CK46" i="1"/>
  <c r="AM36" i="1"/>
  <c r="AN36" i="1"/>
  <c r="Y36" i="1"/>
  <c r="AO36" i="1"/>
  <c r="Z36" i="1"/>
  <c r="AP36" i="1"/>
  <c r="AA36" i="1"/>
  <c r="AQ36" i="1"/>
  <c r="CD46" i="1"/>
  <c r="CC46" i="1"/>
  <c r="AD36" i="1"/>
  <c r="BQ36" i="1"/>
  <c r="AC36" i="1"/>
  <c r="CE46" i="1"/>
  <c r="AF36" i="1"/>
  <c r="CB46" i="1"/>
  <c r="BP36" i="1"/>
  <c r="AB36" i="1"/>
  <c r="BN32" i="1"/>
  <c r="AX32" i="1"/>
  <c r="AH32" i="1"/>
  <c r="R32" i="1"/>
  <c r="BU46" i="1"/>
  <c r="CA42" i="1"/>
  <c r="BF36" i="1"/>
  <c r="J36" i="1"/>
  <c r="BM32" i="1"/>
  <c r="AW32" i="1"/>
  <c r="AG32" i="1"/>
  <c r="Q32" i="1"/>
  <c r="BT46" i="1"/>
  <c r="BZ42" i="1"/>
  <c r="BE36" i="1"/>
  <c r="I36" i="1"/>
  <c r="AV32" i="1"/>
  <c r="AF32" i="1"/>
  <c r="P32" i="1"/>
  <c r="CA32" i="1"/>
  <c r="AU32" i="1"/>
  <c r="AE32" i="1"/>
  <c r="O32" i="1"/>
  <c r="BC36" i="1"/>
  <c r="W36" i="1"/>
  <c r="AT32" i="1"/>
  <c r="CF45" i="1"/>
  <c r="CH39" i="1"/>
  <c r="CH38" i="1"/>
  <c r="CD36" i="1"/>
  <c r="CG34" i="1"/>
  <c r="AQ33" i="1"/>
  <c r="AI33" i="1"/>
  <c r="AA33" i="1"/>
  <c r="BZ31" i="1"/>
  <c r="BR31" i="1"/>
  <c r="AL31" i="1"/>
  <c r="AD31" i="1"/>
  <c r="CE45" i="1"/>
  <c r="CG39" i="1"/>
  <c r="CG38" i="1"/>
  <c r="CK36" i="1"/>
  <c r="CC36" i="1"/>
  <c r="CF34" i="1"/>
  <c r="CD45" i="1"/>
  <c r="CF39" i="1"/>
  <c r="CF38" i="1"/>
  <c r="CJ36" i="1"/>
  <c r="CB36" i="1"/>
  <c r="CE34" i="1"/>
  <c r="AJ31" i="1"/>
  <c r="AB31" i="1"/>
  <c r="CK45" i="1"/>
  <c r="CC45" i="1"/>
  <c r="CE39" i="1"/>
  <c r="CE38" i="1"/>
  <c r="CI36" i="1"/>
  <c r="CD34" i="1"/>
  <c r="AN33" i="1"/>
  <c r="BW31" i="1"/>
  <c r="BO31" i="1"/>
  <c r="AQ31" i="1"/>
  <c r="AI31" i="1"/>
  <c r="AA31" i="1"/>
  <c r="CJ45" i="1"/>
  <c r="CB45" i="1"/>
  <c r="CD39" i="1"/>
  <c r="CD38" i="1"/>
  <c r="CH36" i="1"/>
  <c r="CK34" i="1"/>
  <c r="CC34" i="1"/>
  <c r="CI45" i="1"/>
  <c r="CK39" i="1"/>
  <c r="CC39" i="1"/>
  <c r="CK38" i="1"/>
  <c r="CC38" i="1"/>
  <c r="CG36" i="1"/>
  <c r="CJ34" i="1"/>
  <c r="CB34" i="1"/>
  <c r="CJ39" i="1"/>
  <c r="CJ38" i="1"/>
  <c r="AN31" i="1"/>
</calcChain>
</file>

<file path=xl/sharedStrings.xml><?xml version="1.0" encoding="utf-8"?>
<sst xmlns="http://schemas.openxmlformats.org/spreadsheetml/2006/main" count="411" uniqueCount="142">
  <si>
    <t>利用していない</t>
    <phoneticPr fontId="3"/>
  </si>
  <si>
    <t>-</t>
  </si>
  <si>
    <t>-</t>
    <phoneticPr fontId="3"/>
  </si>
  <si>
    <t>その他</t>
    <rPh sb="2" eb="3">
      <t>タ</t>
    </rPh>
    <phoneticPr fontId="5"/>
  </si>
  <si>
    <t>屋上テラス</t>
  </si>
  <si>
    <t>店頭イベント・フェア</t>
  </si>
  <si>
    <t>テイクアウト</t>
  </si>
  <si>
    <t>観光相談</t>
    <phoneticPr fontId="2"/>
  </si>
  <si>
    <t>総合案内</t>
    <rPh sb="0" eb="4">
      <t>ソウゴウアンナイ</t>
    </rPh>
    <phoneticPr fontId="2"/>
  </si>
  <si>
    <t>地酒バー</t>
    <phoneticPr fontId="3"/>
  </si>
  <si>
    <t>レストラン</t>
    <phoneticPr fontId="2"/>
  </si>
  <si>
    <t>マーケット</t>
    <phoneticPr fontId="2"/>
  </si>
  <si>
    <t>問5</t>
    <rPh sb="0" eb="1">
      <t>トイ</t>
    </rPh>
    <phoneticPr fontId="7"/>
  </si>
  <si>
    <t>女性</t>
    <rPh sb="0" eb="2">
      <t>ジョセイ</t>
    </rPh>
    <phoneticPr fontId="3"/>
  </si>
  <si>
    <t>男性</t>
    <rPh sb="0" eb="2">
      <t>ダンセイ</t>
    </rPh>
    <phoneticPr fontId="3"/>
  </si>
  <si>
    <t>性別</t>
    <rPh sb="0" eb="2">
      <t>セイベツ</t>
    </rPh>
    <phoneticPr fontId="3"/>
  </si>
  <si>
    <t>60歳以上</t>
    <rPh sb="2" eb="5">
      <t>サイイジョウ</t>
    </rPh>
    <phoneticPr fontId="3"/>
  </si>
  <si>
    <t>50-59歳</t>
    <rPh sb="5" eb="6">
      <t>サイ</t>
    </rPh>
    <phoneticPr fontId="3"/>
  </si>
  <si>
    <t>40-49歳</t>
    <rPh sb="5" eb="6">
      <t>サイ</t>
    </rPh>
    <phoneticPr fontId="3"/>
  </si>
  <si>
    <t>30-39歳</t>
    <rPh sb="5" eb="6">
      <t>サイ</t>
    </rPh>
    <phoneticPr fontId="3"/>
  </si>
  <si>
    <t>18-29歳</t>
    <rPh sb="5" eb="6">
      <t>サイ</t>
    </rPh>
    <phoneticPr fontId="3"/>
  </si>
  <si>
    <t>年齢</t>
    <rPh sb="0" eb="2">
      <t>ネンレイ</t>
    </rPh>
    <phoneticPr fontId="3"/>
  </si>
  <si>
    <t>％</t>
    <phoneticPr fontId="3"/>
  </si>
  <si>
    <t>全体</t>
    <rPh sb="0" eb="2">
      <t>ゼンタイ</t>
    </rPh>
    <phoneticPr fontId="3"/>
  </si>
  <si>
    <t>あてはまるものはない</t>
  </si>
  <si>
    <t>その他</t>
    <rPh sb="2" eb="3">
      <t>タ</t>
    </rPh>
    <phoneticPr fontId="3"/>
  </si>
  <si>
    <t>また訪れたいと思わなかったから</t>
    <rPh sb="7" eb="8">
      <t>オモ</t>
    </rPh>
    <phoneticPr fontId="2"/>
  </si>
  <si>
    <t>店舗イメージが良くないから</t>
  </si>
  <si>
    <t>滋賀県に関する情報が少ないから</t>
    <rPh sb="10" eb="11">
      <t>スク</t>
    </rPh>
    <phoneticPr fontId="2"/>
  </si>
  <si>
    <t>商品の価格が適正ではないから</t>
  </si>
  <si>
    <t>店員の接客が良くないから</t>
    <rPh sb="0" eb="2">
      <t>テンイン</t>
    </rPh>
    <rPh sb="3" eb="5">
      <t>セッキャク</t>
    </rPh>
    <rPh sb="6" eb="7">
      <t>ヨ</t>
    </rPh>
    <phoneticPr fontId="2"/>
  </si>
  <si>
    <t>商品の品揃えが豊富ではないから</t>
    <rPh sb="0" eb="2">
      <t>ショウヒン</t>
    </rPh>
    <rPh sb="3" eb="4">
      <t>シナ</t>
    </rPh>
    <rPh sb="4" eb="5">
      <t>ゾロ</t>
    </rPh>
    <rPh sb="7" eb="9">
      <t>ホウフ</t>
    </rPh>
    <phoneticPr fontId="2"/>
  </si>
  <si>
    <t>アクセス（立地）が良くないから</t>
    <rPh sb="5" eb="7">
      <t>リッチ</t>
    </rPh>
    <rPh sb="9" eb="10">
      <t>ヨ</t>
    </rPh>
    <phoneticPr fontId="2"/>
  </si>
  <si>
    <t>その他（ご自由にご記入ください）</t>
  </si>
  <si>
    <t>また訪れたいと思ったから</t>
  </si>
  <si>
    <t>店内の雰囲気が良かったから</t>
  </si>
  <si>
    <t>滋賀県に関する情報が多いから</t>
  </si>
  <si>
    <t>商品の価格が適正だったから</t>
  </si>
  <si>
    <t>店員の接客が良いから</t>
    <rPh sb="0" eb="2">
      <t>テンイン</t>
    </rPh>
    <rPh sb="3" eb="5">
      <t>セッキャク</t>
    </rPh>
    <rPh sb="6" eb="7">
      <t>ヨ</t>
    </rPh>
    <phoneticPr fontId="2"/>
  </si>
  <si>
    <t>商品の品揃えが豊富だから</t>
    <rPh sb="0" eb="2">
      <t>ショウヒン</t>
    </rPh>
    <rPh sb="3" eb="4">
      <t>シナ</t>
    </rPh>
    <rPh sb="4" eb="5">
      <t>ゾロ</t>
    </rPh>
    <rPh sb="7" eb="9">
      <t>ホウフ</t>
    </rPh>
    <phoneticPr fontId="2"/>
  </si>
  <si>
    <t>アクセス（立地）が良いから</t>
    <rPh sb="5" eb="7">
      <t>リッチ</t>
    </rPh>
    <rPh sb="9" eb="10">
      <t>ヨ</t>
    </rPh>
    <phoneticPr fontId="2"/>
  </si>
  <si>
    <t>とても不満</t>
  </si>
  <si>
    <t>少し不満</t>
  </si>
  <si>
    <t>どちらでもない</t>
  </si>
  <si>
    <t>満足</t>
  </si>
  <si>
    <t>とても満足</t>
    <rPh sb="3" eb="5">
      <t>マンゾク</t>
    </rPh>
    <phoneticPr fontId="2"/>
  </si>
  <si>
    <t>知らなかった</t>
    <rPh sb="0" eb="1">
      <t>シ</t>
    </rPh>
    <phoneticPr fontId="2"/>
  </si>
  <si>
    <t>存在は知っているが、アクセスしたことがない</t>
    <rPh sb="0" eb="2">
      <t>ソンザイ</t>
    </rPh>
    <rPh sb="3" eb="4">
      <t>シ</t>
    </rPh>
    <phoneticPr fontId="2"/>
  </si>
  <si>
    <t>アクセスはしたことがあるが、購入はしていない</t>
    <rPh sb="14" eb="16">
      <t>コウニュウ</t>
    </rPh>
    <phoneticPr fontId="2"/>
  </si>
  <si>
    <t>一度だけ購入したことがある</t>
    <rPh sb="0" eb="2">
      <t>イチド</t>
    </rPh>
    <rPh sb="4" eb="6">
      <t>コウニュウ</t>
    </rPh>
    <phoneticPr fontId="2"/>
  </si>
  <si>
    <t>何度も購入している</t>
    <rPh sb="0" eb="2">
      <t>ナンド</t>
    </rPh>
    <rPh sb="3" eb="5">
      <t>コウニュウ</t>
    </rPh>
    <phoneticPr fontId="2"/>
  </si>
  <si>
    <t>イメージは特にない</t>
    <rPh sb="5" eb="6">
      <t>トク</t>
    </rPh>
    <phoneticPr fontId="2"/>
  </si>
  <si>
    <t>その他</t>
  </si>
  <si>
    <t>おしゃれ</t>
  </si>
  <si>
    <t>品揃えが良い</t>
    <rPh sb="0" eb="2">
      <t>シナゾロ</t>
    </rPh>
    <rPh sb="4" eb="5">
      <t>ヨ</t>
    </rPh>
    <phoneticPr fontId="2"/>
  </si>
  <si>
    <t>客層がいい</t>
    <rPh sb="0" eb="2">
      <t>キャクソウ</t>
    </rPh>
    <phoneticPr fontId="2"/>
  </si>
  <si>
    <t>女性が多い</t>
    <rPh sb="0" eb="2">
      <t>ジョセイ</t>
    </rPh>
    <rPh sb="3" eb="4">
      <t>オオ</t>
    </rPh>
    <phoneticPr fontId="2"/>
  </si>
  <si>
    <t>若い人が多い</t>
    <rPh sb="0" eb="1">
      <t>ワカ</t>
    </rPh>
    <rPh sb="2" eb="3">
      <t>ヒト</t>
    </rPh>
    <rPh sb="4" eb="5">
      <t>オオ</t>
    </rPh>
    <phoneticPr fontId="2"/>
  </si>
  <si>
    <t>滋賀県らしい</t>
    <rPh sb="0" eb="3">
      <t>シガケン</t>
    </rPh>
    <phoneticPr fontId="2"/>
  </si>
  <si>
    <t>話題性がある</t>
    <rPh sb="0" eb="3">
      <t>ワダイセイ</t>
    </rPh>
    <phoneticPr fontId="2"/>
  </si>
  <si>
    <t>新規性がある</t>
    <rPh sb="0" eb="3">
      <t>シンキセイ</t>
    </rPh>
    <phoneticPr fontId="2"/>
  </si>
  <si>
    <t>活気がある</t>
    <rPh sb="0" eb="2">
      <t>カッキ</t>
    </rPh>
    <phoneticPr fontId="2"/>
  </si>
  <si>
    <t>使いやすい</t>
    <rPh sb="0" eb="1">
      <t>ツカ</t>
    </rPh>
    <phoneticPr fontId="2"/>
  </si>
  <si>
    <t>きれい</t>
  </si>
  <si>
    <t>高級感がある</t>
    <rPh sb="0" eb="3">
      <t>コウキュウカン</t>
    </rPh>
    <phoneticPr fontId="2"/>
  </si>
  <si>
    <t>楽しい</t>
    <rPh sb="0" eb="1">
      <t>タノ</t>
    </rPh>
    <phoneticPr fontId="2"/>
  </si>
  <si>
    <t>明るい</t>
    <rPh sb="0" eb="1">
      <t>アカ</t>
    </rPh>
    <phoneticPr fontId="2"/>
  </si>
  <si>
    <t>なにも利用していない</t>
  </si>
  <si>
    <t>観光相談（観光コンシェルジュ）</t>
  </si>
  <si>
    <t>総合案内　（観光・移住）</t>
    <rPh sb="0" eb="4">
      <t>ソウゴウアンナイ</t>
    </rPh>
    <rPh sb="6" eb="8">
      <t>カンコウ</t>
    </rPh>
    <rPh sb="9" eb="11">
      <t>イジュウ</t>
    </rPh>
    <phoneticPr fontId="2"/>
  </si>
  <si>
    <t>地酒バー「SHIGA’s BAR」（１階入り口横）</t>
  </si>
  <si>
    <t>レストラン「近江牛もりしま 寛閑観ここ滋賀」(２階)</t>
    <rPh sb="19" eb="21">
      <t>シガ</t>
    </rPh>
    <phoneticPr fontId="2"/>
  </si>
  <si>
    <t>マーケット（１階、ショップ）</t>
    <rPh sb="7" eb="8">
      <t>カイ</t>
    </rPh>
    <phoneticPr fontId="2"/>
  </si>
  <si>
    <t>特に理由はない</t>
  </si>
  <si>
    <t>たまたま通りかかって</t>
    <rPh sb="4" eb="5">
      <t>トオ</t>
    </rPh>
    <phoneticPr fontId="5"/>
  </si>
  <si>
    <t>家族や友人、知人に誘われた</t>
    <rPh sb="0" eb="2">
      <t>カゾク</t>
    </rPh>
    <rPh sb="3" eb="5">
      <t>ユウジン</t>
    </rPh>
    <rPh sb="6" eb="8">
      <t>チジン</t>
    </rPh>
    <rPh sb="9" eb="10">
      <t>サソ</t>
    </rPh>
    <phoneticPr fontId="2"/>
  </si>
  <si>
    <t>催事・イベントの参加</t>
    <rPh sb="0" eb="2">
      <t>サイジ</t>
    </rPh>
    <rPh sb="8" eb="10">
      <t>サンカ</t>
    </rPh>
    <phoneticPr fontId="5"/>
  </si>
  <si>
    <t>レストランでの食事</t>
    <rPh sb="7" eb="9">
      <t>ショクジ</t>
    </rPh>
    <phoneticPr fontId="5"/>
  </si>
  <si>
    <t>ショップ（マーケット）での購入</t>
    <rPh sb="13" eb="15">
      <t>コウニュウ</t>
    </rPh>
    <phoneticPr fontId="5"/>
  </si>
  <si>
    <t>定期的に来ている</t>
    <rPh sb="0" eb="3">
      <t>テイキテキ</t>
    </rPh>
    <rPh sb="4" eb="5">
      <t>キ</t>
    </rPh>
    <phoneticPr fontId="5"/>
  </si>
  <si>
    <t>これまで利用・訪問したことがない</t>
  </si>
  <si>
    <t>11回以上</t>
  </si>
  <si>
    <t>6～10回</t>
  </si>
  <si>
    <t>4～5回</t>
  </si>
  <si>
    <t>3回</t>
  </si>
  <si>
    <t>2回</t>
  </si>
  <si>
    <t>1回</t>
  </si>
  <si>
    <t>その他</t>
    <phoneticPr fontId="3"/>
  </si>
  <si>
    <t>家族や知人から聞いた</t>
  </si>
  <si>
    <t>利用した人のブログやSNS（Instagram、X等）などを見た</t>
  </si>
  <si>
    <t>TV番組や新聞などのニュースで見た</t>
  </si>
  <si>
    <t>インターネットのニュースで見た</t>
  </si>
  <si>
    <t>お店や出品事業者の関係者から話を聞いた</t>
  </si>
  <si>
    <t>ここ滋賀や滋賀県のホームページやSNS（Facebook等）</t>
  </si>
  <si>
    <t>ここ滋賀や滋賀県からのｅメール</t>
  </si>
  <si>
    <t>ここ滋賀や滋賀県からのＤＭやチラシ</t>
  </si>
  <si>
    <t>知らない</t>
  </si>
  <si>
    <t>名前だけは知っている</t>
  </si>
  <si>
    <t>よく知っている</t>
  </si>
  <si>
    <t>選択肢</t>
    <rPh sb="0" eb="3">
      <t>センタクシ</t>
    </rPh>
    <phoneticPr fontId="3"/>
  </si>
  <si>
    <t>「ここ滋賀」に来館されて、不満に思った点をお聞かせください。  （いくつでも）</t>
    <rPh sb="3" eb="5">
      <t>シガ</t>
    </rPh>
    <rPh sb="13" eb="17">
      <t>フマンゾク</t>
    </rPh>
    <rPh sb="16" eb="17">
      <t>オモ</t>
    </rPh>
    <rPh sb="19" eb="20">
      <t>テン</t>
    </rPh>
    <phoneticPr fontId="2"/>
  </si>
  <si>
    <t>サンプル数（不満者）</t>
    <rPh sb="4" eb="5">
      <t>スウ</t>
    </rPh>
    <rPh sb="6" eb="8">
      <t>フマン</t>
    </rPh>
    <rPh sb="8" eb="9">
      <t>シャ</t>
    </rPh>
    <rPh sb="9" eb="10">
      <t>チシャ</t>
    </rPh>
    <phoneticPr fontId="3"/>
  </si>
  <si>
    <t>「ここ滋賀」に来館されて、満足したと思った点をお聞かせください。 （いくつでも）</t>
    <rPh sb="3" eb="5">
      <t>シガ</t>
    </rPh>
    <rPh sb="13" eb="15">
      <t>マンゾク</t>
    </rPh>
    <rPh sb="18" eb="19">
      <t>オモ</t>
    </rPh>
    <rPh sb="21" eb="22">
      <t>テン</t>
    </rPh>
    <phoneticPr fontId="2"/>
  </si>
  <si>
    <t>サンプル数（満足者）</t>
    <rPh sb="4" eb="5">
      <t>スウ</t>
    </rPh>
    <rPh sb="6" eb="8">
      <t>マンゾク</t>
    </rPh>
    <rPh sb="8" eb="9">
      <t>シャ</t>
    </rPh>
    <rPh sb="9" eb="10">
      <t>チシャ</t>
    </rPh>
    <phoneticPr fontId="3"/>
  </si>
  <si>
    <t>「ここ滋賀」に来館されてのご感想をお聞かせください。（いくつでも）</t>
    <rPh sb="3" eb="5">
      <t>シガ</t>
    </rPh>
    <phoneticPr fontId="2"/>
  </si>
  <si>
    <t>インターネットの通販サイト「ここ滋賀 オンラインショップ」を利用・購入したことがありますか。 (ひとつだけ)</t>
    <rPh sb="8" eb="10">
      <t>ツウハン</t>
    </rPh>
    <rPh sb="30" eb="32">
      <t>リヨウ</t>
    </rPh>
    <rPh sb="33" eb="35">
      <t>コウニュウ</t>
    </rPh>
    <phoneticPr fontId="2"/>
  </si>
  <si>
    <t>「ここ滋賀」について、あなたが感じたイメージに近いものを、全てお選びください。（いくつでも）</t>
    <rPh sb="3" eb="5">
      <t>シガ</t>
    </rPh>
    <rPh sb="15" eb="16">
      <t>カン</t>
    </rPh>
    <rPh sb="23" eb="24">
      <t>チカ</t>
    </rPh>
    <rPh sb="29" eb="30">
      <t>スベ</t>
    </rPh>
    <rPh sb="32" eb="33">
      <t>エラ</t>
    </rPh>
    <phoneticPr fontId="2"/>
  </si>
  <si>
    <t>これまでに、「ここ滋賀」で利用したものをお選びください。（いくつでも）</t>
    <rPh sb="9" eb="11">
      <t>シガ</t>
    </rPh>
    <rPh sb="13" eb="15">
      <t>リヨウ</t>
    </rPh>
    <rPh sb="21" eb="22">
      <t>エラ</t>
    </rPh>
    <phoneticPr fontId="2"/>
  </si>
  <si>
    <t>「ここ滋賀」を来館した主な理由・目的は以下のどれですか。（いくつでも）</t>
  </si>
  <si>
    <t>サンプル数（来館者）</t>
    <rPh sb="4" eb="5">
      <t>スウ</t>
    </rPh>
    <rPh sb="6" eb="9">
      <t>ライカンシャ</t>
    </rPh>
    <rPh sb="9" eb="10">
      <t>チシャ</t>
    </rPh>
    <phoneticPr fontId="3"/>
  </si>
  <si>
    <t>「ここ滋賀」を利用・訪問したことがありますか。 (ひとつだけ)</t>
  </si>
  <si>
    <t>「ここ滋賀」のことを何でお知りになりましたか（いくつでも）</t>
  </si>
  <si>
    <t>サンプル数（認知者）</t>
    <rPh sb="4" eb="5">
      <t>スウ</t>
    </rPh>
    <rPh sb="6" eb="8">
      <t>ニンチ</t>
    </rPh>
    <rPh sb="8" eb="9">
      <t>シャ</t>
    </rPh>
    <phoneticPr fontId="3"/>
  </si>
  <si>
    <t>「ここ滋賀」のことを知っていますか？(ひとつだけ)</t>
    <phoneticPr fontId="3"/>
  </si>
  <si>
    <t>サンプル数（全員）</t>
    <rPh sb="4" eb="5">
      <t>スウ</t>
    </rPh>
    <rPh sb="6" eb="8">
      <t>ゼンイン</t>
    </rPh>
    <phoneticPr fontId="3"/>
  </si>
  <si>
    <t>設問</t>
    <rPh sb="0" eb="2">
      <t>セツモン</t>
    </rPh>
    <phoneticPr fontId="3"/>
  </si>
  <si>
    <t>Q.10</t>
    <phoneticPr fontId="3"/>
  </si>
  <si>
    <t>Q.9</t>
  </si>
  <si>
    <t>Q.8</t>
    <phoneticPr fontId="3"/>
  </si>
  <si>
    <t>Q.7</t>
    <phoneticPr fontId="3"/>
  </si>
  <si>
    <t>Q.6</t>
    <phoneticPr fontId="3"/>
  </si>
  <si>
    <t xml:space="preserve">Q.5 </t>
    <phoneticPr fontId="3"/>
  </si>
  <si>
    <t>Q.4</t>
    <phoneticPr fontId="3"/>
  </si>
  <si>
    <t>Q.3</t>
    <phoneticPr fontId="3"/>
  </si>
  <si>
    <t>Q.2</t>
    <phoneticPr fontId="3"/>
  </si>
  <si>
    <t>Q.1</t>
  </si>
  <si>
    <t>問い番号</t>
    <rPh sb="0" eb="1">
      <t>ト</t>
    </rPh>
    <rPh sb="2" eb="4">
      <t>バンゴウ</t>
    </rPh>
    <phoneticPr fontId="3"/>
  </si>
  <si>
    <t>※問8で「４」～「５」を選択した人(不満者)</t>
    <rPh sb="18" eb="20">
      <t>フマン</t>
    </rPh>
    <rPh sb="20" eb="21">
      <t>シャ</t>
    </rPh>
    <phoneticPr fontId="3"/>
  </si>
  <si>
    <t>※問8で「１」～「２」を選択した人(満足者)</t>
    <rPh sb="18" eb="20">
      <t>マンゾク</t>
    </rPh>
    <rPh sb="20" eb="21">
      <t>シャ</t>
    </rPh>
    <phoneticPr fontId="3"/>
  </si>
  <si>
    <t>※問３で「１」～「６」を選択した人(来館者)</t>
    <rPh sb="1" eb="2">
      <t>トイ</t>
    </rPh>
    <rPh sb="12" eb="14">
      <t>センタク</t>
    </rPh>
    <rPh sb="16" eb="17">
      <t>ヒト</t>
    </rPh>
    <rPh sb="18" eb="21">
      <t>ライカンシャ</t>
    </rPh>
    <phoneticPr fontId="3"/>
  </si>
  <si>
    <t>※回答者全員(全員)</t>
    <rPh sb="1" eb="6">
      <t>カイトウシャゼンイン</t>
    </rPh>
    <rPh sb="7" eb="9">
      <t>ゼンイン</t>
    </rPh>
    <phoneticPr fontId="3"/>
  </si>
  <si>
    <t>※問１で「１．よく知っている」、「２．名前だけは知っている」と回答した人(来館者)</t>
    <rPh sb="1" eb="2">
      <t>トイ</t>
    </rPh>
    <rPh sb="9" eb="10">
      <t>シ</t>
    </rPh>
    <rPh sb="19" eb="21">
      <t>ナマエ</t>
    </rPh>
    <rPh sb="24" eb="25">
      <t>シ</t>
    </rPh>
    <rPh sb="31" eb="33">
      <t>カイトウ</t>
    </rPh>
    <rPh sb="35" eb="36">
      <t>ヒト</t>
    </rPh>
    <rPh sb="37" eb="40">
      <t>ライカンシャ</t>
    </rPh>
    <phoneticPr fontId="3"/>
  </si>
  <si>
    <t>※問３で「１」～「６」を選択した人(来館者)</t>
    <rPh sb="1" eb="2">
      <t>トイ</t>
    </rPh>
    <rPh sb="12" eb="14">
      <t>センタク</t>
    </rPh>
    <rPh sb="16" eb="17">
      <t>ヒト</t>
    </rPh>
    <rPh sb="18" eb="20">
      <t>ライカン</t>
    </rPh>
    <rPh sb="20" eb="21">
      <t>シャ</t>
    </rPh>
    <phoneticPr fontId="3"/>
  </si>
  <si>
    <t>※問３で「１」～「６」を選択した人(来館者)</t>
    <rPh sb="18" eb="21">
      <t>ライカンシャ</t>
    </rPh>
    <phoneticPr fontId="3"/>
  </si>
  <si>
    <t>と回答した人(認知者)</t>
    <rPh sb="7" eb="9">
      <t>ニンチ</t>
    </rPh>
    <rPh sb="9" eb="10">
      <t>シャ</t>
    </rPh>
    <phoneticPr fontId="3"/>
  </si>
  <si>
    <t>※回答者全員</t>
    <rPh sb="1" eb="6">
      <t>カイトウシャゼンイン</t>
    </rPh>
    <phoneticPr fontId="3"/>
  </si>
  <si>
    <t>対象者</t>
    <rPh sb="0" eb="3">
      <t>タイショウシャ</t>
    </rPh>
    <phoneticPr fontId="3"/>
  </si>
  <si>
    <t>※問１で「１．よく知っている」、「２．名前だけは知っている」</t>
    <rPh sb="1" eb="2">
      <t>トイ</t>
    </rPh>
    <rPh sb="9" eb="10">
      <t>シ</t>
    </rPh>
    <rPh sb="19" eb="21">
      <t>ナマエ</t>
    </rPh>
    <rPh sb="24" eb="25">
      <t>シ</t>
    </rPh>
    <phoneticPr fontId="3"/>
  </si>
  <si>
    <t>回答率（％）</t>
    <rPh sb="0" eb="2">
      <t>カイトウ</t>
    </rPh>
    <rPh sb="2" eb="3">
      <t>リツ</t>
    </rPh>
    <phoneticPr fontId="3"/>
  </si>
  <si>
    <t>人</t>
    <rPh sb="0" eb="1">
      <t>ニン</t>
    </rPh>
    <phoneticPr fontId="3"/>
  </si>
  <si>
    <t>回答数（人）</t>
    <rPh sb="0" eb="3">
      <t>カイトウスウ</t>
    </rPh>
    <rPh sb="4" eb="5">
      <t>ニン</t>
    </rPh>
    <phoneticPr fontId="3"/>
  </si>
  <si>
    <t>首都圏情報発信拠点
「ここ滋賀」に関する調査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</si>
</sst>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 x14ac:knownFonts="1">
    <font>
      <sz val="11"/>
      <color theme="1"/>
      <name val="HGPｺﾞｼｯｸM"/>
      <family val="2"/>
      <charset val="128"/>
    </font>
    <font>
      <sz val="11"/>
      <color theme="1"/>
      <name val="HGPｺﾞｼｯｸM"/>
      <family val="2"/>
      <charset val="128"/>
    </font>
    <font>
      <sz val="10"/>
      <color theme="1"/>
      <name val="HGPｺﾞｼｯｸM"/>
      <family val="2"/>
      <charset val="128"/>
    </font>
    <font>
      <sz val="6"/>
      <name val="HGPｺﾞｼｯｸM"/>
      <family val="2"/>
      <charset val="128"/>
    </font>
    <font>
      <sz val="9"/>
      <color theme="1"/>
      <name val="HGPｺﾞｼｯｸM"/>
      <family val="2"/>
      <charset val="128"/>
    </font>
    <font>
      <sz val="10.5"/>
      <color theme="1"/>
      <name val="HGPｺﾞｼｯｸM"/>
      <family val="3"/>
      <charset val="128"/>
    </font>
    <font>
      <sz val="9"/>
      <name val="HGPｺﾞｼｯｸM"/>
      <family val="2"/>
      <charset val="128"/>
    </font>
    <font>
      <sz val="11"/>
      <color theme="0"/>
      <name val="HGPｺﾞｼｯｸM"/>
      <family val="2"/>
      <charset val="128"/>
    </font>
    <font>
      <b/>
      <sz val="10"/>
      <color theme="1"/>
      <name val="HGPｺﾞｼｯｸM"/>
      <family val="3"/>
      <charset val="128"/>
    </font>
    <font>
      <sz val="9"/>
      <color theme="1"/>
      <name val="@HGPｺﾞｼｯｸM"/>
      <family val="3"/>
      <charset val="128"/>
    </font>
    <font>
      <sz val="12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176" fontId="2" fillId="0" borderId="3" xfId="1" applyNumberFormat="1" applyFont="1" applyBorder="1">
      <alignment vertical="center"/>
    </xf>
    <xf numFmtId="176" fontId="2" fillId="0" borderId="4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176" fontId="2" fillId="0" borderId="6" xfId="1" applyNumberFormat="1" applyFont="1" applyBorder="1">
      <alignment vertical="center"/>
    </xf>
    <xf numFmtId="38" fontId="2" fillId="0" borderId="7" xfId="1" applyFont="1" applyFill="1" applyBorder="1">
      <alignment vertical="center"/>
    </xf>
    <xf numFmtId="176" fontId="2" fillId="0" borderId="8" xfId="1" applyNumberFormat="1" applyFont="1" applyBorder="1">
      <alignment vertical="center"/>
    </xf>
    <xf numFmtId="176" fontId="2" fillId="0" borderId="3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38" fontId="2" fillId="0" borderId="7" xfId="1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176" fontId="2" fillId="0" borderId="11" xfId="1" applyNumberFormat="1" applyFont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38" fontId="2" fillId="0" borderId="14" xfId="1" applyFont="1" applyBorder="1">
      <alignment vertical="center"/>
    </xf>
    <xf numFmtId="38" fontId="2" fillId="0" borderId="14" xfId="1" applyFont="1" applyBorder="1" applyAlignment="1">
      <alignment horizontal="right" vertical="center"/>
    </xf>
    <xf numFmtId="176" fontId="2" fillId="0" borderId="15" xfId="1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6" fontId="2" fillId="0" borderId="10" xfId="1" applyNumberFormat="1" applyFont="1" applyBorder="1">
      <alignment vertical="center"/>
    </xf>
    <xf numFmtId="176" fontId="2" fillId="0" borderId="11" xfId="1" applyNumberFormat="1" applyFont="1" applyBorder="1">
      <alignment vertical="center"/>
    </xf>
    <xf numFmtId="176" fontId="2" fillId="0" borderId="12" xfId="1" applyNumberFormat="1" applyFont="1" applyBorder="1">
      <alignment vertical="center"/>
    </xf>
    <xf numFmtId="176" fontId="2" fillId="0" borderId="13" xfId="1" applyNumberFormat="1" applyFont="1" applyBorder="1">
      <alignment vertical="center"/>
    </xf>
    <xf numFmtId="176" fontId="2" fillId="0" borderId="15" xfId="1" applyNumberFormat="1" applyFont="1" applyBorder="1">
      <alignment vertical="center"/>
    </xf>
    <xf numFmtId="0" fontId="4" fillId="0" borderId="16" xfId="0" quotePrefix="1" applyFont="1" applyBorder="1">
      <alignment vertical="center"/>
    </xf>
    <xf numFmtId="176" fontId="2" fillId="0" borderId="16" xfId="1" applyNumberFormat="1" applyFont="1" applyBorder="1">
      <alignment vertical="center"/>
    </xf>
    <xf numFmtId="176" fontId="2" fillId="0" borderId="17" xfId="1" applyNumberFormat="1" applyFont="1" applyBorder="1">
      <alignment vertical="center"/>
    </xf>
    <xf numFmtId="176" fontId="2" fillId="0" borderId="18" xfId="1" applyNumberFormat="1" applyFont="1" applyBorder="1">
      <alignment vertical="center"/>
    </xf>
    <xf numFmtId="176" fontId="2" fillId="0" borderId="19" xfId="1" applyNumberFormat="1" applyFont="1" applyBorder="1">
      <alignment vertical="center"/>
    </xf>
    <xf numFmtId="38" fontId="2" fillId="0" borderId="20" xfId="1" applyFont="1" applyBorder="1">
      <alignment vertical="center"/>
    </xf>
    <xf numFmtId="176" fontId="2" fillId="0" borderId="21" xfId="1" applyNumberFormat="1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22" xfId="0" applyFont="1" applyBorder="1">
      <alignment vertical="center"/>
    </xf>
    <xf numFmtId="38" fontId="2" fillId="0" borderId="14" xfId="1" applyFont="1" applyFill="1" applyBorder="1">
      <alignment vertical="center"/>
    </xf>
    <xf numFmtId="176" fontId="2" fillId="0" borderId="10" xfId="1" applyNumberFormat="1" applyFont="1" applyFill="1" applyBorder="1">
      <alignment vertical="center"/>
    </xf>
    <xf numFmtId="176" fontId="2" fillId="0" borderId="12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0" fontId="4" fillId="0" borderId="10" xfId="0" applyFont="1" applyBorder="1" applyAlignment="1">
      <alignment vertical="center" wrapText="1"/>
    </xf>
    <xf numFmtId="176" fontId="2" fillId="0" borderId="0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38" fontId="2" fillId="0" borderId="26" xfId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0" xfId="0" applyFont="1" applyBorder="1">
      <alignment vertical="center"/>
    </xf>
    <xf numFmtId="176" fontId="2" fillId="0" borderId="30" xfId="1" applyNumberFormat="1" applyFont="1" applyBorder="1">
      <alignment vertical="center"/>
    </xf>
    <xf numFmtId="176" fontId="2" fillId="0" borderId="31" xfId="1" applyNumberFormat="1" applyFont="1" applyBorder="1">
      <alignment vertical="center"/>
    </xf>
    <xf numFmtId="176" fontId="2" fillId="0" borderId="32" xfId="1" applyNumberFormat="1" applyFont="1" applyBorder="1">
      <alignment vertical="center"/>
    </xf>
    <xf numFmtId="38" fontId="2" fillId="0" borderId="33" xfId="1" applyFont="1" applyBorder="1">
      <alignment vertical="center"/>
    </xf>
    <xf numFmtId="176" fontId="2" fillId="0" borderId="34" xfId="1" applyNumberFormat="1" applyFont="1" applyBorder="1">
      <alignment vertical="center"/>
    </xf>
    <xf numFmtId="176" fontId="2" fillId="0" borderId="35" xfId="1" applyNumberFormat="1" applyFont="1" applyBorder="1">
      <alignment vertical="center"/>
    </xf>
    <xf numFmtId="0" fontId="2" fillId="0" borderId="36" xfId="0" applyFont="1" applyBorder="1">
      <alignment vertical="center"/>
    </xf>
    <xf numFmtId="176" fontId="2" fillId="0" borderId="23" xfId="1" applyNumberFormat="1" applyFont="1" applyBorder="1">
      <alignment vertical="center"/>
    </xf>
    <xf numFmtId="176" fontId="2" fillId="0" borderId="24" xfId="1" applyNumberFormat="1" applyFont="1" applyBorder="1">
      <alignment vertical="center"/>
    </xf>
    <xf numFmtId="176" fontId="2" fillId="0" borderId="25" xfId="1" applyNumberFormat="1" applyFont="1" applyBorder="1">
      <alignment vertical="center"/>
    </xf>
    <xf numFmtId="176" fontId="2" fillId="0" borderId="27" xfId="1" applyNumberFormat="1" applyFont="1" applyBorder="1">
      <alignment vertical="center"/>
    </xf>
    <xf numFmtId="176" fontId="2" fillId="0" borderId="28" xfId="1" applyNumberFormat="1" applyFont="1" applyBorder="1">
      <alignment vertical="center"/>
    </xf>
    <xf numFmtId="0" fontId="2" fillId="0" borderId="30" xfId="0" applyFont="1" applyBorder="1">
      <alignment vertical="center"/>
    </xf>
    <xf numFmtId="176" fontId="2" fillId="0" borderId="37" xfId="1" applyNumberFormat="1" applyFont="1" applyBorder="1">
      <alignment vertical="center"/>
    </xf>
    <xf numFmtId="176" fontId="2" fillId="0" borderId="38" xfId="1" applyNumberFormat="1" applyFont="1" applyBorder="1">
      <alignment vertical="center"/>
    </xf>
    <xf numFmtId="176" fontId="2" fillId="0" borderId="30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176" fontId="2" fillId="0" borderId="32" xfId="1" applyNumberFormat="1" applyFont="1" applyBorder="1" applyAlignment="1">
      <alignment horizontal="right" vertical="center"/>
    </xf>
    <xf numFmtId="176" fontId="8" fillId="0" borderId="0" xfId="1" applyNumberFormat="1" applyFont="1" applyFill="1">
      <alignment vertical="center"/>
    </xf>
    <xf numFmtId="176" fontId="8" fillId="0" borderId="0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8" fillId="0" borderId="39" xfId="1" applyNumberFormat="1" applyFont="1" applyFill="1" applyBorder="1">
      <alignment vertical="center"/>
    </xf>
    <xf numFmtId="176" fontId="8" fillId="0" borderId="40" xfId="1" applyNumberFormat="1" applyFont="1" applyFill="1" applyBorder="1">
      <alignment vertical="center"/>
    </xf>
    <xf numFmtId="176" fontId="8" fillId="0" borderId="41" xfId="1" applyNumberFormat="1" applyFont="1" applyFill="1" applyBorder="1">
      <alignment vertical="center"/>
    </xf>
    <xf numFmtId="38" fontId="8" fillId="0" borderId="42" xfId="1" applyFont="1" applyFill="1" applyBorder="1">
      <alignment vertical="center"/>
    </xf>
    <xf numFmtId="176" fontId="8" fillId="0" borderId="43" xfId="1" applyNumberFormat="1" applyFont="1" applyFill="1" applyBorder="1">
      <alignment vertical="center"/>
    </xf>
    <xf numFmtId="176" fontId="8" fillId="0" borderId="44" xfId="1" applyNumberFormat="1" applyFont="1" applyFill="1" applyBorder="1">
      <alignment vertical="center"/>
    </xf>
    <xf numFmtId="176" fontId="8" fillId="0" borderId="39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9" fillId="0" borderId="45" xfId="0" applyFont="1" applyBorder="1" applyAlignment="1">
      <alignment horizontal="center" vertical="top" textRotation="180" wrapText="1"/>
    </xf>
    <xf numFmtId="0" fontId="9" fillId="0" borderId="24" xfId="0" applyFont="1" applyBorder="1" applyAlignment="1">
      <alignment horizontal="center" vertical="top" textRotation="180" wrapText="1"/>
    </xf>
    <xf numFmtId="0" fontId="9" fillId="0" borderId="46" xfId="0" applyFont="1" applyBorder="1" applyAlignment="1">
      <alignment horizontal="center" vertical="top" textRotation="180" wrapText="1"/>
    </xf>
    <xf numFmtId="0" fontId="9" fillId="0" borderId="47" xfId="0" applyFont="1" applyBorder="1" applyAlignment="1">
      <alignment horizontal="center" vertical="top" textRotation="180" wrapText="1"/>
    </xf>
    <xf numFmtId="0" fontId="9" fillId="0" borderId="48" xfId="0" applyFont="1" applyBorder="1" applyAlignment="1">
      <alignment horizontal="center" vertical="top" textRotation="180" wrapText="1"/>
    </xf>
    <xf numFmtId="0" fontId="9" fillId="0" borderId="49" xfId="0" applyFont="1" applyBorder="1" applyAlignment="1">
      <alignment horizontal="center" vertical="top" textRotation="180" wrapText="1"/>
    </xf>
    <xf numFmtId="0" fontId="9" fillId="0" borderId="23" xfId="0" applyFont="1" applyBorder="1" applyAlignment="1">
      <alignment horizontal="center" vertical="top" textRotation="180" wrapText="1"/>
    </xf>
    <xf numFmtId="0" fontId="9" fillId="0" borderId="51" xfId="0" applyFont="1" applyBorder="1" applyAlignment="1">
      <alignment horizontal="center" vertical="top" textRotation="180" wrapText="1"/>
    </xf>
    <xf numFmtId="0" fontId="9" fillId="0" borderId="52" xfId="0" applyFont="1" applyBorder="1" applyAlignment="1">
      <alignment horizontal="center" vertical="top" textRotation="180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 wrapText="1"/>
    </xf>
    <xf numFmtId="0" fontId="2" fillId="0" borderId="64" xfId="0" applyFont="1" applyBorder="1">
      <alignment vertical="center"/>
    </xf>
    <xf numFmtId="0" fontId="2" fillId="0" borderId="37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0" xfId="0" applyFont="1">
      <alignment vertical="center"/>
    </xf>
    <xf numFmtId="0" fontId="2" fillId="0" borderId="65" xfId="0" applyFont="1" applyBorder="1">
      <alignment vertical="center"/>
    </xf>
    <xf numFmtId="0" fontId="10" fillId="0" borderId="0" xfId="0" applyFont="1">
      <alignment vertical="center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3" xfId="1" applyFont="1" applyFill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6" xfId="1" applyFont="1" applyFill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2" xfId="1" applyFont="1" applyBorder="1">
      <alignment vertical="center"/>
    </xf>
    <xf numFmtId="38" fontId="2" fillId="0" borderId="13" xfId="1" applyFont="1" applyBorder="1">
      <alignment vertical="center"/>
    </xf>
    <xf numFmtId="38" fontId="2" fillId="0" borderId="15" xfId="1" applyFont="1" applyBorder="1">
      <alignment vertical="center"/>
    </xf>
    <xf numFmtId="38" fontId="2" fillId="0" borderId="16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>
      <alignment vertical="center"/>
    </xf>
    <xf numFmtId="38" fontId="2" fillId="0" borderId="19" xfId="1" applyFont="1" applyBorder="1">
      <alignment vertical="center"/>
    </xf>
    <xf numFmtId="38" fontId="2" fillId="0" borderId="21" xfId="1" applyFont="1" applyBorder="1">
      <alignment vertical="center"/>
    </xf>
    <xf numFmtId="38" fontId="2" fillId="0" borderId="10" xfId="1" applyFont="1" applyFill="1" applyBorder="1">
      <alignment vertical="center"/>
    </xf>
    <xf numFmtId="38" fontId="2" fillId="0" borderId="12" xfId="1" applyFont="1" applyFill="1" applyBorder="1">
      <alignment vertical="center"/>
    </xf>
    <xf numFmtId="38" fontId="2" fillId="0" borderId="13" xfId="1" applyFont="1" applyFill="1" applyBorder="1">
      <alignment vertical="center"/>
    </xf>
    <xf numFmtId="38" fontId="2" fillId="0" borderId="23" xfId="0" applyNumberFormat="1" applyFont="1" applyBorder="1">
      <alignment vertical="center"/>
    </xf>
    <xf numFmtId="38" fontId="2" fillId="0" borderId="28" xfId="0" applyNumberFormat="1" applyFont="1" applyBorder="1">
      <alignment vertical="center"/>
    </xf>
    <xf numFmtId="38" fontId="2" fillId="0" borderId="24" xfId="0" applyNumberFormat="1" applyFont="1" applyBorder="1">
      <alignment vertical="center"/>
    </xf>
    <xf numFmtId="38" fontId="2" fillId="0" borderId="25" xfId="0" applyNumberFormat="1" applyFont="1" applyBorder="1">
      <alignment vertical="center"/>
    </xf>
    <xf numFmtId="38" fontId="2" fillId="0" borderId="26" xfId="0" applyNumberFormat="1" applyFont="1" applyBorder="1">
      <alignment vertical="center"/>
    </xf>
    <xf numFmtId="38" fontId="2" fillId="0" borderId="27" xfId="0" applyNumberFormat="1" applyFont="1" applyBorder="1">
      <alignment vertical="center"/>
    </xf>
    <xf numFmtId="38" fontId="2" fillId="0" borderId="10" xfId="0" applyNumberFormat="1" applyFont="1" applyBorder="1">
      <alignment vertical="center"/>
    </xf>
    <xf numFmtId="38" fontId="2" fillId="0" borderId="11" xfId="0" applyNumberFormat="1" applyFont="1" applyBorder="1">
      <alignment vertical="center"/>
    </xf>
    <xf numFmtId="38" fontId="2" fillId="0" borderId="12" xfId="0" applyNumberFormat="1" applyFont="1" applyBorder="1">
      <alignment vertical="center"/>
    </xf>
    <xf numFmtId="38" fontId="2" fillId="0" borderId="13" xfId="0" applyNumberFormat="1" applyFont="1" applyBorder="1">
      <alignment vertical="center"/>
    </xf>
    <xf numFmtId="38" fontId="2" fillId="0" borderId="14" xfId="0" applyNumberFormat="1" applyFont="1" applyBorder="1">
      <alignment vertical="center"/>
    </xf>
    <xf numFmtId="38" fontId="2" fillId="0" borderId="15" xfId="0" applyNumberFormat="1" applyFont="1" applyBorder="1">
      <alignment vertical="center"/>
    </xf>
    <xf numFmtId="38" fontId="2" fillId="0" borderId="30" xfId="0" applyNumberFormat="1" applyFont="1" applyBorder="1">
      <alignment vertical="center"/>
    </xf>
    <xf numFmtId="38" fontId="2" fillId="0" borderId="35" xfId="0" applyNumberFormat="1" applyFont="1" applyBorder="1">
      <alignment vertical="center"/>
    </xf>
    <xf numFmtId="38" fontId="2" fillId="0" borderId="31" xfId="0" applyNumberFormat="1" applyFont="1" applyBorder="1">
      <alignment vertical="center"/>
    </xf>
    <xf numFmtId="38" fontId="2" fillId="0" borderId="32" xfId="0" applyNumberFormat="1" applyFont="1" applyBorder="1">
      <alignment vertical="center"/>
    </xf>
    <xf numFmtId="38" fontId="2" fillId="0" borderId="33" xfId="0" applyNumberFormat="1" applyFont="1" applyBorder="1">
      <alignment vertical="center"/>
    </xf>
    <xf numFmtId="38" fontId="2" fillId="0" borderId="34" xfId="0" applyNumberFormat="1" applyFont="1" applyBorder="1">
      <alignment vertical="center"/>
    </xf>
    <xf numFmtId="38" fontId="2" fillId="0" borderId="51" xfId="0" applyNumberFormat="1" applyFont="1" applyBorder="1">
      <alignment vertical="center"/>
    </xf>
    <xf numFmtId="38" fontId="2" fillId="0" borderId="47" xfId="0" applyNumberFormat="1" applyFont="1" applyBorder="1">
      <alignment vertical="center"/>
    </xf>
    <xf numFmtId="38" fontId="2" fillId="0" borderId="48" xfId="0" applyNumberFormat="1" applyFont="1" applyBorder="1">
      <alignment vertical="center"/>
    </xf>
    <xf numFmtId="38" fontId="2" fillId="0" borderId="49" xfId="0" applyNumberFormat="1" applyFont="1" applyBorder="1">
      <alignment vertical="center"/>
    </xf>
    <xf numFmtId="38" fontId="2" fillId="0" borderId="66" xfId="0" applyNumberFormat="1" applyFont="1" applyBorder="1">
      <alignment vertical="center"/>
    </xf>
    <xf numFmtId="38" fontId="2" fillId="0" borderId="52" xfId="0" applyNumberFormat="1" applyFont="1" applyBorder="1">
      <alignment vertical="center"/>
    </xf>
    <xf numFmtId="0" fontId="2" fillId="0" borderId="51" xfId="0" applyFont="1" applyBorder="1">
      <alignment vertical="center"/>
    </xf>
    <xf numFmtId="38" fontId="2" fillId="0" borderId="16" xfId="0" applyNumberFormat="1" applyFont="1" applyBorder="1">
      <alignment vertical="center"/>
    </xf>
    <xf numFmtId="38" fontId="2" fillId="0" borderId="17" xfId="0" applyNumberFormat="1" applyFont="1" applyBorder="1">
      <alignment vertical="center"/>
    </xf>
    <xf numFmtId="38" fontId="2" fillId="0" borderId="18" xfId="0" applyNumberFormat="1" applyFont="1" applyBorder="1">
      <alignment vertical="center"/>
    </xf>
    <xf numFmtId="38" fontId="2" fillId="0" borderId="19" xfId="0" applyNumberFormat="1" applyFont="1" applyBorder="1">
      <alignment vertical="center"/>
    </xf>
    <xf numFmtId="38" fontId="2" fillId="0" borderId="20" xfId="0" applyNumberFormat="1" applyFont="1" applyBorder="1">
      <alignment vertical="center"/>
    </xf>
    <xf numFmtId="38" fontId="2" fillId="0" borderId="21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38" fontId="8" fillId="0" borderId="39" xfId="0" applyNumberFormat="1" applyFont="1" applyBorder="1">
      <alignment vertical="center"/>
    </xf>
    <xf numFmtId="38" fontId="8" fillId="0" borderId="44" xfId="0" applyNumberFormat="1" applyFont="1" applyBorder="1">
      <alignment vertical="center"/>
    </xf>
    <xf numFmtId="38" fontId="8" fillId="0" borderId="40" xfId="0" applyNumberFormat="1" applyFont="1" applyBorder="1">
      <alignment vertical="center"/>
    </xf>
    <xf numFmtId="38" fontId="8" fillId="0" borderId="41" xfId="0" applyNumberFormat="1" applyFont="1" applyBorder="1">
      <alignment vertical="center"/>
    </xf>
    <xf numFmtId="38" fontId="8" fillId="0" borderId="42" xfId="0" applyNumberFormat="1" applyFont="1" applyBorder="1">
      <alignment vertical="center"/>
    </xf>
    <xf numFmtId="38" fontId="8" fillId="0" borderId="43" xfId="0" applyNumberFormat="1" applyFont="1" applyBorder="1">
      <alignment vertical="center"/>
    </xf>
    <xf numFmtId="38" fontId="8" fillId="0" borderId="42" xfId="1" applyFont="1" applyBorder="1">
      <alignment vertical="center"/>
    </xf>
    <xf numFmtId="0" fontId="8" fillId="0" borderId="67" xfId="0" applyFont="1" applyBorder="1" applyAlignment="1">
      <alignment horizontal="right" vertical="center"/>
    </xf>
    <xf numFmtId="0" fontId="8" fillId="0" borderId="68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7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top" wrapText="1"/>
    </xf>
    <xf numFmtId="0" fontId="4" fillId="0" borderId="56" xfId="0" applyFont="1" applyBorder="1" applyAlignment="1">
      <alignment horizontal="left" vertical="top" wrapText="1"/>
    </xf>
    <xf numFmtId="0" fontId="4" fillId="0" borderId="55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center" vertical="top" textRotation="255" wrapText="1"/>
    </xf>
    <xf numFmtId="0" fontId="4" fillId="0" borderId="50" xfId="0" applyFont="1" applyBorder="1" applyAlignment="1">
      <alignment horizontal="center" vertical="top" textRotation="255" wrapText="1"/>
    </xf>
    <xf numFmtId="0" fontId="4" fillId="0" borderId="53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9E5C-91AA-46E4-BA64-32CA54E93A9D}">
  <dimension ref="A1:CN49"/>
  <sheetViews>
    <sheetView showGridLines="0" tabSelected="1" view="pageBreakPreview" topLeftCell="A25" zoomScale="85" zoomScaleNormal="100" zoomScaleSheetLayoutView="85" workbookViewId="0">
      <selection activeCell="D44" sqref="D44"/>
    </sheetView>
  </sheetViews>
  <sheetFormatPr defaultColWidth="8.84375" defaultRowHeight="12" x14ac:dyDescent="0.2"/>
  <cols>
    <col min="1" max="1" width="7.3046875" style="1" customWidth="1"/>
    <col min="2" max="2" width="11.765625" style="1" customWidth="1"/>
    <col min="3" max="17" width="5.3046875" style="1" customWidth="1"/>
    <col min="18" max="24" width="5.07421875" style="1" customWidth="1"/>
    <col min="25" max="25" width="5.3046875" style="1" customWidth="1"/>
    <col min="26" max="69" width="5.07421875" style="1" customWidth="1"/>
    <col min="70" max="70" width="5.3046875" style="1" customWidth="1"/>
    <col min="71" max="79" width="5.07421875" style="1" customWidth="1"/>
    <col min="80" max="80" width="5.3046875" style="1" customWidth="1"/>
    <col min="81" max="89" width="5.07421875" style="1" customWidth="1"/>
    <col min="90" max="16384" width="8.84375" style="1"/>
  </cols>
  <sheetData>
    <row r="1" spans="1:90" ht="28.5" customHeight="1" x14ac:dyDescent="0.2">
      <c r="A1" s="170" t="s">
        <v>141</v>
      </c>
      <c r="B1" s="170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</row>
    <row r="2" spans="1:90" x14ac:dyDescent="0.2">
      <c r="CC2" s="169"/>
      <c r="CD2" s="169"/>
      <c r="CE2" s="169"/>
      <c r="CF2" s="169"/>
      <c r="CG2" s="169"/>
      <c r="CH2" s="169"/>
      <c r="CI2" s="169"/>
      <c r="CJ2" s="169"/>
      <c r="CK2" s="168"/>
      <c r="CL2" s="3"/>
    </row>
    <row r="3" spans="1:90" ht="13.5" customHeight="1" x14ac:dyDescent="0.2">
      <c r="A3" s="103" t="s">
        <v>140</v>
      </c>
      <c r="C3" s="101"/>
      <c r="I3" s="101" t="s">
        <v>137</v>
      </c>
      <c r="R3" s="101" t="s">
        <v>137</v>
      </c>
      <c r="CK3" s="102"/>
      <c r="CL3" s="3"/>
    </row>
    <row r="4" spans="1:90" ht="13.5" customHeight="1" x14ac:dyDescent="0.2">
      <c r="A4" s="99"/>
      <c r="B4" s="99"/>
      <c r="C4" s="99" t="s">
        <v>136</v>
      </c>
      <c r="D4" s="101" t="s">
        <v>135</v>
      </c>
      <c r="E4" s="101"/>
      <c r="F4" s="101"/>
      <c r="G4" s="101"/>
      <c r="H4" s="101"/>
      <c r="I4" s="101" t="s">
        <v>134</v>
      </c>
      <c r="J4" s="101"/>
      <c r="K4" s="101"/>
      <c r="L4" s="101"/>
      <c r="M4" s="101"/>
      <c r="N4" s="101"/>
      <c r="O4" s="101"/>
      <c r="P4" s="101"/>
      <c r="Q4" s="101"/>
      <c r="R4" s="101" t="s">
        <v>134</v>
      </c>
      <c r="S4" s="101"/>
      <c r="T4" s="101"/>
      <c r="U4" s="101"/>
      <c r="V4" s="101"/>
      <c r="W4" s="101"/>
      <c r="X4" s="101"/>
      <c r="Y4" s="101"/>
      <c r="Z4" s="101" t="s">
        <v>133</v>
      </c>
      <c r="AA4" s="101"/>
      <c r="AB4" s="101"/>
      <c r="AC4" s="101"/>
      <c r="AD4" s="101"/>
      <c r="AE4" s="101"/>
      <c r="AF4" s="101"/>
      <c r="AG4" s="101"/>
      <c r="AH4" s="101" t="s">
        <v>132</v>
      </c>
      <c r="AI4" s="101"/>
      <c r="AJ4" s="101"/>
      <c r="AK4" s="101"/>
      <c r="AL4" s="101"/>
      <c r="AM4" s="101"/>
      <c r="AN4" s="101"/>
      <c r="AO4" s="101"/>
      <c r="AP4" s="101"/>
      <c r="AQ4" s="101"/>
      <c r="AR4" s="101" t="s">
        <v>131</v>
      </c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 t="s">
        <v>130</v>
      </c>
      <c r="BI4" s="101"/>
      <c r="BJ4" s="101"/>
      <c r="BK4" s="101"/>
      <c r="BL4" s="101"/>
      <c r="BM4" s="101" t="s">
        <v>129</v>
      </c>
      <c r="BN4" s="101"/>
      <c r="BO4" s="101"/>
      <c r="BP4" s="101"/>
      <c r="BQ4" s="101"/>
      <c r="BR4" s="101"/>
      <c r="BS4" s="101" t="s">
        <v>128</v>
      </c>
      <c r="BU4" s="99"/>
      <c r="BV4" s="99"/>
      <c r="BW4" s="99"/>
      <c r="BX4" s="99"/>
      <c r="BY4" s="99"/>
      <c r="BZ4" s="99"/>
      <c r="CA4" s="99"/>
      <c r="CB4" s="101"/>
      <c r="CC4" s="101" t="s">
        <v>127</v>
      </c>
      <c r="CD4" s="99"/>
      <c r="CE4" s="99"/>
      <c r="CF4" s="99"/>
      <c r="CG4" s="99"/>
      <c r="CH4" s="99"/>
      <c r="CI4" s="99"/>
      <c r="CJ4" s="99"/>
      <c r="CK4" s="98"/>
      <c r="CL4" s="3"/>
    </row>
    <row r="5" spans="1:90" s="91" customFormat="1" ht="15" customHeight="1" x14ac:dyDescent="0.2">
      <c r="A5" s="182" t="s">
        <v>126</v>
      </c>
      <c r="B5" s="184"/>
      <c r="C5" s="97"/>
      <c r="D5" s="171" t="s">
        <v>125</v>
      </c>
      <c r="E5" s="183"/>
      <c r="F5" s="184"/>
      <c r="G5" s="93"/>
      <c r="H5" s="171" t="s">
        <v>124</v>
      </c>
      <c r="I5" s="183"/>
      <c r="J5" s="183"/>
      <c r="K5" s="183"/>
      <c r="L5" s="183"/>
      <c r="M5" s="183"/>
      <c r="N5" s="183"/>
      <c r="O5" s="183"/>
      <c r="P5" s="183"/>
      <c r="Q5" s="174"/>
      <c r="R5" s="171" t="s">
        <v>123</v>
      </c>
      <c r="S5" s="172"/>
      <c r="T5" s="172"/>
      <c r="U5" s="172"/>
      <c r="V5" s="172"/>
      <c r="W5" s="172"/>
      <c r="X5" s="173"/>
      <c r="Y5" s="93"/>
      <c r="Z5" s="171" t="s">
        <v>122</v>
      </c>
      <c r="AA5" s="172"/>
      <c r="AB5" s="172"/>
      <c r="AC5" s="173"/>
      <c r="AD5" s="173"/>
      <c r="AE5" s="173"/>
      <c r="AF5" s="173"/>
      <c r="AG5" s="174"/>
      <c r="AH5" s="96" t="s">
        <v>121</v>
      </c>
      <c r="AI5" s="95"/>
      <c r="AJ5" s="95"/>
      <c r="AK5" s="95"/>
      <c r="AL5" s="95"/>
      <c r="AM5" s="95"/>
      <c r="AN5" s="95"/>
      <c r="AO5" s="95"/>
      <c r="AP5" s="94"/>
      <c r="AQ5" s="94"/>
      <c r="AR5" s="182" t="s">
        <v>120</v>
      </c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4"/>
      <c r="BH5" s="179" t="s">
        <v>119</v>
      </c>
      <c r="BI5" s="180"/>
      <c r="BJ5" s="180"/>
      <c r="BK5" s="180"/>
      <c r="BL5" s="181"/>
      <c r="BM5" s="182" t="s">
        <v>118</v>
      </c>
      <c r="BN5" s="183"/>
      <c r="BO5" s="183"/>
      <c r="BP5" s="183"/>
      <c r="BQ5" s="184"/>
      <c r="BR5" s="93"/>
      <c r="BS5" s="171" t="s">
        <v>117</v>
      </c>
      <c r="BT5" s="172"/>
      <c r="BU5" s="173"/>
      <c r="BV5" s="173"/>
      <c r="BW5" s="173"/>
      <c r="BX5" s="173"/>
      <c r="BY5" s="173"/>
      <c r="BZ5" s="173"/>
      <c r="CA5" s="174"/>
      <c r="CB5" s="93"/>
      <c r="CC5" s="171" t="s">
        <v>116</v>
      </c>
      <c r="CD5" s="172"/>
      <c r="CE5" s="173"/>
      <c r="CF5" s="173"/>
      <c r="CG5" s="173"/>
      <c r="CH5" s="173"/>
      <c r="CI5" s="173"/>
      <c r="CJ5" s="173"/>
      <c r="CK5" s="174"/>
      <c r="CL5" s="92"/>
    </row>
    <row r="6" spans="1:90" s="89" customFormat="1" ht="22.5" customHeight="1" x14ac:dyDescent="0.2">
      <c r="A6" s="185" t="s">
        <v>115</v>
      </c>
      <c r="B6" s="187"/>
      <c r="C6" s="188" t="s">
        <v>114</v>
      </c>
      <c r="D6" s="175" t="s">
        <v>113</v>
      </c>
      <c r="E6" s="186"/>
      <c r="F6" s="187"/>
      <c r="G6" s="188" t="s">
        <v>112</v>
      </c>
      <c r="H6" s="175" t="s">
        <v>111</v>
      </c>
      <c r="I6" s="186"/>
      <c r="J6" s="186"/>
      <c r="K6" s="186"/>
      <c r="L6" s="186"/>
      <c r="M6" s="186"/>
      <c r="N6" s="186"/>
      <c r="O6" s="186"/>
      <c r="P6" s="186"/>
      <c r="Q6" s="178"/>
      <c r="R6" s="175" t="s">
        <v>110</v>
      </c>
      <c r="S6" s="176"/>
      <c r="T6" s="176"/>
      <c r="U6" s="176"/>
      <c r="V6" s="176"/>
      <c r="W6" s="176"/>
      <c r="X6" s="177"/>
      <c r="Y6" s="188" t="s">
        <v>109</v>
      </c>
      <c r="Z6" s="175" t="s">
        <v>108</v>
      </c>
      <c r="AA6" s="176"/>
      <c r="AB6" s="176"/>
      <c r="AC6" s="177"/>
      <c r="AD6" s="177"/>
      <c r="AE6" s="177"/>
      <c r="AF6" s="177"/>
      <c r="AG6" s="178"/>
      <c r="AH6" s="175" t="s">
        <v>107</v>
      </c>
      <c r="AI6" s="192"/>
      <c r="AJ6" s="192"/>
      <c r="AK6" s="192"/>
      <c r="AL6" s="192"/>
      <c r="AM6" s="192"/>
      <c r="AN6" s="192"/>
      <c r="AO6" s="192"/>
      <c r="AP6" s="176"/>
      <c r="AQ6" s="176"/>
      <c r="AR6" s="185" t="s">
        <v>106</v>
      </c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7"/>
      <c r="BH6" s="185" t="s">
        <v>105</v>
      </c>
      <c r="BI6" s="186"/>
      <c r="BJ6" s="186"/>
      <c r="BK6" s="186"/>
      <c r="BL6" s="187"/>
      <c r="BM6" s="185" t="s">
        <v>104</v>
      </c>
      <c r="BN6" s="186"/>
      <c r="BO6" s="186"/>
      <c r="BP6" s="186"/>
      <c r="BQ6" s="187"/>
      <c r="BR6" s="188" t="s">
        <v>103</v>
      </c>
      <c r="BS6" s="175" t="s">
        <v>102</v>
      </c>
      <c r="BT6" s="176"/>
      <c r="BU6" s="177"/>
      <c r="BV6" s="177"/>
      <c r="BW6" s="177"/>
      <c r="BX6" s="177"/>
      <c r="BY6" s="177"/>
      <c r="BZ6" s="177"/>
      <c r="CA6" s="178"/>
      <c r="CB6" s="188" t="s">
        <v>101</v>
      </c>
      <c r="CC6" s="175" t="s">
        <v>100</v>
      </c>
      <c r="CD6" s="176"/>
      <c r="CE6" s="177"/>
      <c r="CF6" s="177"/>
      <c r="CG6" s="177"/>
      <c r="CH6" s="177"/>
      <c r="CI6" s="177"/>
      <c r="CJ6" s="177"/>
      <c r="CK6" s="178"/>
      <c r="CL6" s="90"/>
    </row>
    <row r="7" spans="1:90" s="78" customFormat="1" ht="124.5" customHeight="1" x14ac:dyDescent="0.2">
      <c r="A7" s="190" t="s">
        <v>99</v>
      </c>
      <c r="B7" s="191"/>
      <c r="C7" s="189"/>
      <c r="D7" s="85" t="s">
        <v>98</v>
      </c>
      <c r="E7" s="84" t="s">
        <v>97</v>
      </c>
      <c r="F7" s="87" t="s">
        <v>96</v>
      </c>
      <c r="G7" s="189"/>
      <c r="H7" s="85" t="s">
        <v>95</v>
      </c>
      <c r="I7" s="84" t="s">
        <v>94</v>
      </c>
      <c r="J7" s="84" t="s">
        <v>93</v>
      </c>
      <c r="K7" s="83" t="s">
        <v>92</v>
      </c>
      <c r="L7" s="83" t="s">
        <v>91</v>
      </c>
      <c r="M7" s="83" t="s">
        <v>90</v>
      </c>
      <c r="N7" s="83" t="s">
        <v>89</v>
      </c>
      <c r="O7" s="83" t="s">
        <v>88</v>
      </c>
      <c r="P7" s="81" t="s">
        <v>87</v>
      </c>
      <c r="Q7" s="80" t="s">
        <v>24</v>
      </c>
      <c r="R7" s="85" t="s">
        <v>86</v>
      </c>
      <c r="S7" s="84" t="s">
        <v>85</v>
      </c>
      <c r="T7" s="84" t="s">
        <v>84</v>
      </c>
      <c r="U7" s="84" t="s">
        <v>83</v>
      </c>
      <c r="V7" s="84" t="s">
        <v>82</v>
      </c>
      <c r="W7" s="84" t="s">
        <v>81</v>
      </c>
      <c r="X7" s="83" t="s">
        <v>80</v>
      </c>
      <c r="Y7" s="189"/>
      <c r="Z7" s="85" t="s">
        <v>79</v>
      </c>
      <c r="AA7" s="84" t="s">
        <v>78</v>
      </c>
      <c r="AB7" s="84" t="s">
        <v>77</v>
      </c>
      <c r="AC7" s="83" t="s">
        <v>76</v>
      </c>
      <c r="AD7" s="83" t="s">
        <v>75</v>
      </c>
      <c r="AE7" s="83" t="s">
        <v>74</v>
      </c>
      <c r="AF7" s="83" t="s">
        <v>52</v>
      </c>
      <c r="AG7" s="87" t="s">
        <v>73</v>
      </c>
      <c r="AH7" s="85" t="s">
        <v>72</v>
      </c>
      <c r="AI7" s="88" t="s">
        <v>71</v>
      </c>
      <c r="AJ7" s="88" t="s">
        <v>70</v>
      </c>
      <c r="AK7" s="88" t="s">
        <v>69</v>
      </c>
      <c r="AL7" s="88" t="s">
        <v>68</v>
      </c>
      <c r="AM7" s="88" t="s">
        <v>6</v>
      </c>
      <c r="AN7" s="88" t="s">
        <v>5</v>
      </c>
      <c r="AO7" s="88" t="s">
        <v>4</v>
      </c>
      <c r="AP7" s="83" t="s">
        <v>52</v>
      </c>
      <c r="AQ7" s="84" t="s">
        <v>67</v>
      </c>
      <c r="AR7" s="85" t="s">
        <v>66</v>
      </c>
      <c r="AS7" s="88" t="s">
        <v>65</v>
      </c>
      <c r="AT7" s="88" t="s">
        <v>64</v>
      </c>
      <c r="AU7" s="88" t="s">
        <v>63</v>
      </c>
      <c r="AV7" s="88" t="s">
        <v>62</v>
      </c>
      <c r="AW7" s="88" t="s">
        <v>61</v>
      </c>
      <c r="AX7" s="88" t="s">
        <v>60</v>
      </c>
      <c r="AY7" s="88" t="s">
        <v>59</v>
      </c>
      <c r="AZ7" s="88" t="s">
        <v>58</v>
      </c>
      <c r="BA7" s="88" t="s">
        <v>57</v>
      </c>
      <c r="BB7" s="88" t="s">
        <v>56</v>
      </c>
      <c r="BC7" s="88" t="s">
        <v>55</v>
      </c>
      <c r="BD7" s="88" t="s">
        <v>54</v>
      </c>
      <c r="BE7" s="88" t="s">
        <v>53</v>
      </c>
      <c r="BF7" s="88" t="s">
        <v>52</v>
      </c>
      <c r="BG7" s="87" t="s">
        <v>51</v>
      </c>
      <c r="BH7" s="85" t="s">
        <v>50</v>
      </c>
      <c r="BI7" s="84" t="s">
        <v>49</v>
      </c>
      <c r="BJ7" s="84" t="s">
        <v>48</v>
      </c>
      <c r="BK7" s="84" t="s">
        <v>47</v>
      </c>
      <c r="BL7" s="87" t="s">
        <v>46</v>
      </c>
      <c r="BM7" s="85" t="s">
        <v>45</v>
      </c>
      <c r="BN7" s="84" t="s">
        <v>44</v>
      </c>
      <c r="BO7" s="84" t="s">
        <v>43</v>
      </c>
      <c r="BP7" s="84" t="s">
        <v>42</v>
      </c>
      <c r="BQ7" s="87" t="s">
        <v>41</v>
      </c>
      <c r="BR7" s="189"/>
      <c r="BS7" s="85" t="s">
        <v>40</v>
      </c>
      <c r="BT7" s="84" t="s">
        <v>39</v>
      </c>
      <c r="BU7" s="83" t="s">
        <v>38</v>
      </c>
      <c r="BV7" s="83" t="s">
        <v>37</v>
      </c>
      <c r="BW7" s="81" t="s">
        <v>36</v>
      </c>
      <c r="BX7" s="82" t="s">
        <v>35</v>
      </c>
      <c r="BY7" s="81" t="s">
        <v>34</v>
      </c>
      <c r="BZ7" s="82" t="s">
        <v>33</v>
      </c>
      <c r="CA7" s="86" t="s">
        <v>24</v>
      </c>
      <c r="CB7" s="189"/>
      <c r="CC7" s="85" t="s">
        <v>32</v>
      </c>
      <c r="CD7" s="84" t="s">
        <v>31</v>
      </c>
      <c r="CE7" s="83" t="s">
        <v>30</v>
      </c>
      <c r="CF7" s="83" t="s">
        <v>29</v>
      </c>
      <c r="CG7" s="81" t="s">
        <v>28</v>
      </c>
      <c r="CH7" s="82" t="s">
        <v>27</v>
      </c>
      <c r="CI7" s="81" t="s">
        <v>26</v>
      </c>
      <c r="CJ7" s="81" t="s">
        <v>25</v>
      </c>
      <c r="CK7" s="80" t="s">
        <v>24</v>
      </c>
      <c r="CL7" s="79"/>
    </row>
    <row r="8" spans="1:90" s="157" customFormat="1" ht="18.75" customHeight="1" x14ac:dyDescent="0.2">
      <c r="A8" s="167" t="s">
        <v>23</v>
      </c>
      <c r="B8" s="166" t="s">
        <v>139</v>
      </c>
      <c r="C8" s="165">
        <v>500</v>
      </c>
      <c r="D8" s="162">
        <v>27</v>
      </c>
      <c r="E8" s="161">
        <v>186</v>
      </c>
      <c r="F8" s="159">
        <v>287</v>
      </c>
      <c r="G8" s="163">
        <f t="shared" ref="G8:G25" si="0">D8+E8</f>
        <v>213</v>
      </c>
      <c r="H8" s="162">
        <v>32</v>
      </c>
      <c r="I8" s="161">
        <v>16</v>
      </c>
      <c r="J8" s="161">
        <v>44</v>
      </c>
      <c r="K8" s="160">
        <v>11</v>
      </c>
      <c r="L8" s="160">
        <v>50</v>
      </c>
      <c r="M8" s="160">
        <v>85</v>
      </c>
      <c r="N8" s="160">
        <v>11</v>
      </c>
      <c r="O8" s="160">
        <v>31</v>
      </c>
      <c r="P8" s="160">
        <v>5</v>
      </c>
      <c r="Q8" s="159">
        <v>20</v>
      </c>
      <c r="R8" s="162">
        <v>24</v>
      </c>
      <c r="S8" s="161">
        <v>6</v>
      </c>
      <c r="T8" s="161">
        <v>4</v>
      </c>
      <c r="U8" s="161">
        <v>5</v>
      </c>
      <c r="V8" s="161">
        <v>5</v>
      </c>
      <c r="W8" s="161">
        <v>0</v>
      </c>
      <c r="X8" s="160">
        <v>169</v>
      </c>
      <c r="Y8" s="163">
        <f t="shared" ref="Y8:Y25" si="1">SUM(R8:W8)</f>
        <v>44</v>
      </c>
      <c r="Z8" s="162">
        <v>2</v>
      </c>
      <c r="AA8" s="161">
        <v>13</v>
      </c>
      <c r="AB8" s="161">
        <v>13</v>
      </c>
      <c r="AC8" s="160">
        <v>9</v>
      </c>
      <c r="AD8" s="160">
        <v>7</v>
      </c>
      <c r="AE8" s="160">
        <v>14</v>
      </c>
      <c r="AF8" s="160">
        <v>2</v>
      </c>
      <c r="AG8" s="159">
        <v>2</v>
      </c>
      <c r="AH8" s="162">
        <v>21</v>
      </c>
      <c r="AI8" s="164">
        <v>13</v>
      </c>
      <c r="AJ8" s="164">
        <v>10</v>
      </c>
      <c r="AK8" s="164">
        <v>13</v>
      </c>
      <c r="AL8" s="164">
        <v>3</v>
      </c>
      <c r="AM8" s="164">
        <v>7</v>
      </c>
      <c r="AN8" s="164">
        <v>8</v>
      </c>
      <c r="AO8" s="164">
        <v>2</v>
      </c>
      <c r="AP8" s="161">
        <v>0</v>
      </c>
      <c r="AQ8" s="161">
        <v>6</v>
      </c>
      <c r="AR8" s="162">
        <v>43</v>
      </c>
      <c r="AS8" s="164">
        <v>37</v>
      </c>
      <c r="AT8" s="164">
        <v>13</v>
      </c>
      <c r="AU8" s="164">
        <v>26</v>
      </c>
      <c r="AV8" s="164">
        <v>18</v>
      </c>
      <c r="AW8" s="164">
        <v>32</v>
      </c>
      <c r="AX8" s="164">
        <v>13</v>
      </c>
      <c r="AY8" s="164">
        <v>36</v>
      </c>
      <c r="AZ8" s="164">
        <v>111</v>
      </c>
      <c r="BA8" s="164">
        <v>9</v>
      </c>
      <c r="BB8" s="164">
        <v>8</v>
      </c>
      <c r="BC8" s="164">
        <v>5</v>
      </c>
      <c r="BD8" s="164">
        <v>26</v>
      </c>
      <c r="BE8" s="164">
        <v>4</v>
      </c>
      <c r="BF8" s="164">
        <v>1</v>
      </c>
      <c r="BG8" s="159">
        <v>57</v>
      </c>
      <c r="BH8" s="162">
        <v>4</v>
      </c>
      <c r="BI8" s="161">
        <v>17</v>
      </c>
      <c r="BJ8" s="161">
        <v>16</v>
      </c>
      <c r="BK8" s="161">
        <v>58</v>
      </c>
      <c r="BL8" s="159">
        <v>405</v>
      </c>
      <c r="BM8" s="162">
        <v>4</v>
      </c>
      <c r="BN8" s="161">
        <v>20</v>
      </c>
      <c r="BO8" s="161">
        <v>16</v>
      </c>
      <c r="BP8" s="161">
        <v>4</v>
      </c>
      <c r="BQ8" s="159">
        <v>0</v>
      </c>
      <c r="BR8" s="163">
        <f t="shared" ref="BR8:BR25" si="2">BM8+BN8</f>
        <v>24</v>
      </c>
      <c r="BS8" s="162">
        <v>6</v>
      </c>
      <c r="BT8" s="161">
        <v>9</v>
      </c>
      <c r="BU8" s="160">
        <v>12</v>
      </c>
      <c r="BV8" s="160">
        <v>7</v>
      </c>
      <c r="BW8" s="160">
        <v>12</v>
      </c>
      <c r="BX8" s="160">
        <v>8</v>
      </c>
      <c r="BY8" s="160">
        <v>3</v>
      </c>
      <c r="BZ8" s="160">
        <v>0</v>
      </c>
      <c r="CA8" s="159">
        <v>0</v>
      </c>
      <c r="CB8" s="163">
        <f t="shared" ref="CB8:CB25" si="3">BP8+BQ8</f>
        <v>4</v>
      </c>
      <c r="CC8" s="162">
        <v>1</v>
      </c>
      <c r="CD8" s="161">
        <v>1</v>
      </c>
      <c r="CE8" s="160">
        <v>2</v>
      </c>
      <c r="CF8" s="160">
        <v>1</v>
      </c>
      <c r="CG8" s="160">
        <v>1</v>
      </c>
      <c r="CH8" s="160">
        <v>0</v>
      </c>
      <c r="CI8" s="160">
        <v>1</v>
      </c>
      <c r="CJ8" s="160">
        <v>0</v>
      </c>
      <c r="CK8" s="159">
        <v>0</v>
      </c>
      <c r="CL8" s="158"/>
    </row>
    <row r="9" spans="1:90" ht="18.75" customHeight="1" x14ac:dyDescent="0.2">
      <c r="A9" s="38" t="s">
        <v>21</v>
      </c>
      <c r="B9" s="156" t="s">
        <v>20</v>
      </c>
      <c r="C9" s="34">
        <v>71</v>
      </c>
      <c r="D9" s="153">
        <v>6</v>
      </c>
      <c r="E9" s="152">
        <v>22</v>
      </c>
      <c r="F9" s="150">
        <v>43</v>
      </c>
      <c r="G9" s="154">
        <f t="shared" si="0"/>
        <v>28</v>
      </c>
      <c r="H9" s="153">
        <v>6</v>
      </c>
      <c r="I9" s="152">
        <v>3</v>
      </c>
      <c r="J9" s="152">
        <v>8</v>
      </c>
      <c r="K9" s="151">
        <v>4</v>
      </c>
      <c r="L9" s="151">
        <v>6</v>
      </c>
      <c r="M9" s="151">
        <v>10</v>
      </c>
      <c r="N9" s="151">
        <v>3</v>
      </c>
      <c r="O9" s="151">
        <v>3</v>
      </c>
      <c r="P9" s="151">
        <v>0</v>
      </c>
      <c r="Q9" s="150">
        <v>1</v>
      </c>
      <c r="R9" s="153">
        <v>4</v>
      </c>
      <c r="S9" s="152">
        <v>0</v>
      </c>
      <c r="T9" s="152">
        <v>1</v>
      </c>
      <c r="U9" s="152">
        <v>1</v>
      </c>
      <c r="V9" s="152">
        <v>1</v>
      </c>
      <c r="W9" s="152">
        <v>0</v>
      </c>
      <c r="X9" s="151">
        <v>21</v>
      </c>
      <c r="Y9" s="154">
        <f t="shared" si="1"/>
        <v>7</v>
      </c>
      <c r="Z9" s="153">
        <v>0</v>
      </c>
      <c r="AA9" s="152">
        <v>2</v>
      </c>
      <c r="AB9" s="152">
        <v>2</v>
      </c>
      <c r="AC9" s="151">
        <v>1</v>
      </c>
      <c r="AD9" s="151">
        <v>1</v>
      </c>
      <c r="AE9" s="151">
        <v>2</v>
      </c>
      <c r="AF9" s="151">
        <v>0</v>
      </c>
      <c r="AG9" s="150">
        <v>0</v>
      </c>
      <c r="AH9" s="153">
        <v>2</v>
      </c>
      <c r="AI9" s="155">
        <v>2</v>
      </c>
      <c r="AJ9" s="155">
        <v>3</v>
      </c>
      <c r="AK9" s="155">
        <v>1</v>
      </c>
      <c r="AL9" s="155">
        <v>0</v>
      </c>
      <c r="AM9" s="155">
        <v>2</v>
      </c>
      <c r="AN9" s="155">
        <v>0</v>
      </c>
      <c r="AO9" s="155">
        <v>0</v>
      </c>
      <c r="AP9" s="152">
        <v>0</v>
      </c>
      <c r="AQ9" s="152">
        <v>0</v>
      </c>
      <c r="AR9" s="153">
        <v>10</v>
      </c>
      <c r="AS9" s="155">
        <v>4</v>
      </c>
      <c r="AT9" s="155">
        <v>3</v>
      </c>
      <c r="AU9" s="155">
        <v>5</v>
      </c>
      <c r="AV9" s="155">
        <v>3</v>
      </c>
      <c r="AW9" s="155">
        <v>10</v>
      </c>
      <c r="AX9" s="155">
        <v>3</v>
      </c>
      <c r="AY9" s="155">
        <v>3</v>
      </c>
      <c r="AZ9" s="155">
        <v>10</v>
      </c>
      <c r="BA9" s="155">
        <v>2</v>
      </c>
      <c r="BB9" s="155">
        <v>2</v>
      </c>
      <c r="BC9" s="155">
        <v>0</v>
      </c>
      <c r="BD9" s="155">
        <v>1</v>
      </c>
      <c r="BE9" s="155">
        <v>1</v>
      </c>
      <c r="BF9" s="155">
        <v>0</v>
      </c>
      <c r="BG9" s="150">
        <v>5</v>
      </c>
      <c r="BH9" s="153">
        <v>1</v>
      </c>
      <c r="BI9" s="152">
        <v>5</v>
      </c>
      <c r="BJ9" s="152">
        <v>3</v>
      </c>
      <c r="BK9" s="152">
        <v>8</v>
      </c>
      <c r="BL9" s="150">
        <v>54</v>
      </c>
      <c r="BM9" s="153">
        <v>1</v>
      </c>
      <c r="BN9" s="152">
        <v>3</v>
      </c>
      <c r="BO9" s="152">
        <v>3</v>
      </c>
      <c r="BP9" s="152">
        <v>0</v>
      </c>
      <c r="BQ9" s="150">
        <v>0</v>
      </c>
      <c r="BR9" s="154">
        <f t="shared" si="2"/>
        <v>4</v>
      </c>
      <c r="BS9" s="153">
        <v>2</v>
      </c>
      <c r="BT9" s="152">
        <v>2</v>
      </c>
      <c r="BU9" s="151">
        <v>3</v>
      </c>
      <c r="BV9" s="151">
        <v>2</v>
      </c>
      <c r="BW9" s="151">
        <v>0</v>
      </c>
      <c r="BX9" s="151">
        <v>0</v>
      </c>
      <c r="BY9" s="151">
        <v>0</v>
      </c>
      <c r="BZ9" s="151">
        <v>0</v>
      </c>
      <c r="CA9" s="150">
        <v>0</v>
      </c>
      <c r="CB9" s="154">
        <f t="shared" si="3"/>
        <v>0</v>
      </c>
      <c r="CC9" s="153">
        <v>0</v>
      </c>
      <c r="CD9" s="152">
        <v>0</v>
      </c>
      <c r="CE9" s="151">
        <v>0</v>
      </c>
      <c r="CF9" s="151">
        <v>0</v>
      </c>
      <c r="CG9" s="151">
        <v>0</v>
      </c>
      <c r="CH9" s="151">
        <v>0</v>
      </c>
      <c r="CI9" s="151">
        <v>0</v>
      </c>
      <c r="CJ9" s="151">
        <v>0</v>
      </c>
      <c r="CK9" s="150">
        <v>0</v>
      </c>
      <c r="CL9" s="3"/>
    </row>
    <row r="10" spans="1:90" ht="18.75" customHeight="1" x14ac:dyDescent="0.2">
      <c r="A10" s="38"/>
      <c r="B10" s="49" t="s">
        <v>19</v>
      </c>
      <c r="C10" s="20">
        <v>61</v>
      </c>
      <c r="D10" s="134">
        <v>2</v>
      </c>
      <c r="E10" s="133">
        <v>13</v>
      </c>
      <c r="F10" s="131">
        <v>46</v>
      </c>
      <c r="G10" s="135">
        <f t="shared" si="0"/>
        <v>15</v>
      </c>
      <c r="H10" s="134">
        <v>2</v>
      </c>
      <c r="I10" s="133">
        <v>1</v>
      </c>
      <c r="J10" s="133">
        <v>1</v>
      </c>
      <c r="K10" s="132">
        <v>1</v>
      </c>
      <c r="L10" s="132">
        <v>6</v>
      </c>
      <c r="M10" s="132">
        <v>2</v>
      </c>
      <c r="N10" s="132">
        <v>1</v>
      </c>
      <c r="O10" s="132">
        <v>1</v>
      </c>
      <c r="P10" s="132">
        <v>0</v>
      </c>
      <c r="Q10" s="131">
        <v>2</v>
      </c>
      <c r="R10" s="134">
        <v>0</v>
      </c>
      <c r="S10" s="133">
        <v>0</v>
      </c>
      <c r="T10" s="133">
        <v>0</v>
      </c>
      <c r="U10" s="133">
        <v>1</v>
      </c>
      <c r="V10" s="133">
        <v>3</v>
      </c>
      <c r="W10" s="133">
        <v>0</v>
      </c>
      <c r="X10" s="132">
        <v>11</v>
      </c>
      <c r="Y10" s="135">
        <f t="shared" si="1"/>
        <v>4</v>
      </c>
      <c r="Z10" s="134">
        <v>0</v>
      </c>
      <c r="AA10" s="133">
        <v>1</v>
      </c>
      <c r="AB10" s="133">
        <v>2</v>
      </c>
      <c r="AC10" s="132">
        <v>2</v>
      </c>
      <c r="AD10" s="132">
        <v>1</v>
      </c>
      <c r="AE10" s="132">
        <v>0</v>
      </c>
      <c r="AF10" s="132">
        <v>0</v>
      </c>
      <c r="AG10" s="131">
        <v>0</v>
      </c>
      <c r="AH10" s="134">
        <v>0</v>
      </c>
      <c r="AI10" s="136">
        <v>1</v>
      </c>
      <c r="AJ10" s="136">
        <v>2</v>
      </c>
      <c r="AK10" s="136">
        <v>2</v>
      </c>
      <c r="AL10" s="136">
        <v>1</v>
      </c>
      <c r="AM10" s="136">
        <v>0</v>
      </c>
      <c r="AN10" s="136">
        <v>0</v>
      </c>
      <c r="AO10" s="136">
        <v>0</v>
      </c>
      <c r="AP10" s="133">
        <v>0</v>
      </c>
      <c r="AQ10" s="133">
        <v>0</v>
      </c>
      <c r="AR10" s="134">
        <v>1</v>
      </c>
      <c r="AS10" s="136">
        <v>0</v>
      </c>
      <c r="AT10" s="136">
        <v>0</v>
      </c>
      <c r="AU10" s="136">
        <v>1</v>
      </c>
      <c r="AV10" s="136">
        <v>0</v>
      </c>
      <c r="AW10" s="136">
        <v>1</v>
      </c>
      <c r="AX10" s="136">
        <v>1</v>
      </c>
      <c r="AY10" s="136">
        <v>1</v>
      </c>
      <c r="AZ10" s="136">
        <v>8</v>
      </c>
      <c r="BA10" s="136">
        <v>0</v>
      </c>
      <c r="BB10" s="136">
        <v>0</v>
      </c>
      <c r="BC10" s="136">
        <v>0</v>
      </c>
      <c r="BD10" s="136">
        <v>1</v>
      </c>
      <c r="BE10" s="136">
        <v>0</v>
      </c>
      <c r="BF10" s="136">
        <v>0</v>
      </c>
      <c r="BG10" s="131">
        <v>3</v>
      </c>
      <c r="BH10" s="134">
        <v>0</v>
      </c>
      <c r="BI10" s="133">
        <v>1</v>
      </c>
      <c r="BJ10" s="133">
        <v>2</v>
      </c>
      <c r="BK10" s="133">
        <v>3</v>
      </c>
      <c r="BL10" s="131">
        <v>55</v>
      </c>
      <c r="BM10" s="134">
        <v>0</v>
      </c>
      <c r="BN10" s="133">
        <v>1</v>
      </c>
      <c r="BO10" s="133">
        <v>2</v>
      </c>
      <c r="BP10" s="133">
        <v>1</v>
      </c>
      <c r="BQ10" s="131">
        <v>0</v>
      </c>
      <c r="BR10" s="135">
        <f t="shared" si="2"/>
        <v>1</v>
      </c>
      <c r="BS10" s="134">
        <v>0</v>
      </c>
      <c r="BT10" s="133">
        <v>0</v>
      </c>
      <c r="BU10" s="132">
        <v>1</v>
      </c>
      <c r="BV10" s="132">
        <v>0</v>
      </c>
      <c r="BW10" s="132">
        <v>0</v>
      </c>
      <c r="BX10" s="132">
        <v>0</v>
      </c>
      <c r="BY10" s="132">
        <v>0</v>
      </c>
      <c r="BZ10" s="132">
        <v>0</v>
      </c>
      <c r="CA10" s="131">
        <v>0</v>
      </c>
      <c r="CB10" s="135">
        <f t="shared" si="3"/>
        <v>1</v>
      </c>
      <c r="CC10" s="134">
        <v>0</v>
      </c>
      <c r="CD10" s="133">
        <v>0</v>
      </c>
      <c r="CE10" s="132">
        <v>1</v>
      </c>
      <c r="CF10" s="132">
        <v>0</v>
      </c>
      <c r="CG10" s="132">
        <v>0</v>
      </c>
      <c r="CH10" s="132">
        <v>0</v>
      </c>
      <c r="CI10" s="132">
        <v>0</v>
      </c>
      <c r="CJ10" s="132">
        <v>0</v>
      </c>
      <c r="CK10" s="131">
        <v>0</v>
      </c>
      <c r="CL10" s="3"/>
    </row>
    <row r="11" spans="1:90" ht="18.75" customHeight="1" x14ac:dyDescent="0.2">
      <c r="A11" s="38"/>
      <c r="B11" s="49" t="s">
        <v>18</v>
      </c>
      <c r="C11" s="20">
        <v>78</v>
      </c>
      <c r="D11" s="134">
        <v>7</v>
      </c>
      <c r="E11" s="133">
        <v>25</v>
      </c>
      <c r="F11" s="131">
        <v>46</v>
      </c>
      <c r="G11" s="135">
        <f t="shared" si="0"/>
        <v>32</v>
      </c>
      <c r="H11" s="134">
        <v>5</v>
      </c>
      <c r="I11" s="133">
        <v>1</v>
      </c>
      <c r="J11" s="133">
        <v>8</v>
      </c>
      <c r="K11" s="132">
        <v>0</v>
      </c>
      <c r="L11" s="132">
        <v>9</v>
      </c>
      <c r="M11" s="132">
        <v>10</v>
      </c>
      <c r="N11" s="132">
        <v>3</v>
      </c>
      <c r="O11" s="132">
        <v>6</v>
      </c>
      <c r="P11" s="132">
        <v>0</v>
      </c>
      <c r="Q11" s="131">
        <v>5</v>
      </c>
      <c r="R11" s="134">
        <v>5</v>
      </c>
      <c r="S11" s="133">
        <v>3</v>
      </c>
      <c r="T11" s="133">
        <v>2</v>
      </c>
      <c r="U11" s="133">
        <v>1</v>
      </c>
      <c r="V11" s="133">
        <v>1</v>
      </c>
      <c r="W11" s="133">
        <v>0</v>
      </c>
      <c r="X11" s="132">
        <v>20</v>
      </c>
      <c r="Y11" s="135">
        <f t="shared" si="1"/>
        <v>12</v>
      </c>
      <c r="Z11" s="134">
        <v>2</v>
      </c>
      <c r="AA11" s="133">
        <v>6</v>
      </c>
      <c r="AB11" s="133">
        <v>5</v>
      </c>
      <c r="AC11" s="132">
        <v>2</v>
      </c>
      <c r="AD11" s="132">
        <v>3</v>
      </c>
      <c r="AE11" s="132">
        <v>1</v>
      </c>
      <c r="AF11" s="132">
        <v>1</v>
      </c>
      <c r="AG11" s="131">
        <v>1</v>
      </c>
      <c r="AH11" s="134">
        <v>8</v>
      </c>
      <c r="AI11" s="136">
        <v>5</v>
      </c>
      <c r="AJ11" s="136">
        <v>1</v>
      </c>
      <c r="AK11" s="136">
        <v>6</v>
      </c>
      <c r="AL11" s="136">
        <v>1</v>
      </c>
      <c r="AM11" s="136">
        <v>3</v>
      </c>
      <c r="AN11" s="136">
        <v>3</v>
      </c>
      <c r="AO11" s="136">
        <v>2</v>
      </c>
      <c r="AP11" s="133">
        <v>0</v>
      </c>
      <c r="AQ11" s="133">
        <v>1</v>
      </c>
      <c r="AR11" s="134">
        <v>4</v>
      </c>
      <c r="AS11" s="136">
        <v>6</v>
      </c>
      <c r="AT11" s="136">
        <v>4</v>
      </c>
      <c r="AU11" s="136">
        <v>5</v>
      </c>
      <c r="AV11" s="136">
        <v>4</v>
      </c>
      <c r="AW11" s="136">
        <v>5</v>
      </c>
      <c r="AX11" s="136">
        <v>3</v>
      </c>
      <c r="AY11" s="136">
        <v>3</v>
      </c>
      <c r="AZ11" s="136">
        <v>12</v>
      </c>
      <c r="BA11" s="136">
        <v>3</v>
      </c>
      <c r="BB11" s="136">
        <v>3</v>
      </c>
      <c r="BC11" s="136">
        <v>1</v>
      </c>
      <c r="BD11" s="136">
        <v>6</v>
      </c>
      <c r="BE11" s="136">
        <v>0</v>
      </c>
      <c r="BF11" s="136">
        <v>0</v>
      </c>
      <c r="BG11" s="131">
        <v>9</v>
      </c>
      <c r="BH11" s="134">
        <v>1</v>
      </c>
      <c r="BI11" s="133">
        <v>5</v>
      </c>
      <c r="BJ11" s="133">
        <v>4</v>
      </c>
      <c r="BK11" s="133">
        <v>5</v>
      </c>
      <c r="BL11" s="131">
        <v>63</v>
      </c>
      <c r="BM11" s="134">
        <v>1</v>
      </c>
      <c r="BN11" s="133">
        <v>6</v>
      </c>
      <c r="BO11" s="133">
        <v>3</v>
      </c>
      <c r="BP11" s="133">
        <v>2</v>
      </c>
      <c r="BQ11" s="131">
        <v>0</v>
      </c>
      <c r="BR11" s="135">
        <f t="shared" si="2"/>
        <v>7</v>
      </c>
      <c r="BS11" s="134">
        <v>2</v>
      </c>
      <c r="BT11" s="133">
        <v>3</v>
      </c>
      <c r="BU11" s="132">
        <v>2</v>
      </c>
      <c r="BV11" s="132">
        <v>1</v>
      </c>
      <c r="BW11" s="132">
        <v>4</v>
      </c>
      <c r="BX11" s="132">
        <v>4</v>
      </c>
      <c r="BY11" s="132">
        <v>1</v>
      </c>
      <c r="BZ11" s="132">
        <v>0</v>
      </c>
      <c r="CA11" s="131">
        <v>0</v>
      </c>
      <c r="CB11" s="135">
        <f t="shared" si="3"/>
        <v>2</v>
      </c>
      <c r="CC11" s="134">
        <v>1</v>
      </c>
      <c r="CD11" s="133">
        <v>1</v>
      </c>
      <c r="CE11" s="132">
        <v>1</v>
      </c>
      <c r="CF11" s="132">
        <v>1</v>
      </c>
      <c r="CG11" s="132">
        <v>1</v>
      </c>
      <c r="CH11" s="132">
        <v>0</v>
      </c>
      <c r="CI11" s="132">
        <v>0</v>
      </c>
      <c r="CJ11" s="132">
        <v>0</v>
      </c>
      <c r="CK11" s="131">
        <v>0</v>
      </c>
      <c r="CL11" s="3"/>
    </row>
    <row r="12" spans="1:90" ht="18.75" customHeight="1" x14ac:dyDescent="0.2">
      <c r="A12" s="38"/>
      <c r="B12" s="49" t="s">
        <v>17</v>
      </c>
      <c r="C12" s="20">
        <v>83</v>
      </c>
      <c r="D12" s="134">
        <v>6</v>
      </c>
      <c r="E12" s="133">
        <v>34</v>
      </c>
      <c r="F12" s="131">
        <v>43</v>
      </c>
      <c r="G12" s="135">
        <f t="shared" si="0"/>
        <v>40</v>
      </c>
      <c r="H12" s="134">
        <v>5</v>
      </c>
      <c r="I12" s="133">
        <v>3</v>
      </c>
      <c r="J12" s="133">
        <v>9</v>
      </c>
      <c r="K12" s="132">
        <v>4</v>
      </c>
      <c r="L12" s="132">
        <v>11</v>
      </c>
      <c r="M12" s="132">
        <v>17</v>
      </c>
      <c r="N12" s="132">
        <v>1</v>
      </c>
      <c r="O12" s="132">
        <v>6</v>
      </c>
      <c r="P12" s="132">
        <v>0</v>
      </c>
      <c r="Q12" s="131">
        <v>5</v>
      </c>
      <c r="R12" s="134">
        <v>4</v>
      </c>
      <c r="S12" s="133">
        <v>0</v>
      </c>
      <c r="T12" s="133">
        <v>1</v>
      </c>
      <c r="U12" s="133">
        <v>0</v>
      </c>
      <c r="V12" s="133">
        <v>0</v>
      </c>
      <c r="W12" s="133">
        <v>0</v>
      </c>
      <c r="X12" s="132">
        <v>35</v>
      </c>
      <c r="Y12" s="135">
        <f t="shared" si="1"/>
        <v>5</v>
      </c>
      <c r="Z12" s="134">
        <v>0</v>
      </c>
      <c r="AA12" s="133">
        <v>1</v>
      </c>
      <c r="AB12" s="133">
        <v>1</v>
      </c>
      <c r="AC12" s="132">
        <v>1</v>
      </c>
      <c r="AD12" s="132">
        <v>0</v>
      </c>
      <c r="AE12" s="132">
        <v>1</v>
      </c>
      <c r="AF12" s="132">
        <v>0</v>
      </c>
      <c r="AG12" s="131">
        <v>1</v>
      </c>
      <c r="AH12" s="134">
        <v>1</v>
      </c>
      <c r="AI12" s="136">
        <v>0</v>
      </c>
      <c r="AJ12" s="136">
        <v>1</v>
      </c>
      <c r="AK12" s="136">
        <v>1</v>
      </c>
      <c r="AL12" s="136">
        <v>1</v>
      </c>
      <c r="AM12" s="136">
        <v>1</v>
      </c>
      <c r="AN12" s="136">
        <v>1</v>
      </c>
      <c r="AO12" s="136">
        <v>0</v>
      </c>
      <c r="AP12" s="133">
        <v>0</v>
      </c>
      <c r="AQ12" s="133">
        <v>2</v>
      </c>
      <c r="AR12" s="134">
        <v>8</v>
      </c>
      <c r="AS12" s="136">
        <v>8</v>
      </c>
      <c r="AT12" s="136">
        <v>1</v>
      </c>
      <c r="AU12" s="136">
        <v>2</v>
      </c>
      <c r="AV12" s="136">
        <v>6</v>
      </c>
      <c r="AW12" s="136">
        <v>4</v>
      </c>
      <c r="AX12" s="136">
        <v>2</v>
      </c>
      <c r="AY12" s="136">
        <v>9</v>
      </c>
      <c r="AZ12" s="136">
        <v>26</v>
      </c>
      <c r="BA12" s="136">
        <v>0</v>
      </c>
      <c r="BB12" s="136">
        <v>0</v>
      </c>
      <c r="BC12" s="136">
        <v>1</v>
      </c>
      <c r="BD12" s="136">
        <v>6</v>
      </c>
      <c r="BE12" s="136">
        <v>1</v>
      </c>
      <c r="BF12" s="136">
        <v>0</v>
      </c>
      <c r="BG12" s="131">
        <v>11</v>
      </c>
      <c r="BH12" s="134">
        <v>1</v>
      </c>
      <c r="BI12" s="133">
        <v>1</v>
      </c>
      <c r="BJ12" s="133">
        <v>4</v>
      </c>
      <c r="BK12" s="133">
        <v>12</v>
      </c>
      <c r="BL12" s="131">
        <v>65</v>
      </c>
      <c r="BM12" s="134">
        <v>2</v>
      </c>
      <c r="BN12" s="133">
        <v>0</v>
      </c>
      <c r="BO12" s="133">
        <v>3</v>
      </c>
      <c r="BP12" s="133">
        <v>0</v>
      </c>
      <c r="BQ12" s="131">
        <v>0</v>
      </c>
      <c r="BR12" s="135">
        <f t="shared" si="2"/>
        <v>2</v>
      </c>
      <c r="BS12" s="134">
        <v>1</v>
      </c>
      <c r="BT12" s="133">
        <v>1</v>
      </c>
      <c r="BU12" s="132">
        <v>1</v>
      </c>
      <c r="BV12" s="132">
        <v>2</v>
      </c>
      <c r="BW12" s="132">
        <v>1</v>
      </c>
      <c r="BX12" s="132">
        <v>1</v>
      </c>
      <c r="BY12" s="132">
        <v>1</v>
      </c>
      <c r="BZ12" s="132">
        <v>0</v>
      </c>
      <c r="CA12" s="131">
        <v>0</v>
      </c>
      <c r="CB12" s="135">
        <f t="shared" si="3"/>
        <v>0</v>
      </c>
      <c r="CC12" s="134">
        <v>0</v>
      </c>
      <c r="CD12" s="133">
        <v>0</v>
      </c>
      <c r="CE12" s="132">
        <v>0</v>
      </c>
      <c r="CF12" s="132">
        <v>0</v>
      </c>
      <c r="CG12" s="132">
        <v>0</v>
      </c>
      <c r="CH12" s="132">
        <v>0</v>
      </c>
      <c r="CI12" s="132">
        <v>0</v>
      </c>
      <c r="CJ12" s="132">
        <v>0</v>
      </c>
      <c r="CK12" s="131">
        <v>0</v>
      </c>
      <c r="CL12" s="3"/>
    </row>
    <row r="13" spans="1:90" ht="18.75" customHeight="1" x14ac:dyDescent="0.2">
      <c r="A13" s="48"/>
      <c r="B13" s="149" t="s">
        <v>16</v>
      </c>
      <c r="C13" s="46">
        <v>207</v>
      </c>
      <c r="D13" s="146">
        <v>6</v>
      </c>
      <c r="E13" s="145">
        <v>92</v>
      </c>
      <c r="F13" s="143">
        <v>109</v>
      </c>
      <c r="G13" s="147">
        <f t="shared" si="0"/>
        <v>98</v>
      </c>
      <c r="H13" s="146">
        <v>14</v>
      </c>
      <c r="I13" s="145">
        <v>8</v>
      </c>
      <c r="J13" s="145">
        <v>18</v>
      </c>
      <c r="K13" s="144">
        <v>2</v>
      </c>
      <c r="L13" s="144">
        <v>18</v>
      </c>
      <c r="M13" s="144">
        <v>46</v>
      </c>
      <c r="N13" s="144">
        <v>3</v>
      </c>
      <c r="O13" s="144">
        <v>15</v>
      </c>
      <c r="P13" s="144">
        <v>5</v>
      </c>
      <c r="Q13" s="143">
        <v>7</v>
      </c>
      <c r="R13" s="146">
        <v>11</v>
      </c>
      <c r="S13" s="145">
        <v>3</v>
      </c>
      <c r="T13" s="145">
        <v>0</v>
      </c>
      <c r="U13" s="145">
        <v>2</v>
      </c>
      <c r="V13" s="145">
        <v>0</v>
      </c>
      <c r="W13" s="145">
        <v>0</v>
      </c>
      <c r="X13" s="144">
        <v>82</v>
      </c>
      <c r="Y13" s="147">
        <f t="shared" si="1"/>
        <v>16</v>
      </c>
      <c r="Z13" s="146">
        <v>0</v>
      </c>
      <c r="AA13" s="145">
        <v>3</v>
      </c>
      <c r="AB13" s="145">
        <v>3</v>
      </c>
      <c r="AC13" s="144">
        <v>3</v>
      </c>
      <c r="AD13" s="144">
        <v>2</v>
      </c>
      <c r="AE13" s="144">
        <v>10</v>
      </c>
      <c r="AF13" s="144">
        <v>1</v>
      </c>
      <c r="AG13" s="143">
        <v>0</v>
      </c>
      <c r="AH13" s="146">
        <v>10</v>
      </c>
      <c r="AI13" s="148">
        <v>5</v>
      </c>
      <c r="AJ13" s="148">
        <v>3</v>
      </c>
      <c r="AK13" s="148">
        <v>3</v>
      </c>
      <c r="AL13" s="148">
        <v>0</v>
      </c>
      <c r="AM13" s="148">
        <v>1</v>
      </c>
      <c r="AN13" s="148">
        <v>4</v>
      </c>
      <c r="AO13" s="148">
        <v>0</v>
      </c>
      <c r="AP13" s="145">
        <v>0</v>
      </c>
      <c r="AQ13" s="145">
        <v>3</v>
      </c>
      <c r="AR13" s="146">
        <v>20</v>
      </c>
      <c r="AS13" s="148">
        <v>19</v>
      </c>
      <c r="AT13" s="148">
        <v>5</v>
      </c>
      <c r="AU13" s="148">
        <v>13</v>
      </c>
      <c r="AV13" s="148">
        <v>5</v>
      </c>
      <c r="AW13" s="148">
        <v>12</v>
      </c>
      <c r="AX13" s="148">
        <v>4</v>
      </c>
      <c r="AY13" s="148">
        <v>20</v>
      </c>
      <c r="AZ13" s="148">
        <v>55</v>
      </c>
      <c r="BA13" s="148">
        <v>4</v>
      </c>
      <c r="BB13" s="148">
        <v>3</v>
      </c>
      <c r="BC13" s="148">
        <v>3</v>
      </c>
      <c r="BD13" s="148">
        <v>12</v>
      </c>
      <c r="BE13" s="148">
        <v>2</v>
      </c>
      <c r="BF13" s="148">
        <v>1</v>
      </c>
      <c r="BG13" s="143">
        <v>29</v>
      </c>
      <c r="BH13" s="146">
        <v>1</v>
      </c>
      <c r="BI13" s="145">
        <v>5</v>
      </c>
      <c r="BJ13" s="145">
        <v>3</v>
      </c>
      <c r="BK13" s="145">
        <v>30</v>
      </c>
      <c r="BL13" s="143">
        <v>168</v>
      </c>
      <c r="BM13" s="146">
        <v>0</v>
      </c>
      <c r="BN13" s="145">
        <v>10</v>
      </c>
      <c r="BO13" s="145">
        <v>5</v>
      </c>
      <c r="BP13" s="145">
        <v>1</v>
      </c>
      <c r="BQ13" s="143">
        <v>0</v>
      </c>
      <c r="BR13" s="147">
        <f t="shared" si="2"/>
        <v>10</v>
      </c>
      <c r="BS13" s="146">
        <v>1</v>
      </c>
      <c r="BT13" s="145">
        <v>3</v>
      </c>
      <c r="BU13" s="144">
        <v>5</v>
      </c>
      <c r="BV13" s="144">
        <v>2</v>
      </c>
      <c r="BW13" s="144">
        <v>7</v>
      </c>
      <c r="BX13" s="144">
        <v>3</v>
      </c>
      <c r="BY13" s="144">
        <v>1</v>
      </c>
      <c r="BZ13" s="144">
        <v>0</v>
      </c>
      <c r="CA13" s="143">
        <v>0</v>
      </c>
      <c r="CB13" s="147">
        <f t="shared" si="3"/>
        <v>1</v>
      </c>
      <c r="CC13" s="146">
        <v>0</v>
      </c>
      <c r="CD13" s="145">
        <v>0</v>
      </c>
      <c r="CE13" s="144">
        <v>0</v>
      </c>
      <c r="CF13" s="144">
        <v>0</v>
      </c>
      <c r="CG13" s="144">
        <v>0</v>
      </c>
      <c r="CH13" s="144">
        <v>0</v>
      </c>
      <c r="CI13" s="144">
        <v>1</v>
      </c>
      <c r="CJ13" s="144">
        <v>0</v>
      </c>
      <c r="CK13" s="143">
        <v>0</v>
      </c>
      <c r="CL13" s="3"/>
    </row>
    <row r="14" spans="1:90" ht="18.75" customHeight="1" x14ac:dyDescent="0.2">
      <c r="A14" s="56" t="s">
        <v>15</v>
      </c>
      <c r="B14" s="62" t="s">
        <v>14</v>
      </c>
      <c r="C14" s="34">
        <v>250</v>
      </c>
      <c r="D14" s="140">
        <v>14</v>
      </c>
      <c r="E14" s="139">
        <v>88</v>
      </c>
      <c r="F14" s="137">
        <v>148</v>
      </c>
      <c r="G14" s="141">
        <f t="shared" si="0"/>
        <v>102</v>
      </c>
      <c r="H14" s="140">
        <v>13</v>
      </c>
      <c r="I14" s="139">
        <v>10</v>
      </c>
      <c r="J14" s="139">
        <v>26</v>
      </c>
      <c r="K14" s="138">
        <v>5</v>
      </c>
      <c r="L14" s="138">
        <v>26</v>
      </c>
      <c r="M14" s="138">
        <v>39</v>
      </c>
      <c r="N14" s="138">
        <v>5</v>
      </c>
      <c r="O14" s="138">
        <v>14</v>
      </c>
      <c r="P14" s="138">
        <v>4</v>
      </c>
      <c r="Q14" s="137">
        <v>9</v>
      </c>
      <c r="R14" s="140">
        <v>14</v>
      </c>
      <c r="S14" s="139">
        <v>5</v>
      </c>
      <c r="T14" s="139">
        <v>1</v>
      </c>
      <c r="U14" s="139">
        <v>3</v>
      </c>
      <c r="V14" s="139">
        <v>2</v>
      </c>
      <c r="W14" s="139">
        <v>0</v>
      </c>
      <c r="X14" s="138">
        <v>77</v>
      </c>
      <c r="Y14" s="141">
        <f t="shared" si="1"/>
        <v>25</v>
      </c>
      <c r="Z14" s="140">
        <v>2</v>
      </c>
      <c r="AA14" s="139">
        <v>8</v>
      </c>
      <c r="AB14" s="139">
        <v>5</v>
      </c>
      <c r="AC14" s="138">
        <v>5</v>
      </c>
      <c r="AD14" s="138">
        <v>5</v>
      </c>
      <c r="AE14" s="138">
        <v>9</v>
      </c>
      <c r="AF14" s="138">
        <v>1</v>
      </c>
      <c r="AG14" s="137">
        <v>0</v>
      </c>
      <c r="AH14" s="140">
        <v>14</v>
      </c>
      <c r="AI14" s="142">
        <v>7</v>
      </c>
      <c r="AJ14" s="142">
        <v>5</v>
      </c>
      <c r="AK14" s="142">
        <v>8</v>
      </c>
      <c r="AL14" s="142">
        <v>3</v>
      </c>
      <c r="AM14" s="142">
        <v>3</v>
      </c>
      <c r="AN14" s="142">
        <v>4</v>
      </c>
      <c r="AO14" s="142">
        <v>0</v>
      </c>
      <c r="AP14" s="139">
        <v>0</v>
      </c>
      <c r="AQ14" s="139">
        <v>2</v>
      </c>
      <c r="AR14" s="140">
        <v>23</v>
      </c>
      <c r="AS14" s="142">
        <v>17</v>
      </c>
      <c r="AT14" s="142">
        <v>9</v>
      </c>
      <c r="AU14" s="142">
        <v>13</v>
      </c>
      <c r="AV14" s="142">
        <v>13</v>
      </c>
      <c r="AW14" s="142">
        <v>20</v>
      </c>
      <c r="AX14" s="142">
        <v>8</v>
      </c>
      <c r="AY14" s="142">
        <v>21</v>
      </c>
      <c r="AZ14" s="142">
        <v>46</v>
      </c>
      <c r="BA14" s="142">
        <v>4</v>
      </c>
      <c r="BB14" s="142">
        <v>4</v>
      </c>
      <c r="BC14" s="142">
        <v>2</v>
      </c>
      <c r="BD14" s="142">
        <v>10</v>
      </c>
      <c r="BE14" s="142">
        <v>1</v>
      </c>
      <c r="BF14" s="142">
        <v>1</v>
      </c>
      <c r="BG14" s="137">
        <v>31</v>
      </c>
      <c r="BH14" s="140">
        <v>2</v>
      </c>
      <c r="BI14" s="139">
        <v>9</v>
      </c>
      <c r="BJ14" s="139">
        <v>9</v>
      </c>
      <c r="BK14" s="139">
        <v>38</v>
      </c>
      <c r="BL14" s="137">
        <v>192</v>
      </c>
      <c r="BM14" s="140">
        <v>3</v>
      </c>
      <c r="BN14" s="139">
        <v>13</v>
      </c>
      <c r="BO14" s="139">
        <v>7</v>
      </c>
      <c r="BP14" s="139">
        <v>2</v>
      </c>
      <c r="BQ14" s="137">
        <v>0</v>
      </c>
      <c r="BR14" s="141">
        <f t="shared" si="2"/>
        <v>16</v>
      </c>
      <c r="BS14" s="140">
        <v>5</v>
      </c>
      <c r="BT14" s="139">
        <v>5</v>
      </c>
      <c r="BU14" s="138">
        <v>8</v>
      </c>
      <c r="BV14" s="138">
        <v>3</v>
      </c>
      <c r="BW14" s="138">
        <v>8</v>
      </c>
      <c r="BX14" s="138">
        <v>6</v>
      </c>
      <c r="BY14" s="138">
        <v>2</v>
      </c>
      <c r="BZ14" s="138">
        <v>0</v>
      </c>
      <c r="CA14" s="137">
        <v>0</v>
      </c>
      <c r="CB14" s="141">
        <f t="shared" si="3"/>
        <v>2</v>
      </c>
      <c r="CC14" s="140">
        <v>0</v>
      </c>
      <c r="CD14" s="139">
        <v>0</v>
      </c>
      <c r="CE14" s="138">
        <v>1</v>
      </c>
      <c r="CF14" s="138">
        <v>0</v>
      </c>
      <c r="CG14" s="138">
        <v>1</v>
      </c>
      <c r="CH14" s="138">
        <v>0</v>
      </c>
      <c r="CI14" s="138">
        <v>1</v>
      </c>
      <c r="CJ14" s="138">
        <v>0</v>
      </c>
      <c r="CK14" s="137">
        <v>0</v>
      </c>
      <c r="CL14" s="3"/>
    </row>
    <row r="15" spans="1:90" ht="18.75" customHeight="1" x14ac:dyDescent="0.2">
      <c r="A15" s="48"/>
      <c r="B15" s="47" t="s">
        <v>13</v>
      </c>
      <c r="C15" s="46">
        <v>250</v>
      </c>
      <c r="D15" s="128">
        <v>13</v>
      </c>
      <c r="E15" s="127">
        <v>98</v>
      </c>
      <c r="F15" s="125">
        <v>139</v>
      </c>
      <c r="G15" s="129">
        <f t="shared" si="0"/>
        <v>111</v>
      </c>
      <c r="H15" s="128">
        <v>19</v>
      </c>
      <c r="I15" s="127">
        <v>6</v>
      </c>
      <c r="J15" s="127">
        <v>18</v>
      </c>
      <c r="K15" s="126">
        <v>6</v>
      </c>
      <c r="L15" s="126">
        <v>24</v>
      </c>
      <c r="M15" s="126">
        <v>46</v>
      </c>
      <c r="N15" s="126">
        <v>6</v>
      </c>
      <c r="O15" s="126">
        <v>17</v>
      </c>
      <c r="P15" s="126">
        <v>1</v>
      </c>
      <c r="Q15" s="125">
        <v>11</v>
      </c>
      <c r="R15" s="128">
        <v>10</v>
      </c>
      <c r="S15" s="127">
        <v>1</v>
      </c>
      <c r="T15" s="127">
        <v>3</v>
      </c>
      <c r="U15" s="127">
        <v>2</v>
      </c>
      <c r="V15" s="127">
        <v>3</v>
      </c>
      <c r="W15" s="127">
        <v>0</v>
      </c>
      <c r="X15" s="126">
        <v>92</v>
      </c>
      <c r="Y15" s="129">
        <f t="shared" si="1"/>
        <v>19</v>
      </c>
      <c r="Z15" s="128">
        <v>0</v>
      </c>
      <c r="AA15" s="127">
        <v>5</v>
      </c>
      <c r="AB15" s="127">
        <v>8</v>
      </c>
      <c r="AC15" s="126">
        <v>4</v>
      </c>
      <c r="AD15" s="126">
        <v>2</v>
      </c>
      <c r="AE15" s="126">
        <v>5</v>
      </c>
      <c r="AF15" s="126">
        <v>1</v>
      </c>
      <c r="AG15" s="125">
        <v>2</v>
      </c>
      <c r="AH15" s="128">
        <v>7</v>
      </c>
      <c r="AI15" s="130">
        <v>6</v>
      </c>
      <c r="AJ15" s="130">
        <v>5</v>
      </c>
      <c r="AK15" s="130">
        <v>5</v>
      </c>
      <c r="AL15" s="130">
        <v>0</v>
      </c>
      <c r="AM15" s="130">
        <v>4</v>
      </c>
      <c r="AN15" s="130">
        <v>4</v>
      </c>
      <c r="AO15" s="130">
        <v>2</v>
      </c>
      <c r="AP15" s="127">
        <v>0</v>
      </c>
      <c r="AQ15" s="127">
        <v>4</v>
      </c>
      <c r="AR15" s="128">
        <v>20</v>
      </c>
      <c r="AS15" s="130">
        <v>20</v>
      </c>
      <c r="AT15" s="130">
        <v>4</v>
      </c>
      <c r="AU15" s="130">
        <v>13</v>
      </c>
      <c r="AV15" s="130">
        <v>5</v>
      </c>
      <c r="AW15" s="130">
        <v>12</v>
      </c>
      <c r="AX15" s="130">
        <v>5</v>
      </c>
      <c r="AY15" s="130">
        <v>15</v>
      </c>
      <c r="AZ15" s="130">
        <v>65</v>
      </c>
      <c r="BA15" s="130">
        <v>5</v>
      </c>
      <c r="BB15" s="130">
        <v>4</v>
      </c>
      <c r="BC15" s="130">
        <v>3</v>
      </c>
      <c r="BD15" s="130">
        <v>16</v>
      </c>
      <c r="BE15" s="130">
        <v>3</v>
      </c>
      <c r="BF15" s="130">
        <v>0</v>
      </c>
      <c r="BG15" s="125">
        <v>26</v>
      </c>
      <c r="BH15" s="128">
        <v>2</v>
      </c>
      <c r="BI15" s="127">
        <v>8</v>
      </c>
      <c r="BJ15" s="127">
        <v>7</v>
      </c>
      <c r="BK15" s="127">
        <v>20</v>
      </c>
      <c r="BL15" s="125">
        <v>213</v>
      </c>
      <c r="BM15" s="128">
        <v>1</v>
      </c>
      <c r="BN15" s="127">
        <v>7</v>
      </c>
      <c r="BO15" s="127">
        <v>9</v>
      </c>
      <c r="BP15" s="127">
        <v>2</v>
      </c>
      <c r="BQ15" s="125">
        <v>0</v>
      </c>
      <c r="BR15" s="129">
        <f t="shared" si="2"/>
        <v>8</v>
      </c>
      <c r="BS15" s="128">
        <v>1</v>
      </c>
      <c r="BT15" s="127">
        <v>4</v>
      </c>
      <c r="BU15" s="126">
        <v>4</v>
      </c>
      <c r="BV15" s="126">
        <v>4</v>
      </c>
      <c r="BW15" s="126">
        <v>4</v>
      </c>
      <c r="BX15" s="126">
        <v>2</v>
      </c>
      <c r="BY15" s="126">
        <v>1</v>
      </c>
      <c r="BZ15" s="126">
        <v>0</v>
      </c>
      <c r="CA15" s="125">
        <v>0</v>
      </c>
      <c r="CB15" s="129">
        <f t="shared" si="3"/>
        <v>2</v>
      </c>
      <c r="CC15" s="128">
        <v>1</v>
      </c>
      <c r="CD15" s="127">
        <v>1</v>
      </c>
      <c r="CE15" s="126">
        <v>1</v>
      </c>
      <c r="CF15" s="126">
        <v>1</v>
      </c>
      <c r="CG15" s="126">
        <v>0</v>
      </c>
      <c r="CH15" s="126">
        <v>0</v>
      </c>
      <c r="CI15" s="126">
        <v>0</v>
      </c>
      <c r="CJ15" s="126">
        <v>0</v>
      </c>
      <c r="CK15" s="125">
        <v>0</v>
      </c>
      <c r="CL15" s="3"/>
    </row>
    <row r="16" spans="1:90" ht="18.75" customHeight="1" x14ac:dyDescent="0.2">
      <c r="A16" s="38" t="s">
        <v>12</v>
      </c>
      <c r="B16" s="36" t="s">
        <v>11</v>
      </c>
      <c r="C16" s="34">
        <v>21</v>
      </c>
      <c r="D16" s="120">
        <v>10</v>
      </c>
      <c r="E16" s="119">
        <v>11</v>
      </c>
      <c r="F16" s="117">
        <v>0</v>
      </c>
      <c r="G16" s="34">
        <f t="shared" si="0"/>
        <v>21</v>
      </c>
      <c r="H16" s="120">
        <v>4</v>
      </c>
      <c r="I16" s="119">
        <v>6</v>
      </c>
      <c r="J16" s="119">
        <v>8</v>
      </c>
      <c r="K16" s="118">
        <v>3</v>
      </c>
      <c r="L16" s="118">
        <v>5</v>
      </c>
      <c r="M16" s="118">
        <v>7</v>
      </c>
      <c r="N16" s="118">
        <v>3</v>
      </c>
      <c r="O16" s="118">
        <v>8</v>
      </c>
      <c r="P16" s="118">
        <v>2</v>
      </c>
      <c r="Q16" s="117">
        <v>0</v>
      </c>
      <c r="R16" s="120">
        <v>14</v>
      </c>
      <c r="S16" s="119">
        <v>4</v>
      </c>
      <c r="T16" s="119">
        <v>0</v>
      </c>
      <c r="U16" s="119">
        <v>2</v>
      </c>
      <c r="V16" s="119">
        <v>1</v>
      </c>
      <c r="W16" s="119">
        <v>0</v>
      </c>
      <c r="X16" s="118">
        <v>0</v>
      </c>
      <c r="Y16" s="34">
        <f t="shared" si="1"/>
        <v>21</v>
      </c>
      <c r="Z16" s="120">
        <v>1</v>
      </c>
      <c r="AA16" s="119">
        <v>9</v>
      </c>
      <c r="AB16" s="119">
        <v>6</v>
      </c>
      <c r="AC16" s="118">
        <v>4</v>
      </c>
      <c r="AD16" s="118">
        <v>4</v>
      </c>
      <c r="AE16" s="118">
        <v>8</v>
      </c>
      <c r="AF16" s="118">
        <v>2</v>
      </c>
      <c r="AG16" s="117">
        <v>0</v>
      </c>
      <c r="AH16" s="120">
        <v>21</v>
      </c>
      <c r="AI16" s="121">
        <v>7</v>
      </c>
      <c r="AJ16" s="121">
        <v>3</v>
      </c>
      <c r="AK16" s="121">
        <v>5</v>
      </c>
      <c r="AL16" s="121">
        <v>1</v>
      </c>
      <c r="AM16" s="121">
        <v>3</v>
      </c>
      <c r="AN16" s="121">
        <v>5</v>
      </c>
      <c r="AO16" s="121">
        <v>2</v>
      </c>
      <c r="AP16" s="119">
        <v>0</v>
      </c>
      <c r="AQ16" s="119">
        <v>0</v>
      </c>
      <c r="AR16" s="120">
        <v>8</v>
      </c>
      <c r="AS16" s="121">
        <v>6</v>
      </c>
      <c r="AT16" s="121">
        <v>3</v>
      </c>
      <c r="AU16" s="121">
        <v>11</v>
      </c>
      <c r="AV16" s="121">
        <v>3</v>
      </c>
      <c r="AW16" s="121">
        <v>5</v>
      </c>
      <c r="AX16" s="121">
        <v>3</v>
      </c>
      <c r="AY16" s="121">
        <v>5</v>
      </c>
      <c r="AZ16" s="121">
        <v>12</v>
      </c>
      <c r="BA16" s="121">
        <v>2</v>
      </c>
      <c r="BB16" s="121">
        <v>3</v>
      </c>
      <c r="BC16" s="121">
        <v>2</v>
      </c>
      <c r="BD16" s="121">
        <v>6</v>
      </c>
      <c r="BE16" s="121">
        <v>1</v>
      </c>
      <c r="BF16" s="121">
        <v>0</v>
      </c>
      <c r="BG16" s="117">
        <v>0</v>
      </c>
      <c r="BH16" s="120">
        <v>3</v>
      </c>
      <c r="BI16" s="119">
        <v>6</v>
      </c>
      <c r="BJ16" s="119">
        <v>3</v>
      </c>
      <c r="BK16" s="119">
        <v>4</v>
      </c>
      <c r="BL16" s="117">
        <v>5</v>
      </c>
      <c r="BM16" s="120">
        <v>2</v>
      </c>
      <c r="BN16" s="119">
        <v>12</v>
      </c>
      <c r="BO16" s="119">
        <v>6</v>
      </c>
      <c r="BP16" s="119">
        <v>1</v>
      </c>
      <c r="BQ16" s="117">
        <v>0</v>
      </c>
      <c r="BR16" s="34">
        <f t="shared" si="2"/>
        <v>14</v>
      </c>
      <c r="BS16" s="120">
        <v>4</v>
      </c>
      <c r="BT16" s="119">
        <v>5</v>
      </c>
      <c r="BU16" s="118">
        <v>6</v>
      </c>
      <c r="BV16" s="118">
        <v>2</v>
      </c>
      <c r="BW16" s="118">
        <v>9</v>
      </c>
      <c r="BX16" s="118">
        <v>6</v>
      </c>
      <c r="BY16" s="118">
        <v>2</v>
      </c>
      <c r="BZ16" s="118">
        <v>0</v>
      </c>
      <c r="CA16" s="117">
        <v>0</v>
      </c>
      <c r="CB16" s="34">
        <f t="shared" si="3"/>
        <v>1</v>
      </c>
      <c r="CC16" s="120">
        <v>1</v>
      </c>
      <c r="CD16" s="119">
        <v>1</v>
      </c>
      <c r="CE16" s="118">
        <v>0</v>
      </c>
      <c r="CF16" s="118">
        <v>1</v>
      </c>
      <c r="CG16" s="118">
        <v>0</v>
      </c>
      <c r="CH16" s="118">
        <v>0</v>
      </c>
      <c r="CI16" s="118">
        <v>0</v>
      </c>
      <c r="CJ16" s="118">
        <v>0</v>
      </c>
      <c r="CK16" s="117">
        <v>0</v>
      </c>
      <c r="CL16" s="3"/>
    </row>
    <row r="17" spans="1:92" ht="18.75" customHeight="1" x14ac:dyDescent="0.2">
      <c r="A17" s="38"/>
      <c r="B17" s="43" t="s">
        <v>10</v>
      </c>
      <c r="C17" s="20">
        <v>13</v>
      </c>
      <c r="D17" s="115">
        <v>9</v>
      </c>
      <c r="E17" s="114">
        <v>4</v>
      </c>
      <c r="F17" s="112">
        <v>0</v>
      </c>
      <c r="G17" s="20">
        <f t="shared" si="0"/>
        <v>13</v>
      </c>
      <c r="H17" s="115">
        <v>4</v>
      </c>
      <c r="I17" s="114">
        <v>5</v>
      </c>
      <c r="J17" s="114">
        <v>7</v>
      </c>
      <c r="K17" s="113">
        <v>3</v>
      </c>
      <c r="L17" s="113">
        <v>3</v>
      </c>
      <c r="M17" s="113">
        <v>3</v>
      </c>
      <c r="N17" s="113">
        <v>5</v>
      </c>
      <c r="O17" s="113">
        <v>3</v>
      </c>
      <c r="P17" s="113">
        <v>0</v>
      </c>
      <c r="Q17" s="112">
        <v>0</v>
      </c>
      <c r="R17" s="115">
        <v>3</v>
      </c>
      <c r="S17" s="114">
        <v>5</v>
      </c>
      <c r="T17" s="114">
        <v>1</v>
      </c>
      <c r="U17" s="114">
        <v>1</v>
      </c>
      <c r="V17" s="114">
        <v>3</v>
      </c>
      <c r="W17" s="114">
        <v>0</v>
      </c>
      <c r="X17" s="113">
        <v>0</v>
      </c>
      <c r="Y17" s="20">
        <f t="shared" si="1"/>
        <v>13</v>
      </c>
      <c r="Z17" s="115">
        <v>1</v>
      </c>
      <c r="AA17" s="114">
        <v>9</v>
      </c>
      <c r="AB17" s="114">
        <v>9</v>
      </c>
      <c r="AC17" s="113">
        <v>4</v>
      </c>
      <c r="AD17" s="113">
        <v>3</v>
      </c>
      <c r="AE17" s="113">
        <v>2</v>
      </c>
      <c r="AF17" s="113">
        <v>0</v>
      </c>
      <c r="AG17" s="112">
        <v>0</v>
      </c>
      <c r="AH17" s="115">
        <v>7</v>
      </c>
      <c r="AI17" s="116">
        <v>13</v>
      </c>
      <c r="AJ17" s="116">
        <v>4</v>
      </c>
      <c r="AK17" s="116">
        <v>8</v>
      </c>
      <c r="AL17" s="116">
        <v>0</v>
      </c>
      <c r="AM17" s="116">
        <v>3</v>
      </c>
      <c r="AN17" s="116">
        <v>2</v>
      </c>
      <c r="AO17" s="116">
        <v>1</v>
      </c>
      <c r="AP17" s="114">
        <v>0</v>
      </c>
      <c r="AQ17" s="114">
        <v>0</v>
      </c>
      <c r="AR17" s="115">
        <v>3</v>
      </c>
      <c r="AS17" s="116">
        <v>5</v>
      </c>
      <c r="AT17" s="116">
        <v>3</v>
      </c>
      <c r="AU17" s="116">
        <v>7</v>
      </c>
      <c r="AV17" s="116">
        <v>4</v>
      </c>
      <c r="AW17" s="116">
        <v>4</v>
      </c>
      <c r="AX17" s="116">
        <v>3</v>
      </c>
      <c r="AY17" s="116">
        <v>5</v>
      </c>
      <c r="AZ17" s="116">
        <v>7</v>
      </c>
      <c r="BA17" s="116">
        <v>4</v>
      </c>
      <c r="BB17" s="116">
        <v>2</v>
      </c>
      <c r="BC17" s="116">
        <v>1</v>
      </c>
      <c r="BD17" s="116">
        <v>1</v>
      </c>
      <c r="BE17" s="116">
        <v>1</v>
      </c>
      <c r="BF17" s="116">
        <v>0</v>
      </c>
      <c r="BG17" s="112">
        <v>0</v>
      </c>
      <c r="BH17" s="115">
        <v>2</v>
      </c>
      <c r="BI17" s="114">
        <v>6</v>
      </c>
      <c r="BJ17" s="114">
        <v>2</v>
      </c>
      <c r="BK17" s="114">
        <v>1</v>
      </c>
      <c r="BL17" s="112">
        <v>2</v>
      </c>
      <c r="BM17" s="115">
        <v>0</v>
      </c>
      <c r="BN17" s="114">
        <v>9</v>
      </c>
      <c r="BO17" s="114">
        <v>2</v>
      </c>
      <c r="BP17" s="114">
        <v>2</v>
      </c>
      <c r="BQ17" s="112">
        <v>0</v>
      </c>
      <c r="BR17" s="20">
        <f t="shared" si="2"/>
        <v>9</v>
      </c>
      <c r="BS17" s="115">
        <v>3</v>
      </c>
      <c r="BT17" s="114">
        <v>5</v>
      </c>
      <c r="BU17" s="113">
        <v>7</v>
      </c>
      <c r="BV17" s="113">
        <v>3</v>
      </c>
      <c r="BW17" s="113">
        <v>6</v>
      </c>
      <c r="BX17" s="113">
        <v>2</v>
      </c>
      <c r="BY17" s="113">
        <v>1</v>
      </c>
      <c r="BZ17" s="113">
        <v>0</v>
      </c>
      <c r="CA17" s="112">
        <v>0</v>
      </c>
      <c r="CB17" s="20">
        <f t="shared" si="3"/>
        <v>2</v>
      </c>
      <c r="CC17" s="115">
        <v>1</v>
      </c>
      <c r="CD17" s="114">
        <v>1</v>
      </c>
      <c r="CE17" s="113">
        <v>1</v>
      </c>
      <c r="CF17" s="113">
        <v>1</v>
      </c>
      <c r="CG17" s="113">
        <v>1</v>
      </c>
      <c r="CH17" s="113">
        <v>0</v>
      </c>
      <c r="CI17" s="113">
        <v>0</v>
      </c>
      <c r="CJ17" s="113">
        <v>0</v>
      </c>
      <c r="CK17" s="112">
        <v>0</v>
      </c>
      <c r="CL17" s="3"/>
    </row>
    <row r="18" spans="1:92" ht="18.75" customHeight="1" x14ac:dyDescent="0.2">
      <c r="A18" s="38"/>
      <c r="B18" s="43" t="s">
        <v>9</v>
      </c>
      <c r="C18" s="20">
        <v>10</v>
      </c>
      <c r="D18" s="115">
        <v>5</v>
      </c>
      <c r="E18" s="114">
        <v>5</v>
      </c>
      <c r="F18" s="112">
        <v>0</v>
      </c>
      <c r="G18" s="20">
        <f t="shared" si="0"/>
        <v>10</v>
      </c>
      <c r="H18" s="115">
        <v>3</v>
      </c>
      <c r="I18" s="114">
        <v>3</v>
      </c>
      <c r="J18" s="114">
        <v>4</v>
      </c>
      <c r="K18" s="113">
        <v>4</v>
      </c>
      <c r="L18" s="113">
        <v>2</v>
      </c>
      <c r="M18" s="113">
        <v>0</v>
      </c>
      <c r="N18" s="113">
        <v>0</v>
      </c>
      <c r="O18" s="113">
        <v>2</v>
      </c>
      <c r="P18" s="113">
        <v>0</v>
      </c>
      <c r="Q18" s="112">
        <v>0</v>
      </c>
      <c r="R18" s="115">
        <v>4</v>
      </c>
      <c r="S18" s="114">
        <v>0</v>
      </c>
      <c r="T18" s="114">
        <v>2</v>
      </c>
      <c r="U18" s="114">
        <v>2</v>
      </c>
      <c r="V18" s="114">
        <v>2</v>
      </c>
      <c r="W18" s="114">
        <v>0</v>
      </c>
      <c r="X18" s="113">
        <v>0</v>
      </c>
      <c r="Y18" s="20">
        <f t="shared" si="1"/>
        <v>10</v>
      </c>
      <c r="Z18" s="115">
        <v>0</v>
      </c>
      <c r="AA18" s="114">
        <v>3</v>
      </c>
      <c r="AB18" s="114">
        <v>5</v>
      </c>
      <c r="AC18" s="113">
        <v>2</v>
      </c>
      <c r="AD18" s="113">
        <v>3</v>
      </c>
      <c r="AE18" s="113">
        <v>2</v>
      </c>
      <c r="AF18" s="113">
        <v>0</v>
      </c>
      <c r="AG18" s="112">
        <v>0</v>
      </c>
      <c r="AH18" s="115">
        <v>3</v>
      </c>
      <c r="AI18" s="116">
        <v>4</v>
      </c>
      <c r="AJ18" s="116">
        <v>10</v>
      </c>
      <c r="AK18" s="116">
        <v>3</v>
      </c>
      <c r="AL18" s="116">
        <v>0</v>
      </c>
      <c r="AM18" s="116">
        <v>1</v>
      </c>
      <c r="AN18" s="116">
        <v>3</v>
      </c>
      <c r="AO18" s="116">
        <v>1</v>
      </c>
      <c r="AP18" s="114">
        <v>0</v>
      </c>
      <c r="AQ18" s="114">
        <v>0</v>
      </c>
      <c r="AR18" s="115">
        <v>3</v>
      </c>
      <c r="AS18" s="116">
        <v>2</v>
      </c>
      <c r="AT18" s="116">
        <v>2</v>
      </c>
      <c r="AU18" s="116">
        <v>2</v>
      </c>
      <c r="AV18" s="116">
        <v>2</v>
      </c>
      <c r="AW18" s="116">
        <v>4</v>
      </c>
      <c r="AX18" s="116">
        <v>2</v>
      </c>
      <c r="AY18" s="116">
        <v>4</v>
      </c>
      <c r="AZ18" s="116">
        <v>4</v>
      </c>
      <c r="BA18" s="116">
        <v>1</v>
      </c>
      <c r="BB18" s="116">
        <v>2</v>
      </c>
      <c r="BC18" s="116">
        <v>1</v>
      </c>
      <c r="BD18" s="116">
        <v>1</v>
      </c>
      <c r="BE18" s="116">
        <v>1</v>
      </c>
      <c r="BF18" s="116">
        <v>0</v>
      </c>
      <c r="BG18" s="112">
        <v>0</v>
      </c>
      <c r="BH18" s="115">
        <v>2</v>
      </c>
      <c r="BI18" s="114">
        <v>3</v>
      </c>
      <c r="BJ18" s="114">
        <v>5</v>
      </c>
      <c r="BK18" s="114">
        <v>0</v>
      </c>
      <c r="BL18" s="112">
        <v>0</v>
      </c>
      <c r="BM18" s="115">
        <v>1</v>
      </c>
      <c r="BN18" s="114">
        <v>6</v>
      </c>
      <c r="BO18" s="114">
        <v>3</v>
      </c>
      <c r="BP18" s="114">
        <v>0</v>
      </c>
      <c r="BQ18" s="112">
        <v>0</v>
      </c>
      <c r="BR18" s="20">
        <f t="shared" si="2"/>
        <v>7</v>
      </c>
      <c r="BS18" s="115">
        <v>1</v>
      </c>
      <c r="BT18" s="114">
        <v>3</v>
      </c>
      <c r="BU18" s="113">
        <v>4</v>
      </c>
      <c r="BV18" s="113">
        <v>4</v>
      </c>
      <c r="BW18" s="113">
        <v>3</v>
      </c>
      <c r="BX18" s="113">
        <v>1</v>
      </c>
      <c r="BY18" s="113">
        <v>0</v>
      </c>
      <c r="BZ18" s="113">
        <v>0</v>
      </c>
      <c r="CA18" s="112">
        <v>0</v>
      </c>
      <c r="CB18" s="20">
        <f t="shared" si="3"/>
        <v>0</v>
      </c>
      <c r="CC18" s="115">
        <v>0</v>
      </c>
      <c r="CD18" s="114">
        <v>0</v>
      </c>
      <c r="CE18" s="113">
        <v>0</v>
      </c>
      <c r="CF18" s="113">
        <v>0</v>
      </c>
      <c r="CG18" s="113">
        <v>0</v>
      </c>
      <c r="CH18" s="113">
        <v>0</v>
      </c>
      <c r="CI18" s="113">
        <v>0</v>
      </c>
      <c r="CJ18" s="113">
        <v>0</v>
      </c>
      <c r="CK18" s="112">
        <v>0</v>
      </c>
      <c r="CL18" s="3"/>
    </row>
    <row r="19" spans="1:92" ht="18.75" customHeight="1" x14ac:dyDescent="0.2">
      <c r="A19" s="38"/>
      <c r="B19" s="43" t="s">
        <v>8</v>
      </c>
      <c r="C19" s="20">
        <v>13</v>
      </c>
      <c r="D19" s="124">
        <v>9</v>
      </c>
      <c r="E19" s="123">
        <v>4</v>
      </c>
      <c r="F19" s="122">
        <v>0</v>
      </c>
      <c r="G19" s="39">
        <f t="shared" si="0"/>
        <v>13</v>
      </c>
      <c r="H19" s="115">
        <v>4</v>
      </c>
      <c r="I19" s="114">
        <v>5</v>
      </c>
      <c r="J19" s="114">
        <v>7</v>
      </c>
      <c r="K19" s="113">
        <v>3</v>
      </c>
      <c r="L19" s="113">
        <v>5</v>
      </c>
      <c r="M19" s="113">
        <v>4</v>
      </c>
      <c r="N19" s="113">
        <v>6</v>
      </c>
      <c r="O19" s="113">
        <v>3</v>
      </c>
      <c r="P19" s="113">
        <v>0</v>
      </c>
      <c r="Q19" s="112">
        <v>0</v>
      </c>
      <c r="R19" s="115">
        <v>4</v>
      </c>
      <c r="S19" s="114">
        <v>3</v>
      </c>
      <c r="T19" s="114">
        <v>1</v>
      </c>
      <c r="U19" s="114">
        <v>2</v>
      </c>
      <c r="V19" s="114">
        <v>3</v>
      </c>
      <c r="W19" s="114">
        <v>0</v>
      </c>
      <c r="X19" s="113">
        <v>0</v>
      </c>
      <c r="Y19" s="39">
        <f t="shared" si="1"/>
        <v>13</v>
      </c>
      <c r="Z19" s="115">
        <v>1</v>
      </c>
      <c r="AA19" s="114">
        <v>8</v>
      </c>
      <c r="AB19" s="114">
        <v>8</v>
      </c>
      <c r="AC19" s="113">
        <v>5</v>
      </c>
      <c r="AD19" s="113">
        <v>3</v>
      </c>
      <c r="AE19" s="113">
        <v>3</v>
      </c>
      <c r="AF19" s="113">
        <v>0</v>
      </c>
      <c r="AG19" s="112">
        <v>0</v>
      </c>
      <c r="AH19" s="115">
        <v>5</v>
      </c>
      <c r="AI19" s="116">
        <v>8</v>
      </c>
      <c r="AJ19" s="116">
        <v>3</v>
      </c>
      <c r="AK19" s="116">
        <v>13</v>
      </c>
      <c r="AL19" s="116">
        <v>2</v>
      </c>
      <c r="AM19" s="116">
        <v>4</v>
      </c>
      <c r="AN19" s="116">
        <v>3</v>
      </c>
      <c r="AO19" s="116">
        <v>1</v>
      </c>
      <c r="AP19" s="114">
        <v>0</v>
      </c>
      <c r="AQ19" s="114">
        <v>0</v>
      </c>
      <c r="AR19" s="115">
        <v>4</v>
      </c>
      <c r="AS19" s="116">
        <v>4</v>
      </c>
      <c r="AT19" s="116">
        <v>3</v>
      </c>
      <c r="AU19" s="116">
        <v>6</v>
      </c>
      <c r="AV19" s="116">
        <v>3</v>
      </c>
      <c r="AW19" s="116">
        <v>6</v>
      </c>
      <c r="AX19" s="116">
        <v>3</v>
      </c>
      <c r="AY19" s="116">
        <v>4</v>
      </c>
      <c r="AZ19" s="116">
        <v>6</v>
      </c>
      <c r="BA19" s="116">
        <v>4</v>
      </c>
      <c r="BB19" s="116">
        <v>3</v>
      </c>
      <c r="BC19" s="116">
        <v>2</v>
      </c>
      <c r="BD19" s="116">
        <v>3</v>
      </c>
      <c r="BE19" s="116">
        <v>1</v>
      </c>
      <c r="BF19" s="116">
        <v>0</v>
      </c>
      <c r="BG19" s="112">
        <v>0</v>
      </c>
      <c r="BH19" s="115">
        <v>2</v>
      </c>
      <c r="BI19" s="114">
        <v>6</v>
      </c>
      <c r="BJ19" s="114">
        <v>3</v>
      </c>
      <c r="BK19" s="114">
        <v>1</v>
      </c>
      <c r="BL19" s="112">
        <v>1</v>
      </c>
      <c r="BM19" s="115">
        <v>2</v>
      </c>
      <c r="BN19" s="114">
        <v>6</v>
      </c>
      <c r="BO19" s="114">
        <v>2</v>
      </c>
      <c r="BP19" s="114">
        <v>3</v>
      </c>
      <c r="BQ19" s="112">
        <v>0</v>
      </c>
      <c r="BR19" s="39">
        <f t="shared" si="2"/>
        <v>8</v>
      </c>
      <c r="BS19" s="115">
        <v>2</v>
      </c>
      <c r="BT19" s="114">
        <v>4</v>
      </c>
      <c r="BU19" s="113">
        <v>6</v>
      </c>
      <c r="BV19" s="113">
        <v>5</v>
      </c>
      <c r="BW19" s="113">
        <v>5</v>
      </c>
      <c r="BX19" s="113">
        <v>4</v>
      </c>
      <c r="BY19" s="113">
        <v>2</v>
      </c>
      <c r="BZ19" s="113">
        <v>0</v>
      </c>
      <c r="CA19" s="112">
        <v>0</v>
      </c>
      <c r="CB19" s="39">
        <f t="shared" si="3"/>
        <v>3</v>
      </c>
      <c r="CC19" s="115">
        <v>1</v>
      </c>
      <c r="CD19" s="114">
        <v>1</v>
      </c>
      <c r="CE19" s="113">
        <v>2</v>
      </c>
      <c r="CF19" s="113">
        <v>1</v>
      </c>
      <c r="CG19" s="113">
        <v>1</v>
      </c>
      <c r="CH19" s="113">
        <v>0</v>
      </c>
      <c r="CI19" s="113">
        <v>0</v>
      </c>
      <c r="CJ19" s="113">
        <v>0</v>
      </c>
      <c r="CK19" s="112">
        <v>0</v>
      </c>
      <c r="CL19" s="3"/>
    </row>
    <row r="20" spans="1:92" ht="18.75" customHeight="1" x14ac:dyDescent="0.2">
      <c r="A20" s="38"/>
      <c r="B20" s="37" t="s">
        <v>7</v>
      </c>
      <c r="C20" s="20">
        <v>3</v>
      </c>
      <c r="D20" s="120">
        <v>3</v>
      </c>
      <c r="E20" s="119">
        <v>0</v>
      </c>
      <c r="F20" s="117">
        <v>0</v>
      </c>
      <c r="G20" s="34">
        <f t="shared" si="0"/>
        <v>3</v>
      </c>
      <c r="H20" s="120">
        <v>2</v>
      </c>
      <c r="I20" s="119">
        <v>1</v>
      </c>
      <c r="J20" s="119">
        <v>2</v>
      </c>
      <c r="K20" s="118">
        <v>1</v>
      </c>
      <c r="L20" s="118">
        <v>2</v>
      </c>
      <c r="M20" s="118">
        <v>1</v>
      </c>
      <c r="N20" s="118">
        <v>2</v>
      </c>
      <c r="O20" s="118">
        <v>1</v>
      </c>
      <c r="P20" s="118">
        <v>0</v>
      </c>
      <c r="Q20" s="117">
        <v>0</v>
      </c>
      <c r="R20" s="120">
        <v>1</v>
      </c>
      <c r="S20" s="119">
        <v>0</v>
      </c>
      <c r="T20" s="119">
        <v>0</v>
      </c>
      <c r="U20" s="119">
        <v>2</v>
      </c>
      <c r="V20" s="119">
        <v>0</v>
      </c>
      <c r="W20" s="119">
        <v>0</v>
      </c>
      <c r="X20" s="118">
        <v>0</v>
      </c>
      <c r="Y20" s="34">
        <f t="shared" si="1"/>
        <v>3</v>
      </c>
      <c r="Z20" s="120">
        <v>0</v>
      </c>
      <c r="AA20" s="119">
        <v>2</v>
      </c>
      <c r="AB20" s="119">
        <v>0</v>
      </c>
      <c r="AC20" s="118">
        <v>2</v>
      </c>
      <c r="AD20" s="118">
        <v>0</v>
      </c>
      <c r="AE20" s="118">
        <v>0</v>
      </c>
      <c r="AF20" s="118">
        <v>0</v>
      </c>
      <c r="AG20" s="117">
        <v>0</v>
      </c>
      <c r="AH20" s="120">
        <v>1</v>
      </c>
      <c r="AI20" s="121">
        <v>0</v>
      </c>
      <c r="AJ20" s="121">
        <v>0</v>
      </c>
      <c r="AK20" s="121">
        <v>2</v>
      </c>
      <c r="AL20" s="121">
        <v>3</v>
      </c>
      <c r="AM20" s="121">
        <v>1</v>
      </c>
      <c r="AN20" s="121">
        <v>1</v>
      </c>
      <c r="AO20" s="121">
        <v>0</v>
      </c>
      <c r="AP20" s="119">
        <v>0</v>
      </c>
      <c r="AQ20" s="119">
        <v>0</v>
      </c>
      <c r="AR20" s="120">
        <v>1</v>
      </c>
      <c r="AS20" s="121">
        <v>1</v>
      </c>
      <c r="AT20" s="121">
        <v>1</v>
      </c>
      <c r="AU20" s="121">
        <v>2</v>
      </c>
      <c r="AV20" s="121">
        <v>2</v>
      </c>
      <c r="AW20" s="121">
        <v>1</v>
      </c>
      <c r="AX20" s="121">
        <v>1</v>
      </c>
      <c r="AY20" s="121">
        <v>1</v>
      </c>
      <c r="AZ20" s="121">
        <v>1</v>
      </c>
      <c r="BA20" s="121">
        <v>1</v>
      </c>
      <c r="BB20" s="121">
        <v>0</v>
      </c>
      <c r="BC20" s="121">
        <v>1</v>
      </c>
      <c r="BD20" s="121">
        <v>2</v>
      </c>
      <c r="BE20" s="121">
        <v>0</v>
      </c>
      <c r="BF20" s="121">
        <v>0</v>
      </c>
      <c r="BG20" s="117">
        <v>0</v>
      </c>
      <c r="BH20" s="120">
        <v>0</v>
      </c>
      <c r="BI20" s="119">
        <v>2</v>
      </c>
      <c r="BJ20" s="119">
        <v>1</v>
      </c>
      <c r="BK20" s="119">
        <v>0</v>
      </c>
      <c r="BL20" s="117">
        <v>0</v>
      </c>
      <c r="BM20" s="120">
        <v>2</v>
      </c>
      <c r="BN20" s="119">
        <v>1</v>
      </c>
      <c r="BO20" s="119">
        <v>0</v>
      </c>
      <c r="BP20" s="119">
        <v>0</v>
      </c>
      <c r="BQ20" s="117">
        <v>0</v>
      </c>
      <c r="BR20" s="34">
        <f t="shared" si="2"/>
        <v>3</v>
      </c>
      <c r="BS20" s="120">
        <v>1</v>
      </c>
      <c r="BT20" s="119">
        <v>2</v>
      </c>
      <c r="BU20" s="118">
        <v>2</v>
      </c>
      <c r="BV20" s="118">
        <v>2</v>
      </c>
      <c r="BW20" s="118">
        <v>1</v>
      </c>
      <c r="BX20" s="118">
        <v>2</v>
      </c>
      <c r="BY20" s="118">
        <v>1</v>
      </c>
      <c r="BZ20" s="118">
        <v>0</v>
      </c>
      <c r="CA20" s="117">
        <v>0</v>
      </c>
      <c r="CB20" s="34">
        <f t="shared" si="3"/>
        <v>0</v>
      </c>
      <c r="CC20" s="120">
        <v>0</v>
      </c>
      <c r="CD20" s="119">
        <v>0</v>
      </c>
      <c r="CE20" s="118">
        <v>0</v>
      </c>
      <c r="CF20" s="118">
        <v>0</v>
      </c>
      <c r="CG20" s="118">
        <v>0</v>
      </c>
      <c r="CH20" s="118">
        <v>0</v>
      </c>
      <c r="CI20" s="118">
        <v>0</v>
      </c>
      <c r="CJ20" s="118">
        <v>0</v>
      </c>
      <c r="CK20" s="117">
        <v>0</v>
      </c>
      <c r="CL20" s="3"/>
    </row>
    <row r="21" spans="1:92" ht="18.75" customHeight="1" x14ac:dyDescent="0.2">
      <c r="A21" s="3"/>
      <c r="B21" s="36" t="s">
        <v>6</v>
      </c>
      <c r="C21" s="20">
        <v>7</v>
      </c>
      <c r="D21" s="120">
        <v>3</v>
      </c>
      <c r="E21" s="119">
        <v>4</v>
      </c>
      <c r="F21" s="117">
        <v>0</v>
      </c>
      <c r="G21" s="34">
        <f t="shared" si="0"/>
        <v>7</v>
      </c>
      <c r="H21" s="120">
        <v>2</v>
      </c>
      <c r="I21" s="119">
        <v>1</v>
      </c>
      <c r="J21" s="119">
        <v>3</v>
      </c>
      <c r="K21" s="118">
        <v>1</v>
      </c>
      <c r="L21" s="118">
        <v>3</v>
      </c>
      <c r="M21" s="118">
        <v>3</v>
      </c>
      <c r="N21" s="118">
        <v>4</v>
      </c>
      <c r="O21" s="118">
        <v>2</v>
      </c>
      <c r="P21" s="118">
        <v>0</v>
      </c>
      <c r="Q21" s="117">
        <v>0</v>
      </c>
      <c r="R21" s="120">
        <v>3</v>
      </c>
      <c r="S21" s="119">
        <v>1</v>
      </c>
      <c r="T21" s="119">
        <v>1</v>
      </c>
      <c r="U21" s="119">
        <v>0</v>
      </c>
      <c r="V21" s="119">
        <v>2</v>
      </c>
      <c r="W21" s="119">
        <v>0</v>
      </c>
      <c r="X21" s="118">
        <v>0</v>
      </c>
      <c r="Y21" s="34">
        <f t="shared" si="1"/>
        <v>7</v>
      </c>
      <c r="Z21" s="120">
        <v>1</v>
      </c>
      <c r="AA21" s="119">
        <v>2</v>
      </c>
      <c r="AB21" s="119">
        <v>3</v>
      </c>
      <c r="AC21" s="118">
        <v>1</v>
      </c>
      <c r="AD21" s="118">
        <v>2</v>
      </c>
      <c r="AE21" s="118">
        <v>2</v>
      </c>
      <c r="AF21" s="118">
        <v>0</v>
      </c>
      <c r="AG21" s="117">
        <v>0</v>
      </c>
      <c r="AH21" s="120">
        <v>3</v>
      </c>
      <c r="AI21" s="121">
        <v>3</v>
      </c>
      <c r="AJ21" s="121">
        <v>1</v>
      </c>
      <c r="AK21" s="121">
        <v>4</v>
      </c>
      <c r="AL21" s="121">
        <v>1</v>
      </c>
      <c r="AM21" s="121">
        <v>7</v>
      </c>
      <c r="AN21" s="121">
        <v>2</v>
      </c>
      <c r="AO21" s="121">
        <v>2</v>
      </c>
      <c r="AP21" s="119">
        <v>0</v>
      </c>
      <c r="AQ21" s="119">
        <v>0</v>
      </c>
      <c r="AR21" s="120">
        <v>2</v>
      </c>
      <c r="AS21" s="121">
        <v>3</v>
      </c>
      <c r="AT21" s="121">
        <v>4</v>
      </c>
      <c r="AU21" s="121">
        <v>5</v>
      </c>
      <c r="AV21" s="121">
        <v>1</v>
      </c>
      <c r="AW21" s="121">
        <v>3</v>
      </c>
      <c r="AX21" s="121">
        <v>0</v>
      </c>
      <c r="AY21" s="121">
        <v>1</v>
      </c>
      <c r="AZ21" s="121">
        <v>2</v>
      </c>
      <c r="BA21" s="121">
        <v>3</v>
      </c>
      <c r="BB21" s="121">
        <v>0</v>
      </c>
      <c r="BC21" s="121">
        <v>1</v>
      </c>
      <c r="BD21" s="121">
        <v>1</v>
      </c>
      <c r="BE21" s="121">
        <v>0</v>
      </c>
      <c r="BF21" s="121">
        <v>0</v>
      </c>
      <c r="BG21" s="117">
        <v>0</v>
      </c>
      <c r="BH21" s="120">
        <v>0</v>
      </c>
      <c r="BI21" s="119">
        <v>2</v>
      </c>
      <c r="BJ21" s="119">
        <v>2</v>
      </c>
      <c r="BK21" s="119">
        <v>1</v>
      </c>
      <c r="BL21" s="117">
        <v>2</v>
      </c>
      <c r="BM21" s="120">
        <v>1</v>
      </c>
      <c r="BN21" s="119">
        <v>3</v>
      </c>
      <c r="BO21" s="119">
        <v>2</v>
      </c>
      <c r="BP21" s="119">
        <v>1</v>
      </c>
      <c r="BQ21" s="117">
        <v>0</v>
      </c>
      <c r="BR21" s="34">
        <f t="shared" si="2"/>
        <v>4</v>
      </c>
      <c r="BS21" s="120">
        <v>2</v>
      </c>
      <c r="BT21" s="119">
        <v>4</v>
      </c>
      <c r="BU21" s="118">
        <v>2</v>
      </c>
      <c r="BV21" s="118">
        <v>2</v>
      </c>
      <c r="BW21" s="118">
        <v>2</v>
      </c>
      <c r="BX21" s="118">
        <v>2</v>
      </c>
      <c r="BY21" s="118">
        <v>1</v>
      </c>
      <c r="BZ21" s="118">
        <v>0</v>
      </c>
      <c r="CA21" s="117">
        <v>0</v>
      </c>
      <c r="CB21" s="34">
        <f t="shared" si="3"/>
        <v>1</v>
      </c>
      <c r="CC21" s="120">
        <v>1</v>
      </c>
      <c r="CD21" s="119">
        <v>1</v>
      </c>
      <c r="CE21" s="118">
        <v>0</v>
      </c>
      <c r="CF21" s="118">
        <v>1</v>
      </c>
      <c r="CG21" s="118">
        <v>0</v>
      </c>
      <c r="CH21" s="118">
        <v>0</v>
      </c>
      <c r="CI21" s="118">
        <v>0</v>
      </c>
      <c r="CJ21" s="118">
        <v>0</v>
      </c>
      <c r="CK21" s="117">
        <v>0</v>
      </c>
      <c r="CL21" s="3"/>
    </row>
    <row r="22" spans="1:92" ht="18.75" customHeight="1" x14ac:dyDescent="0.2">
      <c r="A22" s="3"/>
      <c r="B22" s="36" t="s">
        <v>5</v>
      </c>
      <c r="C22" s="20">
        <v>8</v>
      </c>
      <c r="D22" s="120">
        <v>3</v>
      </c>
      <c r="E22" s="119">
        <v>5</v>
      </c>
      <c r="F22" s="117">
        <v>0</v>
      </c>
      <c r="G22" s="34">
        <f t="shared" si="0"/>
        <v>8</v>
      </c>
      <c r="H22" s="120">
        <v>1</v>
      </c>
      <c r="I22" s="119">
        <v>2</v>
      </c>
      <c r="J22" s="119">
        <v>3</v>
      </c>
      <c r="K22" s="118">
        <v>2</v>
      </c>
      <c r="L22" s="118">
        <v>3</v>
      </c>
      <c r="M22" s="118">
        <v>3</v>
      </c>
      <c r="N22" s="118">
        <v>2</v>
      </c>
      <c r="O22" s="118">
        <v>2</v>
      </c>
      <c r="P22" s="118">
        <v>0</v>
      </c>
      <c r="Q22" s="117">
        <v>0</v>
      </c>
      <c r="R22" s="120">
        <v>4</v>
      </c>
      <c r="S22" s="119">
        <v>1</v>
      </c>
      <c r="T22" s="119">
        <v>0</v>
      </c>
      <c r="U22" s="119">
        <v>2</v>
      </c>
      <c r="V22" s="119">
        <v>1</v>
      </c>
      <c r="W22" s="119">
        <v>0</v>
      </c>
      <c r="X22" s="118">
        <v>0</v>
      </c>
      <c r="Y22" s="34">
        <f t="shared" si="1"/>
        <v>8</v>
      </c>
      <c r="Z22" s="120">
        <v>0</v>
      </c>
      <c r="AA22" s="119">
        <v>3</v>
      </c>
      <c r="AB22" s="119">
        <v>2</v>
      </c>
      <c r="AC22" s="118">
        <v>5</v>
      </c>
      <c r="AD22" s="118">
        <v>2</v>
      </c>
      <c r="AE22" s="118">
        <v>4</v>
      </c>
      <c r="AF22" s="118">
        <v>0</v>
      </c>
      <c r="AG22" s="117">
        <v>0</v>
      </c>
      <c r="AH22" s="120">
        <v>5</v>
      </c>
      <c r="AI22" s="121">
        <v>2</v>
      </c>
      <c r="AJ22" s="121">
        <v>3</v>
      </c>
      <c r="AK22" s="121">
        <v>3</v>
      </c>
      <c r="AL22" s="121">
        <v>1</v>
      </c>
      <c r="AM22" s="121">
        <v>2</v>
      </c>
      <c r="AN22" s="121">
        <v>8</v>
      </c>
      <c r="AO22" s="121">
        <v>2</v>
      </c>
      <c r="AP22" s="119">
        <v>0</v>
      </c>
      <c r="AQ22" s="119">
        <v>0</v>
      </c>
      <c r="AR22" s="120">
        <v>2</v>
      </c>
      <c r="AS22" s="121">
        <v>2</v>
      </c>
      <c r="AT22" s="121">
        <v>3</v>
      </c>
      <c r="AU22" s="121">
        <v>4</v>
      </c>
      <c r="AV22" s="121">
        <v>2</v>
      </c>
      <c r="AW22" s="121">
        <v>1</v>
      </c>
      <c r="AX22" s="121">
        <v>2</v>
      </c>
      <c r="AY22" s="121">
        <v>1</v>
      </c>
      <c r="AZ22" s="121">
        <v>5</v>
      </c>
      <c r="BA22" s="121">
        <v>2</v>
      </c>
      <c r="BB22" s="121">
        <v>2</v>
      </c>
      <c r="BC22" s="121">
        <v>1</v>
      </c>
      <c r="BD22" s="121">
        <v>4</v>
      </c>
      <c r="BE22" s="121">
        <v>1</v>
      </c>
      <c r="BF22" s="121">
        <v>0</v>
      </c>
      <c r="BG22" s="117">
        <v>0</v>
      </c>
      <c r="BH22" s="120">
        <v>1</v>
      </c>
      <c r="BI22" s="119">
        <v>2</v>
      </c>
      <c r="BJ22" s="119">
        <v>3</v>
      </c>
      <c r="BK22" s="119">
        <v>1</v>
      </c>
      <c r="BL22" s="117">
        <v>1</v>
      </c>
      <c r="BM22" s="120">
        <v>1</v>
      </c>
      <c r="BN22" s="119">
        <v>3</v>
      </c>
      <c r="BO22" s="119">
        <v>3</v>
      </c>
      <c r="BP22" s="119">
        <v>1</v>
      </c>
      <c r="BQ22" s="117">
        <v>0</v>
      </c>
      <c r="BR22" s="34">
        <f t="shared" si="2"/>
        <v>4</v>
      </c>
      <c r="BS22" s="120">
        <v>0</v>
      </c>
      <c r="BT22" s="119">
        <v>3</v>
      </c>
      <c r="BU22" s="118">
        <v>2</v>
      </c>
      <c r="BV22" s="118">
        <v>2</v>
      </c>
      <c r="BW22" s="118">
        <v>2</v>
      </c>
      <c r="BX22" s="118">
        <v>2</v>
      </c>
      <c r="BY22" s="118">
        <v>0</v>
      </c>
      <c r="BZ22" s="118">
        <v>0</v>
      </c>
      <c r="CA22" s="117">
        <v>0</v>
      </c>
      <c r="CB22" s="34">
        <f t="shared" si="3"/>
        <v>1</v>
      </c>
      <c r="CC22" s="120">
        <v>1</v>
      </c>
      <c r="CD22" s="119">
        <v>1</v>
      </c>
      <c r="CE22" s="118">
        <v>0</v>
      </c>
      <c r="CF22" s="118">
        <v>1</v>
      </c>
      <c r="CG22" s="118">
        <v>0</v>
      </c>
      <c r="CH22" s="118">
        <v>0</v>
      </c>
      <c r="CI22" s="118">
        <v>0</v>
      </c>
      <c r="CJ22" s="118">
        <v>0</v>
      </c>
      <c r="CK22" s="117">
        <v>0</v>
      </c>
      <c r="CL22" s="3"/>
    </row>
    <row r="23" spans="1:92" ht="18.75" customHeight="1" x14ac:dyDescent="0.2">
      <c r="A23" s="3"/>
      <c r="B23" s="29" t="s">
        <v>4</v>
      </c>
      <c r="C23" s="20">
        <v>2</v>
      </c>
      <c r="D23" s="115">
        <v>1</v>
      </c>
      <c r="E23" s="114">
        <v>1</v>
      </c>
      <c r="F23" s="112">
        <v>0</v>
      </c>
      <c r="G23" s="20">
        <f t="shared" si="0"/>
        <v>2</v>
      </c>
      <c r="H23" s="115">
        <v>0</v>
      </c>
      <c r="I23" s="114">
        <v>0</v>
      </c>
      <c r="J23" s="114">
        <v>0</v>
      </c>
      <c r="K23" s="113">
        <v>0</v>
      </c>
      <c r="L23" s="113">
        <v>0</v>
      </c>
      <c r="M23" s="113">
        <v>1</v>
      </c>
      <c r="N23" s="113">
        <v>1</v>
      </c>
      <c r="O23" s="113">
        <v>1</v>
      </c>
      <c r="P23" s="113">
        <v>0</v>
      </c>
      <c r="Q23" s="112">
        <v>0</v>
      </c>
      <c r="R23" s="115">
        <v>1</v>
      </c>
      <c r="S23" s="114">
        <v>0</v>
      </c>
      <c r="T23" s="114">
        <v>0</v>
      </c>
      <c r="U23" s="114">
        <v>0</v>
      </c>
      <c r="V23" s="114">
        <v>1</v>
      </c>
      <c r="W23" s="114">
        <v>0</v>
      </c>
      <c r="X23" s="113">
        <v>0</v>
      </c>
      <c r="Y23" s="20">
        <f t="shared" si="1"/>
        <v>2</v>
      </c>
      <c r="Z23" s="115">
        <v>0</v>
      </c>
      <c r="AA23" s="114">
        <v>1</v>
      </c>
      <c r="AB23" s="114">
        <v>1</v>
      </c>
      <c r="AC23" s="113">
        <v>1</v>
      </c>
      <c r="AD23" s="113">
        <v>1</v>
      </c>
      <c r="AE23" s="113">
        <v>1</v>
      </c>
      <c r="AF23" s="113">
        <v>0</v>
      </c>
      <c r="AG23" s="112">
        <v>0</v>
      </c>
      <c r="AH23" s="115">
        <v>2</v>
      </c>
      <c r="AI23" s="116">
        <v>1</v>
      </c>
      <c r="AJ23" s="116">
        <v>1</v>
      </c>
      <c r="AK23" s="116">
        <v>1</v>
      </c>
      <c r="AL23" s="116">
        <v>0</v>
      </c>
      <c r="AM23" s="116">
        <v>2</v>
      </c>
      <c r="AN23" s="116">
        <v>2</v>
      </c>
      <c r="AO23" s="116">
        <v>2</v>
      </c>
      <c r="AP23" s="114">
        <v>0</v>
      </c>
      <c r="AQ23" s="114">
        <v>0</v>
      </c>
      <c r="AR23" s="115">
        <v>0</v>
      </c>
      <c r="AS23" s="116">
        <v>1</v>
      </c>
      <c r="AT23" s="116">
        <v>1</v>
      </c>
      <c r="AU23" s="116">
        <v>2</v>
      </c>
      <c r="AV23" s="116">
        <v>0</v>
      </c>
      <c r="AW23" s="116">
        <v>0</v>
      </c>
      <c r="AX23" s="116">
        <v>0</v>
      </c>
      <c r="AY23" s="116">
        <v>0</v>
      </c>
      <c r="AZ23" s="116">
        <v>1</v>
      </c>
      <c r="BA23" s="116">
        <v>0</v>
      </c>
      <c r="BB23" s="116">
        <v>0</v>
      </c>
      <c r="BC23" s="116">
        <v>0</v>
      </c>
      <c r="BD23" s="116">
        <v>0</v>
      </c>
      <c r="BE23" s="116">
        <v>0</v>
      </c>
      <c r="BF23" s="116">
        <v>0</v>
      </c>
      <c r="BG23" s="112">
        <v>0</v>
      </c>
      <c r="BH23" s="115">
        <v>0</v>
      </c>
      <c r="BI23" s="114">
        <v>0</v>
      </c>
      <c r="BJ23" s="114">
        <v>1</v>
      </c>
      <c r="BK23" s="114">
        <v>0</v>
      </c>
      <c r="BL23" s="112">
        <v>1</v>
      </c>
      <c r="BM23" s="115">
        <v>0</v>
      </c>
      <c r="BN23" s="114">
        <v>1</v>
      </c>
      <c r="BO23" s="114">
        <v>0</v>
      </c>
      <c r="BP23" s="114">
        <v>1</v>
      </c>
      <c r="BQ23" s="112">
        <v>0</v>
      </c>
      <c r="BR23" s="20">
        <f t="shared" si="2"/>
        <v>1</v>
      </c>
      <c r="BS23" s="115">
        <v>0</v>
      </c>
      <c r="BT23" s="114">
        <v>1</v>
      </c>
      <c r="BU23" s="113">
        <v>0</v>
      </c>
      <c r="BV23" s="113">
        <v>0</v>
      </c>
      <c r="BW23" s="113">
        <v>0</v>
      </c>
      <c r="BX23" s="113">
        <v>1</v>
      </c>
      <c r="BY23" s="113">
        <v>0</v>
      </c>
      <c r="BZ23" s="113">
        <v>0</v>
      </c>
      <c r="CA23" s="112">
        <v>0</v>
      </c>
      <c r="CB23" s="20">
        <f t="shared" si="3"/>
        <v>1</v>
      </c>
      <c r="CC23" s="115">
        <v>1</v>
      </c>
      <c r="CD23" s="114">
        <v>1</v>
      </c>
      <c r="CE23" s="113">
        <v>0</v>
      </c>
      <c r="CF23" s="113">
        <v>1</v>
      </c>
      <c r="CG23" s="113">
        <v>0</v>
      </c>
      <c r="CH23" s="113">
        <v>0</v>
      </c>
      <c r="CI23" s="113">
        <v>0</v>
      </c>
      <c r="CJ23" s="113">
        <v>0</v>
      </c>
      <c r="CK23" s="112">
        <v>0</v>
      </c>
      <c r="CL23" s="3"/>
    </row>
    <row r="24" spans="1:92" ht="18.75" customHeight="1" x14ac:dyDescent="0.2">
      <c r="A24" s="3"/>
      <c r="B24" s="23" t="s">
        <v>3</v>
      </c>
      <c r="C24" s="20">
        <v>0</v>
      </c>
      <c r="D24" s="115">
        <v>0</v>
      </c>
      <c r="E24" s="114">
        <v>0</v>
      </c>
      <c r="F24" s="112">
        <v>0</v>
      </c>
      <c r="G24" s="20">
        <f t="shared" si="0"/>
        <v>0</v>
      </c>
      <c r="H24" s="115">
        <v>0</v>
      </c>
      <c r="I24" s="114">
        <v>0</v>
      </c>
      <c r="J24" s="114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  <c r="P24" s="113">
        <v>0</v>
      </c>
      <c r="Q24" s="112">
        <v>0</v>
      </c>
      <c r="R24" s="115">
        <v>0</v>
      </c>
      <c r="S24" s="114">
        <v>0</v>
      </c>
      <c r="T24" s="114">
        <v>0</v>
      </c>
      <c r="U24" s="114">
        <v>0</v>
      </c>
      <c r="V24" s="114">
        <v>0</v>
      </c>
      <c r="W24" s="114">
        <v>0</v>
      </c>
      <c r="X24" s="113">
        <v>0</v>
      </c>
      <c r="Y24" s="20">
        <f t="shared" si="1"/>
        <v>0</v>
      </c>
      <c r="Z24" s="115">
        <v>0</v>
      </c>
      <c r="AA24" s="114">
        <v>0</v>
      </c>
      <c r="AB24" s="114">
        <v>0</v>
      </c>
      <c r="AC24" s="113">
        <v>0</v>
      </c>
      <c r="AD24" s="113">
        <v>0</v>
      </c>
      <c r="AE24" s="113">
        <v>0</v>
      </c>
      <c r="AF24" s="113">
        <v>0</v>
      </c>
      <c r="AG24" s="112">
        <v>0</v>
      </c>
      <c r="AH24" s="115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4">
        <v>0</v>
      </c>
      <c r="AQ24" s="114">
        <v>0</v>
      </c>
      <c r="AR24" s="115">
        <v>0</v>
      </c>
      <c r="AS24" s="116"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0</v>
      </c>
      <c r="BE24" s="116">
        <v>0</v>
      </c>
      <c r="BF24" s="116">
        <v>0</v>
      </c>
      <c r="BG24" s="112">
        <v>0</v>
      </c>
      <c r="BH24" s="115">
        <v>0</v>
      </c>
      <c r="BI24" s="114">
        <v>0</v>
      </c>
      <c r="BJ24" s="114">
        <v>0</v>
      </c>
      <c r="BK24" s="114">
        <v>0</v>
      </c>
      <c r="BL24" s="112">
        <v>0</v>
      </c>
      <c r="BM24" s="115">
        <v>0</v>
      </c>
      <c r="BN24" s="114">
        <v>0</v>
      </c>
      <c r="BO24" s="114">
        <v>0</v>
      </c>
      <c r="BP24" s="114">
        <v>0</v>
      </c>
      <c r="BQ24" s="112">
        <v>0</v>
      </c>
      <c r="BR24" s="20">
        <f t="shared" si="2"/>
        <v>0</v>
      </c>
      <c r="BS24" s="115">
        <v>0</v>
      </c>
      <c r="BT24" s="114">
        <v>0</v>
      </c>
      <c r="BU24" s="113">
        <v>0</v>
      </c>
      <c r="BV24" s="113">
        <v>0</v>
      </c>
      <c r="BW24" s="113">
        <v>0</v>
      </c>
      <c r="BX24" s="113">
        <v>0</v>
      </c>
      <c r="BY24" s="113">
        <v>0</v>
      </c>
      <c r="BZ24" s="113">
        <v>0</v>
      </c>
      <c r="CA24" s="112">
        <v>0</v>
      </c>
      <c r="CB24" s="20">
        <f t="shared" si="3"/>
        <v>0</v>
      </c>
      <c r="CC24" s="115">
        <v>0</v>
      </c>
      <c r="CD24" s="114">
        <v>0</v>
      </c>
      <c r="CE24" s="113">
        <v>0</v>
      </c>
      <c r="CF24" s="113">
        <v>0</v>
      </c>
      <c r="CG24" s="113">
        <v>0</v>
      </c>
      <c r="CH24" s="113">
        <v>0</v>
      </c>
      <c r="CI24" s="113">
        <v>0</v>
      </c>
      <c r="CJ24" s="113">
        <v>0</v>
      </c>
      <c r="CK24" s="112">
        <v>0</v>
      </c>
      <c r="CL24" s="3"/>
    </row>
    <row r="25" spans="1:92" s="2" customFormat="1" ht="18.75" customHeight="1" thickBot="1" x14ac:dyDescent="0.25">
      <c r="A25" s="15"/>
      <c r="B25" s="14" t="s">
        <v>0</v>
      </c>
      <c r="C25" s="13">
        <v>6</v>
      </c>
      <c r="D25" s="111">
        <v>1</v>
      </c>
      <c r="E25" s="110">
        <v>5</v>
      </c>
      <c r="F25" s="109">
        <v>0</v>
      </c>
      <c r="G25" s="8">
        <f t="shared" si="0"/>
        <v>6</v>
      </c>
      <c r="H25" s="107">
        <v>0</v>
      </c>
      <c r="I25" s="106">
        <v>0</v>
      </c>
      <c r="J25" s="106">
        <v>0</v>
      </c>
      <c r="K25" s="105">
        <v>0</v>
      </c>
      <c r="L25" s="105">
        <v>1</v>
      </c>
      <c r="M25" s="105">
        <v>1</v>
      </c>
      <c r="N25" s="105">
        <v>0</v>
      </c>
      <c r="O25" s="105">
        <v>2</v>
      </c>
      <c r="P25" s="105">
        <v>1</v>
      </c>
      <c r="Q25" s="104">
        <v>2</v>
      </c>
      <c r="R25" s="107">
        <v>5</v>
      </c>
      <c r="S25" s="106">
        <v>0</v>
      </c>
      <c r="T25" s="106">
        <v>1</v>
      </c>
      <c r="U25" s="106">
        <v>0</v>
      </c>
      <c r="V25" s="106">
        <v>0</v>
      </c>
      <c r="W25" s="106">
        <v>0</v>
      </c>
      <c r="X25" s="105">
        <v>0</v>
      </c>
      <c r="Y25" s="8">
        <f t="shared" si="1"/>
        <v>6</v>
      </c>
      <c r="Z25" s="107">
        <v>0</v>
      </c>
      <c r="AA25" s="106">
        <v>0</v>
      </c>
      <c r="AB25" s="106">
        <v>0</v>
      </c>
      <c r="AC25" s="105">
        <v>0</v>
      </c>
      <c r="AD25" s="105">
        <v>0</v>
      </c>
      <c r="AE25" s="105">
        <v>4</v>
      </c>
      <c r="AF25" s="105">
        <v>0</v>
      </c>
      <c r="AG25" s="104">
        <v>2</v>
      </c>
      <c r="AH25" s="107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6">
        <v>0</v>
      </c>
      <c r="AQ25" s="106">
        <v>6</v>
      </c>
      <c r="AR25" s="107">
        <v>1</v>
      </c>
      <c r="AS25" s="108">
        <v>1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2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1</v>
      </c>
      <c r="BG25" s="104">
        <v>3</v>
      </c>
      <c r="BH25" s="107">
        <v>0</v>
      </c>
      <c r="BI25" s="106">
        <v>0</v>
      </c>
      <c r="BJ25" s="106">
        <v>0</v>
      </c>
      <c r="BK25" s="106">
        <v>1</v>
      </c>
      <c r="BL25" s="104">
        <v>5</v>
      </c>
      <c r="BM25" s="107">
        <v>0</v>
      </c>
      <c r="BN25" s="106">
        <v>1</v>
      </c>
      <c r="BO25" s="106">
        <v>4</v>
      </c>
      <c r="BP25" s="106">
        <v>1</v>
      </c>
      <c r="BQ25" s="104">
        <v>0</v>
      </c>
      <c r="BR25" s="8">
        <f t="shared" si="2"/>
        <v>1</v>
      </c>
      <c r="BS25" s="107">
        <v>0</v>
      </c>
      <c r="BT25" s="106">
        <v>0</v>
      </c>
      <c r="BU25" s="105">
        <v>0</v>
      </c>
      <c r="BV25" s="105">
        <v>0</v>
      </c>
      <c r="BW25" s="105">
        <v>1</v>
      </c>
      <c r="BX25" s="105">
        <v>0</v>
      </c>
      <c r="BY25" s="105">
        <v>1</v>
      </c>
      <c r="BZ25" s="105">
        <v>0</v>
      </c>
      <c r="CA25" s="104">
        <v>0</v>
      </c>
      <c r="CB25" s="8">
        <f t="shared" si="3"/>
        <v>1</v>
      </c>
      <c r="CC25" s="107">
        <v>0</v>
      </c>
      <c r="CD25" s="106">
        <v>0</v>
      </c>
      <c r="CE25" s="105">
        <v>0</v>
      </c>
      <c r="CF25" s="105">
        <v>0</v>
      </c>
      <c r="CG25" s="105">
        <v>0</v>
      </c>
      <c r="CH25" s="105">
        <v>0</v>
      </c>
      <c r="CI25" s="105">
        <v>1</v>
      </c>
      <c r="CJ25" s="105">
        <v>0</v>
      </c>
      <c r="CK25" s="104">
        <v>0</v>
      </c>
      <c r="CL25" s="3"/>
      <c r="CM25" s="1"/>
      <c r="CN25" s="1"/>
    </row>
    <row r="26" spans="1:92" ht="13.5" customHeight="1" thickTop="1" x14ac:dyDescent="0.2">
      <c r="A26" s="103" t="s">
        <v>138</v>
      </c>
      <c r="C26" s="101"/>
      <c r="I26" s="101" t="s">
        <v>137</v>
      </c>
      <c r="R26" s="101" t="s">
        <v>137</v>
      </c>
      <c r="CK26" s="102"/>
      <c r="CL26" s="3"/>
    </row>
    <row r="27" spans="1:92" ht="13.5" customHeight="1" x14ac:dyDescent="0.2">
      <c r="A27" s="99"/>
      <c r="B27" s="99"/>
      <c r="C27" s="99" t="s">
        <v>136</v>
      </c>
      <c r="D27" s="100" t="s">
        <v>135</v>
      </c>
      <c r="E27" s="100"/>
      <c r="F27" s="100"/>
      <c r="G27" s="100"/>
      <c r="H27" s="100"/>
      <c r="I27" s="101" t="s">
        <v>134</v>
      </c>
      <c r="J27" s="100"/>
      <c r="K27" s="100"/>
      <c r="L27" s="100"/>
      <c r="M27" s="100"/>
      <c r="N27" s="100"/>
      <c r="O27" s="100"/>
      <c r="P27" s="100"/>
      <c r="Q27" s="100"/>
      <c r="R27" s="100" t="s">
        <v>134</v>
      </c>
      <c r="S27" s="100"/>
      <c r="T27" s="100"/>
      <c r="U27" s="100"/>
      <c r="V27" s="100"/>
      <c r="W27" s="100"/>
      <c r="X27" s="100"/>
      <c r="Y27" s="100"/>
      <c r="Z27" s="100" t="s">
        <v>133</v>
      </c>
      <c r="AA27" s="100"/>
      <c r="AB27" s="100"/>
      <c r="AC27" s="100"/>
      <c r="AD27" s="100"/>
      <c r="AE27" s="100"/>
      <c r="AF27" s="100"/>
      <c r="AG27" s="100"/>
      <c r="AH27" s="100" t="s">
        <v>132</v>
      </c>
      <c r="AI27" s="100"/>
      <c r="AJ27" s="100"/>
      <c r="AK27" s="100"/>
      <c r="AL27" s="100"/>
      <c r="AM27" s="100"/>
      <c r="AN27" s="100"/>
      <c r="AO27" s="100"/>
      <c r="AP27" s="100"/>
      <c r="AQ27" s="100"/>
      <c r="AR27" s="100" t="s">
        <v>131</v>
      </c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 t="s">
        <v>130</v>
      </c>
      <c r="BI27" s="100"/>
      <c r="BJ27" s="100"/>
      <c r="BK27" s="100"/>
      <c r="BL27" s="100"/>
      <c r="BM27" s="100" t="s">
        <v>129</v>
      </c>
      <c r="BN27" s="100"/>
      <c r="BO27" s="100"/>
      <c r="BP27" s="100"/>
      <c r="BQ27" s="100"/>
      <c r="BR27" s="100"/>
      <c r="BS27" s="100" t="s">
        <v>128</v>
      </c>
      <c r="BT27" s="100"/>
      <c r="BU27" s="99"/>
      <c r="BV27" s="99"/>
      <c r="BW27" s="99"/>
      <c r="BX27" s="99"/>
      <c r="BY27" s="99"/>
      <c r="BZ27" s="99"/>
      <c r="CA27" s="99"/>
      <c r="CB27" s="100"/>
      <c r="CC27" s="100" t="s">
        <v>127</v>
      </c>
      <c r="CD27" s="99"/>
      <c r="CE27" s="99"/>
      <c r="CF27" s="99"/>
      <c r="CG27" s="99"/>
      <c r="CH27" s="99"/>
      <c r="CI27" s="99"/>
      <c r="CJ27" s="99"/>
      <c r="CK27" s="98"/>
      <c r="CL27" s="3"/>
    </row>
    <row r="28" spans="1:92" s="91" customFormat="1" ht="15" customHeight="1" x14ac:dyDescent="0.2">
      <c r="A28" s="182" t="s">
        <v>126</v>
      </c>
      <c r="B28" s="184"/>
      <c r="C28" s="97"/>
      <c r="D28" s="171" t="s">
        <v>125</v>
      </c>
      <c r="E28" s="183"/>
      <c r="F28" s="184"/>
      <c r="G28" s="93"/>
      <c r="H28" s="171" t="s">
        <v>124</v>
      </c>
      <c r="I28" s="183"/>
      <c r="J28" s="183"/>
      <c r="K28" s="183"/>
      <c r="L28" s="183"/>
      <c r="M28" s="183"/>
      <c r="N28" s="183"/>
      <c r="O28" s="183"/>
      <c r="P28" s="183"/>
      <c r="Q28" s="174"/>
      <c r="R28" s="171" t="s">
        <v>123</v>
      </c>
      <c r="S28" s="172"/>
      <c r="T28" s="172"/>
      <c r="U28" s="172"/>
      <c r="V28" s="172"/>
      <c r="W28" s="172"/>
      <c r="X28" s="173"/>
      <c r="Y28" s="93"/>
      <c r="Z28" s="171" t="s">
        <v>122</v>
      </c>
      <c r="AA28" s="172"/>
      <c r="AB28" s="172"/>
      <c r="AC28" s="173"/>
      <c r="AD28" s="173"/>
      <c r="AE28" s="173"/>
      <c r="AF28" s="173"/>
      <c r="AG28" s="174"/>
      <c r="AH28" s="96" t="s">
        <v>121</v>
      </c>
      <c r="AI28" s="95"/>
      <c r="AJ28" s="95"/>
      <c r="AK28" s="95"/>
      <c r="AL28" s="95"/>
      <c r="AM28" s="95"/>
      <c r="AN28" s="95"/>
      <c r="AO28" s="95"/>
      <c r="AP28" s="94"/>
      <c r="AQ28" s="94"/>
      <c r="AR28" s="182" t="s">
        <v>120</v>
      </c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4"/>
      <c r="BH28" s="179" t="s">
        <v>119</v>
      </c>
      <c r="BI28" s="180"/>
      <c r="BJ28" s="180"/>
      <c r="BK28" s="180"/>
      <c r="BL28" s="181"/>
      <c r="BM28" s="182" t="s">
        <v>118</v>
      </c>
      <c r="BN28" s="183"/>
      <c r="BO28" s="183"/>
      <c r="BP28" s="183"/>
      <c r="BQ28" s="184"/>
      <c r="BR28" s="93"/>
      <c r="BS28" s="171" t="s">
        <v>117</v>
      </c>
      <c r="BT28" s="172"/>
      <c r="BU28" s="173"/>
      <c r="BV28" s="173"/>
      <c r="BW28" s="173"/>
      <c r="BX28" s="173"/>
      <c r="BY28" s="173"/>
      <c r="BZ28" s="173"/>
      <c r="CA28" s="174"/>
      <c r="CB28" s="93"/>
      <c r="CC28" s="171" t="s">
        <v>116</v>
      </c>
      <c r="CD28" s="172"/>
      <c r="CE28" s="173"/>
      <c r="CF28" s="173"/>
      <c r="CG28" s="173"/>
      <c r="CH28" s="173"/>
      <c r="CI28" s="173"/>
      <c r="CJ28" s="173"/>
      <c r="CK28" s="174"/>
      <c r="CL28" s="92"/>
    </row>
    <row r="29" spans="1:92" s="89" customFormat="1" ht="22.5" customHeight="1" x14ac:dyDescent="0.2">
      <c r="A29" s="185" t="s">
        <v>115</v>
      </c>
      <c r="B29" s="187"/>
      <c r="C29" s="188" t="s">
        <v>114</v>
      </c>
      <c r="D29" s="175" t="s">
        <v>113</v>
      </c>
      <c r="E29" s="186"/>
      <c r="F29" s="187"/>
      <c r="G29" s="188" t="s">
        <v>112</v>
      </c>
      <c r="H29" s="175" t="s">
        <v>111</v>
      </c>
      <c r="I29" s="186"/>
      <c r="J29" s="186"/>
      <c r="K29" s="186"/>
      <c r="L29" s="186"/>
      <c r="M29" s="186"/>
      <c r="N29" s="186"/>
      <c r="O29" s="186"/>
      <c r="P29" s="186"/>
      <c r="Q29" s="178"/>
      <c r="R29" s="175" t="s">
        <v>110</v>
      </c>
      <c r="S29" s="176"/>
      <c r="T29" s="176"/>
      <c r="U29" s="176"/>
      <c r="V29" s="176"/>
      <c r="W29" s="176"/>
      <c r="X29" s="177"/>
      <c r="Y29" s="188" t="s">
        <v>109</v>
      </c>
      <c r="Z29" s="175" t="s">
        <v>108</v>
      </c>
      <c r="AA29" s="176"/>
      <c r="AB29" s="176"/>
      <c r="AC29" s="177"/>
      <c r="AD29" s="177"/>
      <c r="AE29" s="177"/>
      <c r="AF29" s="177"/>
      <c r="AG29" s="178"/>
      <c r="AH29" s="175" t="s">
        <v>107</v>
      </c>
      <c r="AI29" s="192"/>
      <c r="AJ29" s="192"/>
      <c r="AK29" s="192"/>
      <c r="AL29" s="192"/>
      <c r="AM29" s="192"/>
      <c r="AN29" s="192"/>
      <c r="AO29" s="192"/>
      <c r="AP29" s="176"/>
      <c r="AQ29" s="176"/>
      <c r="AR29" s="185" t="s">
        <v>106</v>
      </c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7"/>
      <c r="BH29" s="185" t="s">
        <v>105</v>
      </c>
      <c r="BI29" s="186"/>
      <c r="BJ29" s="186"/>
      <c r="BK29" s="186"/>
      <c r="BL29" s="187"/>
      <c r="BM29" s="185" t="s">
        <v>104</v>
      </c>
      <c r="BN29" s="186"/>
      <c r="BO29" s="186"/>
      <c r="BP29" s="186"/>
      <c r="BQ29" s="187"/>
      <c r="BR29" s="188" t="s">
        <v>103</v>
      </c>
      <c r="BS29" s="175" t="s">
        <v>102</v>
      </c>
      <c r="BT29" s="176"/>
      <c r="BU29" s="177"/>
      <c r="BV29" s="177"/>
      <c r="BW29" s="177"/>
      <c r="BX29" s="177"/>
      <c r="BY29" s="177"/>
      <c r="BZ29" s="177"/>
      <c r="CA29" s="178"/>
      <c r="CB29" s="188" t="s">
        <v>101</v>
      </c>
      <c r="CC29" s="175" t="s">
        <v>100</v>
      </c>
      <c r="CD29" s="176"/>
      <c r="CE29" s="177"/>
      <c r="CF29" s="177"/>
      <c r="CG29" s="177"/>
      <c r="CH29" s="177"/>
      <c r="CI29" s="177"/>
      <c r="CJ29" s="177"/>
      <c r="CK29" s="178"/>
      <c r="CL29" s="90"/>
    </row>
    <row r="30" spans="1:92" s="78" customFormat="1" ht="124.5" customHeight="1" x14ac:dyDescent="0.2">
      <c r="A30" s="190" t="s">
        <v>99</v>
      </c>
      <c r="B30" s="191"/>
      <c r="C30" s="189"/>
      <c r="D30" s="85" t="s">
        <v>98</v>
      </c>
      <c r="E30" s="84" t="s">
        <v>97</v>
      </c>
      <c r="F30" s="87" t="s">
        <v>96</v>
      </c>
      <c r="G30" s="189"/>
      <c r="H30" s="85" t="s">
        <v>95</v>
      </c>
      <c r="I30" s="84" t="s">
        <v>94</v>
      </c>
      <c r="J30" s="84" t="s">
        <v>93</v>
      </c>
      <c r="K30" s="83" t="s">
        <v>92</v>
      </c>
      <c r="L30" s="83" t="s">
        <v>91</v>
      </c>
      <c r="M30" s="83" t="s">
        <v>90</v>
      </c>
      <c r="N30" s="83" t="s">
        <v>89</v>
      </c>
      <c r="O30" s="83" t="s">
        <v>88</v>
      </c>
      <c r="P30" s="81" t="s">
        <v>87</v>
      </c>
      <c r="Q30" s="80" t="s">
        <v>24</v>
      </c>
      <c r="R30" s="85" t="s">
        <v>86</v>
      </c>
      <c r="S30" s="84" t="s">
        <v>85</v>
      </c>
      <c r="T30" s="84" t="s">
        <v>84</v>
      </c>
      <c r="U30" s="84" t="s">
        <v>83</v>
      </c>
      <c r="V30" s="84" t="s">
        <v>82</v>
      </c>
      <c r="W30" s="84" t="s">
        <v>81</v>
      </c>
      <c r="X30" s="83" t="s">
        <v>80</v>
      </c>
      <c r="Y30" s="189"/>
      <c r="Z30" s="85" t="s">
        <v>79</v>
      </c>
      <c r="AA30" s="84" t="s">
        <v>78</v>
      </c>
      <c r="AB30" s="84" t="s">
        <v>77</v>
      </c>
      <c r="AC30" s="83" t="s">
        <v>76</v>
      </c>
      <c r="AD30" s="83" t="s">
        <v>75</v>
      </c>
      <c r="AE30" s="83" t="s">
        <v>74</v>
      </c>
      <c r="AF30" s="83" t="s">
        <v>52</v>
      </c>
      <c r="AG30" s="87" t="s">
        <v>73</v>
      </c>
      <c r="AH30" s="85" t="s">
        <v>72</v>
      </c>
      <c r="AI30" s="88" t="s">
        <v>71</v>
      </c>
      <c r="AJ30" s="88" t="s">
        <v>70</v>
      </c>
      <c r="AK30" s="88" t="s">
        <v>69</v>
      </c>
      <c r="AL30" s="88" t="s">
        <v>68</v>
      </c>
      <c r="AM30" s="88" t="s">
        <v>6</v>
      </c>
      <c r="AN30" s="88" t="s">
        <v>5</v>
      </c>
      <c r="AO30" s="88" t="s">
        <v>4</v>
      </c>
      <c r="AP30" s="83" t="s">
        <v>52</v>
      </c>
      <c r="AQ30" s="84" t="s">
        <v>67</v>
      </c>
      <c r="AR30" s="85" t="s">
        <v>66</v>
      </c>
      <c r="AS30" s="88" t="s">
        <v>65</v>
      </c>
      <c r="AT30" s="88" t="s">
        <v>64</v>
      </c>
      <c r="AU30" s="88" t="s">
        <v>63</v>
      </c>
      <c r="AV30" s="88" t="s">
        <v>62</v>
      </c>
      <c r="AW30" s="88" t="s">
        <v>61</v>
      </c>
      <c r="AX30" s="88" t="s">
        <v>60</v>
      </c>
      <c r="AY30" s="88" t="s">
        <v>59</v>
      </c>
      <c r="AZ30" s="88" t="s">
        <v>58</v>
      </c>
      <c r="BA30" s="88" t="s">
        <v>57</v>
      </c>
      <c r="BB30" s="88" t="s">
        <v>56</v>
      </c>
      <c r="BC30" s="88" t="s">
        <v>55</v>
      </c>
      <c r="BD30" s="88" t="s">
        <v>54</v>
      </c>
      <c r="BE30" s="88" t="s">
        <v>53</v>
      </c>
      <c r="BF30" s="88" t="s">
        <v>52</v>
      </c>
      <c r="BG30" s="87" t="s">
        <v>51</v>
      </c>
      <c r="BH30" s="85" t="s">
        <v>50</v>
      </c>
      <c r="BI30" s="84" t="s">
        <v>49</v>
      </c>
      <c r="BJ30" s="84" t="s">
        <v>48</v>
      </c>
      <c r="BK30" s="84" t="s">
        <v>47</v>
      </c>
      <c r="BL30" s="87" t="s">
        <v>46</v>
      </c>
      <c r="BM30" s="85" t="s">
        <v>45</v>
      </c>
      <c r="BN30" s="84" t="s">
        <v>44</v>
      </c>
      <c r="BO30" s="84" t="s">
        <v>43</v>
      </c>
      <c r="BP30" s="84" t="s">
        <v>42</v>
      </c>
      <c r="BQ30" s="87" t="s">
        <v>41</v>
      </c>
      <c r="BR30" s="189"/>
      <c r="BS30" s="85" t="s">
        <v>40</v>
      </c>
      <c r="BT30" s="84" t="s">
        <v>39</v>
      </c>
      <c r="BU30" s="83" t="s">
        <v>38</v>
      </c>
      <c r="BV30" s="83" t="s">
        <v>37</v>
      </c>
      <c r="BW30" s="81" t="s">
        <v>36</v>
      </c>
      <c r="BX30" s="82" t="s">
        <v>35</v>
      </c>
      <c r="BY30" s="81" t="s">
        <v>34</v>
      </c>
      <c r="BZ30" s="82" t="s">
        <v>33</v>
      </c>
      <c r="CA30" s="86" t="s">
        <v>24</v>
      </c>
      <c r="CB30" s="189"/>
      <c r="CC30" s="85" t="s">
        <v>32</v>
      </c>
      <c r="CD30" s="84" t="s">
        <v>31</v>
      </c>
      <c r="CE30" s="83" t="s">
        <v>30</v>
      </c>
      <c r="CF30" s="83" t="s">
        <v>29</v>
      </c>
      <c r="CG30" s="81" t="s">
        <v>28</v>
      </c>
      <c r="CH30" s="82" t="s">
        <v>27</v>
      </c>
      <c r="CI30" s="81" t="s">
        <v>26</v>
      </c>
      <c r="CJ30" s="81" t="s">
        <v>25</v>
      </c>
      <c r="CK30" s="80" t="s">
        <v>24</v>
      </c>
      <c r="CL30" s="79"/>
    </row>
    <row r="31" spans="1:92" s="68" customFormat="1" ht="18.75" customHeight="1" x14ac:dyDescent="0.2">
      <c r="A31" s="73" t="s">
        <v>23</v>
      </c>
      <c r="B31" s="77" t="s">
        <v>22</v>
      </c>
      <c r="C31" s="74">
        <v>500</v>
      </c>
      <c r="D31" s="73">
        <f>D8/$C$8*100</f>
        <v>5.4</v>
      </c>
      <c r="E31" s="72">
        <f>E8/$C$8*100</f>
        <v>37.200000000000003</v>
      </c>
      <c r="F31" s="71">
        <f>F8/$C$8*100</f>
        <v>57.4</v>
      </c>
      <c r="G31" s="74">
        <f>G8</f>
        <v>213</v>
      </c>
      <c r="H31" s="73">
        <f>H8/$G8*100</f>
        <v>15.023474178403756</v>
      </c>
      <c r="I31" s="72">
        <f>I8/$G8*100</f>
        <v>7.511737089201878</v>
      </c>
      <c r="J31" s="72">
        <f>J8/$G8*100</f>
        <v>20.657276995305164</v>
      </c>
      <c r="K31" s="72">
        <f>K8/$G8*100</f>
        <v>5.164319248826291</v>
      </c>
      <c r="L31" s="72">
        <f>L8/$G8*100</f>
        <v>23.474178403755868</v>
      </c>
      <c r="M31" s="72">
        <f>M8/$G8*100</f>
        <v>39.906103286384976</v>
      </c>
      <c r="N31" s="72">
        <f>N8/$G8*100</f>
        <v>5.164319248826291</v>
      </c>
      <c r="O31" s="72">
        <f>O8/$G8*100</f>
        <v>14.553990610328638</v>
      </c>
      <c r="P31" s="72">
        <f>P8/$G8*100</f>
        <v>2.3474178403755865</v>
      </c>
      <c r="Q31" s="71">
        <f>Q8/$G8*100</f>
        <v>9.3896713615023462</v>
      </c>
      <c r="R31" s="73">
        <f>R8/$G8*100</f>
        <v>11.267605633802818</v>
      </c>
      <c r="S31" s="72">
        <f>S8/$G8*100</f>
        <v>2.8169014084507045</v>
      </c>
      <c r="T31" s="72">
        <f>T8/$G8*100</f>
        <v>1.8779342723004695</v>
      </c>
      <c r="U31" s="72">
        <f>U8/$G8*100</f>
        <v>2.3474178403755865</v>
      </c>
      <c r="V31" s="72">
        <f>V8/$G8*100</f>
        <v>2.3474178403755865</v>
      </c>
      <c r="W31" s="72">
        <f>W8/$G8*100</f>
        <v>0</v>
      </c>
      <c r="X31" s="76">
        <f>X8/$G8*100</f>
        <v>79.342723004694832</v>
      </c>
      <c r="Y31" s="74">
        <f>Y8</f>
        <v>44</v>
      </c>
      <c r="Z31" s="73">
        <f>Z8/$Y8*100</f>
        <v>4.5454545454545459</v>
      </c>
      <c r="AA31" s="72">
        <f>AA8/$Y8*100</f>
        <v>29.545454545454547</v>
      </c>
      <c r="AB31" s="72">
        <f>AB8/$Y8*100</f>
        <v>29.545454545454547</v>
      </c>
      <c r="AC31" s="72">
        <f>AC8/$Y8*100</f>
        <v>20.454545454545457</v>
      </c>
      <c r="AD31" s="72">
        <f>AD8/$Y8*100</f>
        <v>15.909090909090908</v>
      </c>
      <c r="AE31" s="72">
        <f>AE8/$Y8*100</f>
        <v>31.818181818181817</v>
      </c>
      <c r="AF31" s="72">
        <f>AF8/$Y8*100</f>
        <v>4.5454545454545459</v>
      </c>
      <c r="AG31" s="71">
        <f>AG8/$Y8*100</f>
        <v>4.5454545454545459</v>
      </c>
      <c r="AH31" s="73">
        <f>AH8/$Y8*100</f>
        <v>47.727272727272727</v>
      </c>
      <c r="AI31" s="75">
        <f>AI8/$Y8*100</f>
        <v>29.545454545454547</v>
      </c>
      <c r="AJ31" s="75">
        <f>AJ8/$Y8*100</f>
        <v>22.727272727272727</v>
      </c>
      <c r="AK31" s="75">
        <f>AK8/$Y8*100</f>
        <v>29.545454545454547</v>
      </c>
      <c r="AL31" s="75">
        <f>AL8/$Y8*100</f>
        <v>6.8181818181818175</v>
      </c>
      <c r="AM31" s="75">
        <f>AM8/$Y8*100</f>
        <v>15.909090909090908</v>
      </c>
      <c r="AN31" s="75">
        <f>AN8/$Y8*100</f>
        <v>18.181818181818183</v>
      </c>
      <c r="AO31" s="75">
        <f>AO8/$Y8*100</f>
        <v>4.5454545454545459</v>
      </c>
      <c r="AP31" s="72">
        <f>AP8/$Y8*100</f>
        <v>0</v>
      </c>
      <c r="AQ31" s="72">
        <f>AQ8/$Y8*100</f>
        <v>13.636363636363635</v>
      </c>
      <c r="AR31" s="73">
        <f>AR8/$G8*100</f>
        <v>20.187793427230048</v>
      </c>
      <c r="AS31" s="75">
        <f>AS8/$G8*100</f>
        <v>17.370892018779344</v>
      </c>
      <c r="AT31" s="75">
        <f>AT8/$G8*100</f>
        <v>6.103286384976526</v>
      </c>
      <c r="AU31" s="75">
        <f>AU8/$G8*100</f>
        <v>12.206572769953052</v>
      </c>
      <c r="AV31" s="75">
        <f>AV8/$G8*100</f>
        <v>8.4507042253521121</v>
      </c>
      <c r="AW31" s="75">
        <f>AW8/$G8*100</f>
        <v>15.023474178403756</v>
      </c>
      <c r="AX31" s="75">
        <f>AX8/$G8*100</f>
        <v>6.103286384976526</v>
      </c>
      <c r="AY31" s="75">
        <f>AY8/$G8*100</f>
        <v>16.901408450704224</v>
      </c>
      <c r="AZ31" s="75">
        <f>AZ8/$G8*100</f>
        <v>52.112676056338024</v>
      </c>
      <c r="BA31" s="75">
        <f>BA8/$G8*100</f>
        <v>4.225352112676056</v>
      </c>
      <c r="BB31" s="75">
        <f>BB8/$G8*100</f>
        <v>3.755868544600939</v>
      </c>
      <c r="BC31" s="75">
        <f>BC8/$G8*100</f>
        <v>2.3474178403755865</v>
      </c>
      <c r="BD31" s="75">
        <f>BD8/$G8*100</f>
        <v>12.206572769953052</v>
      </c>
      <c r="BE31" s="75">
        <f>BE8/$G8*100</f>
        <v>1.8779342723004695</v>
      </c>
      <c r="BF31" s="75">
        <f>BF8/$G8*100</f>
        <v>0.46948356807511737</v>
      </c>
      <c r="BG31" s="71">
        <f>BG8/$G8*100</f>
        <v>26.760563380281688</v>
      </c>
      <c r="BH31" s="73">
        <f>BH8/$C8*100</f>
        <v>0.8</v>
      </c>
      <c r="BI31" s="72">
        <f>BI8/$C8*100</f>
        <v>3.4000000000000004</v>
      </c>
      <c r="BJ31" s="72">
        <f>BJ8/$C8*100</f>
        <v>3.2</v>
      </c>
      <c r="BK31" s="72">
        <f>BK8/$C8*100</f>
        <v>11.600000000000001</v>
      </c>
      <c r="BL31" s="71">
        <f>BL8/$C8*100</f>
        <v>81</v>
      </c>
      <c r="BM31" s="73">
        <f>BM8/$Y8*100</f>
        <v>9.0909090909090917</v>
      </c>
      <c r="BN31" s="72">
        <f>BN8/$Y8*100</f>
        <v>45.454545454545453</v>
      </c>
      <c r="BO31" s="72">
        <f>BO8/$Y8*100</f>
        <v>36.363636363636367</v>
      </c>
      <c r="BP31" s="72">
        <f>BP8/$Y8*100</f>
        <v>9.0909090909090917</v>
      </c>
      <c r="BQ31" s="71">
        <f>BQ8/$Y8*100</f>
        <v>0</v>
      </c>
      <c r="BR31" s="74">
        <f>BR8</f>
        <v>24</v>
      </c>
      <c r="BS31" s="73">
        <f>BS8/$BR8*100</f>
        <v>25</v>
      </c>
      <c r="BT31" s="72">
        <f>BT8/$BR8*100</f>
        <v>37.5</v>
      </c>
      <c r="BU31" s="72">
        <f>BU8/$BR8*100</f>
        <v>50</v>
      </c>
      <c r="BV31" s="72">
        <f>BV8/$BR8*100</f>
        <v>29.166666666666668</v>
      </c>
      <c r="BW31" s="72">
        <f>BW8/$BR8*100</f>
        <v>50</v>
      </c>
      <c r="BX31" s="72">
        <f>BX8/$BR8*100</f>
        <v>33.333333333333329</v>
      </c>
      <c r="BY31" s="72">
        <f>BY8/$BR8*100</f>
        <v>12.5</v>
      </c>
      <c r="BZ31" s="72">
        <f>BZ8/$BR8*100</f>
        <v>0</v>
      </c>
      <c r="CA31" s="71">
        <f>CA8/$BR8*100</f>
        <v>0</v>
      </c>
      <c r="CB31" s="74">
        <f>CB8</f>
        <v>4</v>
      </c>
      <c r="CC31" s="73">
        <f>CC8/$CB8*100</f>
        <v>25</v>
      </c>
      <c r="CD31" s="72">
        <f>CD8/$CB8*100</f>
        <v>25</v>
      </c>
      <c r="CE31" s="72">
        <f>CE8/$CB8*100</f>
        <v>50</v>
      </c>
      <c r="CF31" s="72">
        <f>CF8/$CB8*100</f>
        <v>25</v>
      </c>
      <c r="CG31" s="72">
        <f>CG8/$CB8*100</f>
        <v>25</v>
      </c>
      <c r="CH31" s="72">
        <f>CH8/$CB8*100</f>
        <v>0</v>
      </c>
      <c r="CI31" s="72">
        <f>CI8/$CB8*100</f>
        <v>25</v>
      </c>
      <c r="CJ31" s="72">
        <f>CJ8/$CB8*100</f>
        <v>0</v>
      </c>
      <c r="CK31" s="71">
        <f>CK8/$CB8*100</f>
        <v>0</v>
      </c>
      <c r="CL31" s="70"/>
      <c r="CM31" s="69"/>
      <c r="CN31" s="69"/>
    </row>
    <row r="32" spans="1:92" s="44" customFormat="1" ht="18.75" customHeight="1" x14ac:dyDescent="0.2">
      <c r="A32" s="56" t="s">
        <v>21</v>
      </c>
      <c r="B32" s="30" t="s">
        <v>20</v>
      </c>
      <c r="C32" s="34">
        <v>71</v>
      </c>
      <c r="D32" s="52">
        <f>D9/$C9*100</f>
        <v>8.4507042253521121</v>
      </c>
      <c r="E32" s="51">
        <f>E9/$C9*100</f>
        <v>30.985915492957744</v>
      </c>
      <c r="F32" s="50">
        <f>F9/$C9*100</f>
        <v>60.563380281690137</v>
      </c>
      <c r="G32" s="53">
        <f>G9</f>
        <v>28</v>
      </c>
      <c r="H32" s="52">
        <f>H9/$G9*100</f>
        <v>21.428571428571427</v>
      </c>
      <c r="I32" s="51">
        <f>I9/$G9*100</f>
        <v>10.714285714285714</v>
      </c>
      <c r="J32" s="51">
        <f>J9/$G9*100</f>
        <v>28.571428571428569</v>
      </c>
      <c r="K32" s="51">
        <f>K9/$G9*100</f>
        <v>14.285714285714285</v>
      </c>
      <c r="L32" s="51">
        <f>L9/$G9*100</f>
        <v>21.428571428571427</v>
      </c>
      <c r="M32" s="51">
        <f>M9/$G9*100</f>
        <v>35.714285714285715</v>
      </c>
      <c r="N32" s="51">
        <f>N9/$G9*100</f>
        <v>10.714285714285714</v>
      </c>
      <c r="O32" s="51">
        <f>O9/$G9*100</f>
        <v>10.714285714285714</v>
      </c>
      <c r="P32" s="51">
        <f>P9/$G9*100</f>
        <v>0</v>
      </c>
      <c r="Q32" s="50">
        <f>Q9/$G9*100</f>
        <v>3.5714285714285712</v>
      </c>
      <c r="R32" s="52">
        <f>R9/$G9*100</f>
        <v>14.285714285714285</v>
      </c>
      <c r="S32" s="51">
        <f>S9/$G9*100</f>
        <v>0</v>
      </c>
      <c r="T32" s="51">
        <f>T9/$G9*100</f>
        <v>3.5714285714285712</v>
      </c>
      <c r="U32" s="51">
        <f>U9/$G9*100</f>
        <v>3.5714285714285712</v>
      </c>
      <c r="V32" s="51">
        <f>V9/$G9*100</f>
        <v>3.5714285714285712</v>
      </c>
      <c r="W32" s="51">
        <f>W9/$G9*100</f>
        <v>0</v>
      </c>
      <c r="X32" s="55">
        <f>X9/$G9*100</f>
        <v>75</v>
      </c>
      <c r="Y32" s="53">
        <f>Y9</f>
        <v>7</v>
      </c>
      <c r="Z32" s="52">
        <f>Z9/$Y9*100</f>
        <v>0</v>
      </c>
      <c r="AA32" s="51">
        <f>AA9/$Y9*100</f>
        <v>28.571428571428569</v>
      </c>
      <c r="AB32" s="51">
        <f>AB9/$Y9*100</f>
        <v>28.571428571428569</v>
      </c>
      <c r="AC32" s="51">
        <f>AC9/$Y9*100</f>
        <v>14.285714285714285</v>
      </c>
      <c r="AD32" s="51">
        <f>AD9/$Y9*100</f>
        <v>14.285714285714285</v>
      </c>
      <c r="AE32" s="51">
        <f>AE9/$Y9*100</f>
        <v>28.571428571428569</v>
      </c>
      <c r="AF32" s="51">
        <f>AF9/$Y9*100</f>
        <v>0</v>
      </c>
      <c r="AG32" s="50">
        <f>AG9/$Y9*100</f>
        <v>0</v>
      </c>
      <c r="AH32" s="52">
        <f>AH9/$Y9*100</f>
        <v>28.571428571428569</v>
      </c>
      <c r="AI32" s="54">
        <f>AI9/$Y9*100</f>
        <v>28.571428571428569</v>
      </c>
      <c r="AJ32" s="54">
        <f>AJ9/$Y9*100</f>
        <v>42.857142857142854</v>
      </c>
      <c r="AK32" s="54">
        <f>AK9/$Y9*100</f>
        <v>14.285714285714285</v>
      </c>
      <c r="AL32" s="54">
        <f>AL9/$Y9*100</f>
        <v>0</v>
      </c>
      <c r="AM32" s="54">
        <f>AM9/$Y9*100</f>
        <v>28.571428571428569</v>
      </c>
      <c r="AN32" s="54">
        <f>AN9/$Y9*100</f>
        <v>0</v>
      </c>
      <c r="AO32" s="54">
        <f>AO9/$Y9*100</f>
        <v>0</v>
      </c>
      <c r="AP32" s="51">
        <f>AP9/$Y9*100</f>
        <v>0</v>
      </c>
      <c r="AQ32" s="51">
        <f>AQ9/$Y9*100</f>
        <v>0</v>
      </c>
      <c r="AR32" s="52">
        <f>AR9/$G9*100</f>
        <v>35.714285714285715</v>
      </c>
      <c r="AS32" s="54">
        <f>AS9/$G9*100</f>
        <v>14.285714285714285</v>
      </c>
      <c r="AT32" s="54">
        <f>AT9/$G9*100</f>
        <v>10.714285714285714</v>
      </c>
      <c r="AU32" s="54">
        <f>AU9/$G9*100</f>
        <v>17.857142857142858</v>
      </c>
      <c r="AV32" s="54">
        <f>AV9/$G9*100</f>
        <v>10.714285714285714</v>
      </c>
      <c r="AW32" s="54">
        <f>AW9/$G9*100</f>
        <v>35.714285714285715</v>
      </c>
      <c r="AX32" s="54">
        <f>AX9/$G9*100</f>
        <v>10.714285714285714</v>
      </c>
      <c r="AY32" s="54">
        <f>AY9/$G9*100</f>
        <v>10.714285714285714</v>
      </c>
      <c r="AZ32" s="54">
        <f>AZ9/$G9*100</f>
        <v>35.714285714285715</v>
      </c>
      <c r="BA32" s="54">
        <f>BA9/$G9*100</f>
        <v>7.1428571428571423</v>
      </c>
      <c r="BB32" s="54">
        <f>BB9/$G9*100</f>
        <v>7.1428571428571423</v>
      </c>
      <c r="BC32" s="54">
        <f>BC9/$G9*100</f>
        <v>0</v>
      </c>
      <c r="BD32" s="54">
        <f>BD9/$G9*100</f>
        <v>3.5714285714285712</v>
      </c>
      <c r="BE32" s="54">
        <f>BE9/$G9*100</f>
        <v>3.5714285714285712</v>
      </c>
      <c r="BF32" s="54">
        <f>BF9/$G9*100</f>
        <v>0</v>
      </c>
      <c r="BG32" s="50">
        <f>BG9/$G9*100</f>
        <v>17.857142857142858</v>
      </c>
      <c r="BH32" s="52">
        <f>BH9/$C9*100</f>
        <v>1.4084507042253522</v>
      </c>
      <c r="BI32" s="51">
        <f>BI9/$C9*100</f>
        <v>7.042253521126761</v>
      </c>
      <c r="BJ32" s="51">
        <f>BJ9/$C9*100</f>
        <v>4.225352112676056</v>
      </c>
      <c r="BK32" s="51">
        <f>BK9/$C9*100</f>
        <v>11.267605633802818</v>
      </c>
      <c r="BL32" s="50">
        <f>BL9/$C9*100</f>
        <v>76.056338028169009</v>
      </c>
      <c r="BM32" s="52">
        <f>BM9/$Y9*100</f>
        <v>14.285714285714285</v>
      </c>
      <c r="BN32" s="51">
        <f>BN9/$Y9*100</f>
        <v>42.857142857142854</v>
      </c>
      <c r="BO32" s="51">
        <f>BO9/$Y9*100</f>
        <v>42.857142857142854</v>
      </c>
      <c r="BP32" s="51">
        <f>BP9/$Y9*100</f>
        <v>0</v>
      </c>
      <c r="BQ32" s="50">
        <f>BQ9/$Y9*100</f>
        <v>0</v>
      </c>
      <c r="BR32" s="53">
        <f>BR9</f>
        <v>4</v>
      </c>
      <c r="BS32" s="52">
        <f>BS9/$BR9*100</f>
        <v>50</v>
      </c>
      <c r="BT32" s="51">
        <f>BT9/$BR9*100</f>
        <v>50</v>
      </c>
      <c r="BU32" s="51">
        <f>BU9/$BR9*100</f>
        <v>75</v>
      </c>
      <c r="BV32" s="51">
        <f>BV9/$BR9*100</f>
        <v>50</v>
      </c>
      <c r="BW32" s="51">
        <f>BW9/$BR9*100</f>
        <v>0</v>
      </c>
      <c r="BX32" s="51">
        <f>BX9/$BR9*100</f>
        <v>0</v>
      </c>
      <c r="BY32" s="51">
        <f>BY9/$BR9*100</f>
        <v>0</v>
      </c>
      <c r="BZ32" s="51">
        <f>BZ9/$BR9*100</f>
        <v>0</v>
      </c>
      <c r="CA32" s="50">
        <f>CA9/$BR9*100</f>
        <v>0</v>
      </c>
      <c r="CB32" s="53">
        <f>CB9</f>
        <v>0</v>
      </c>
      <c r="CC32" s="67" t="s">
        <v>1</v>
      </c>
      <c r="CD32" s="66" t="s">
        <v>1</v>
      </c>
      <c r="CE32" s="66" t="s">
        <v>1</v>
      </c>
      <c r="CF32" s="66" t="s">
        <v>1</v>
      </c>
      <c r="CG32" s="66" t="s">
        <v>1</v>
      </c>
      <c r="CH32" s="66" t="s">
        <v>1</v>
      </c>
      <c r="CI32" s="66" t="s">
        <v>1</v>
      </c>
      <c r="CJ32" s="66" t="s">
        <v>1</v>
      </c>
      <c r="CK32" s="65" t="s">
        <v>1</v>
      </c>
      <c r="CL32" s="45"/>
    </row>
    <row r="33" spans="1:92" s="44" customFormat="1" ht="18.75" customHeight="1" x14ac:dyDescent="0.2">
      <c r="A33" s="38"/>
      <c r="B33" s="24" t="s">
        <v>19</v>
      </c>
      <c r="C33" s="20">
        <v>61</v>
      </c>
      <c r="D33" s="27">
        <f>D10/$C10*100</f>
        <v>3.278688524590164</v>
      </c>
      <c r="E33" s="26">
        <f>E10/$C10*100</f>
        <v>21.311475409836063</v>
      </c>
      <c r="F33" s="24">
        <f>F10/$C10*100</f>
        <v>75.409836065573771</v>
      </c>
      <c r="G33" s="20">
        <f>G10</f>
        <v>15</v>
      </c>
      <c r="H33" s="27">
        <f>H10/$G10*100</f>
        <v>13.333333333333334</v>
      </c>
      <c r="I33" s="26">
        <f>I10/$G10*100</f>
        <v>6.666666666666667</v>
      </c>
      <c r="J33" s="26">
        <f>J10/$G10*100</f>
        <v>6.666666666666667</v>
      </c>
      <c r="K33" s="26">
        <f>K10/$G10*100</f>
        <v>6.666666666666667</v>
      </c>
      <c r="L33" s="26">
        <f>L10/$G10*100</f>
        <v>40</v>
      </c>
      <c r="M33" s="26">
        <f>M10/$G10*100</f>
        <v>13.333333333333334</v>
      </c>
      <c r="N33" s="26">
        <f>N10/$G10*100</f>
        <v>6.666666666666667</v>
      </c>
      <c r="O33" s="26">
        <f>O10/$G10*100</f>
        <v>6.666666666666667</v>
      </c>
      <c r="P33" s="26">
        <f>P10/$G10*100</f>
        <v>0</v>
      </c>
      <c r="Q33" s="24">
        <f>Q10/$G10*100</f>
        <v>13.333333333333334</v>
      </c>
      <c r="R33" s="27">
        <f>R10/$G10*100</f>
        <v>0</v>
      </c>
      <c r="S33" s="26">
        <f>S10/$G10*100</f>
        <v>0</v>
      </c>
      <c r="T33" s="26">
        <f>T10/$G10*100</f>
        <v>0</v>
      </c>
      <c r="U33" s="26">
        <f>U10/$G10*100</f>
        <v>6.666666666666667</v>
      </c>
      <c r="V33" s="26">
        <f>V10/$G10*100</f>
        <v>20</v>
      </c>
      <c r="W33" s="26">
        <f>W10/$G10*100</f>
        <v>0</v>
      </c>
      <c r="X33" s="25">
        <f>X10/$G10*100</f>
        <v>73.333333333333329</v>
      </c>
      <c r="Y33" s="20">
        <f>Y10</f>
        <v>4</v>
      </c>
      <c r="Z33" s="27">
        <f>Z10/$Y10*100</f>
        <v>0</v>
      </c>
      <c r="AA33" s="26">
        <f>AA10/$Y10*100</f>
        <v>25</v>
      </c>
      <c r="AB33" s="26">
        <f>AB10/$Y10*100</f>
        <v>50</v>
      </c>
      <c r="AC33" s="26">
        <f>AC10/$Y10*100</f>
        <v>50</v>
      </c>
      <c r="AD33" s="26">
        <f>AD10/$Y10*100</f>
        <v>25</v>
      </c>
      <c r="AE33" s="26">
        <f>AE10/$Y10*100</f>
        <v>0</v>
      </c>
      <c r="AF33" s="26">
        <f>AF10/$Y10*100</f>
        <v>0</v>
      </c>
      <c r="AG33" s="24">
        <f>AG10/$Y10*100</f>
        <v>0</v>
      </c>
      <c r="AH33" s="27">
        <f>AH10/$Y10*100</f>
        <v>0</v>
      </c>
      <c r="AI33" s="28">
        <f>AI10/$Y10*100</f>
        <v>25</v>
      </c>
      <c r="AJ33" s="28">
        <f>AJ10/$Y10*100</f>
        <v>50</v>
      </c>
      <c r="AK33" s="28">
        <f>AK10/$Y10*100</f>
        <v>50</v>
      </c>
      <c r="AL33" s="28">
        <f>AL10/$Y10*100</f>
        <v>25</v>
      </c>
      <c r="AM33" s="28">
        <f>AM10/$Y10*100</f>
        <v>0</v>
      </c>
      <c r="AN33" s="28">
        <f>AN10/$Y10*100</f>
        <v>0</v>
      </c>
      <c r="AO33" s="28">
        <f>AO10/$Y10*100</f>
        <v>0</v>
      </c>
      <c r="AP33" s="26">
        <f>AP10/$Y10*100</f>
        <v>0</v>
      </c>
      <c r="AQ33" s="26">
        <f>AQ10/$Y10*100</f>
        <v>0</v>
      </c>
      <c r="AR33" s="27">
        <f>AR10/$G10*100</f>
        <v>6.666666666666667</v>
      </c>
      <c r="AS33" s="28">
        <f>AS10/$G10*100</f>
        <v>0</v>
      </c>
      <c r="AT33" s="28">
        <f>AT10/$G10*100</f>
        <v>0</v>
      </c>
      <c r="AU33" s="28">
        <f>AU10/$G10*100</f>
        <v>6.666666666666667</v>
      </c>
      <c r="AV33" s="28">
        <f>AV10/$G10*100</f>
        <v>0</v>
      </c>
      <c r="AW33" s="28">
        <f>AW10/$G10*100</f>
        <v>6.666666666666667</v>
      </c>
      <c r="AX33" s="28">
        <f>AX10/$G10*100</f>
        <v>6.666666666666667</v>
      </c>
      <c r="AY33" s="28">
        <f>AY10/$G10*100</f>
        <v>6.666666666666667</v>
      </c>
      <c r="AZ33" s="28">
        <f>AZ10/$G10*100</f>
        <v>53.333333333333336</v>
      </c>
      <c r="BA33" s="28">
        <f>BA10/$G10*100</f>
        <v>0</v>
      </c>
      <c r="BB33" s="28">
        <f>BB10/$G10*100</f>
        <v>0</v>
      </c>
      <c r="BC33" s="28">
        <f>BC10/$G10*100</f>
        <v>0</v>
      </c>
      <c r="BD33" s="28">
        <f>BD10/$G10*100</f>
        <v>6.666666666666667</v>
      </c>
      <c r="BE33" s="28">
        <f>BE10/$G10*100</f>
        <v>0</v>
      </c>
      <c r="BF33" s="28">
        <f>BF10/$G10*100</f>
        <v>0</v>
      </c>
      <c r="BG33" s="24">
        <f>BG10/$G10*100</f>
        <v>20</v>
      </c>
      <c r="BH33" s="27">
        <f>BH10/$C10*100</f>
        <v>0</v>
      </c>
      <c r="BI33" s="26">
        <f>BI10/$C10*100</f>
        <v>1.639344262295082</v>
      </c>
      <c r="BJ33" s="26">
        <f>BJ10/$C10*100</f>
        <v>3.278688524590164</v>
      </c>
      <c r="BK33" s="26">
        <f>BK10/$C10*100</f>
        <v>4.918032786885246</v>
      </c>
      <c r="BL33" s="24">
        <f>BL10/$C10*100</f>
        <v>90.163934426229503</v>
      </c>
      <c r="BM33" s="27">
        <f>BM10/$Y10*100</f>
        <v>0</v>
      </c>
      <c r="BN33" s="26">
        <f>BN10/$Y10*100</f>
        <v>25</v>
      </c>
      <c r="BO33" s="26">
        <f>BO10/$Y10*100</f>
        <v>50</v>
      </c>
      <c r="BP33" s="26">
        <f>BP10/$Y10*100</f>
        <v>25</v>
      </c>
      <c r="BQ33" s="24">
        <f>BQ10/$Y10*100</f>
        <v>0</v>
      </c>
      <c r="BR33" s="20">
        <f>BR10</f>
        <v>1</v>
      </c>
      <c r="BS33" s="27">
        <f>BS10/$BR10*100</f>
        <v>0</v>
      </c>
      <c r="BT33" s="26">
        <f>BT10/$BR10*100</f>
        <v>0</v>
      </c>
      <c r="BU33" s="26">
        <f>BU10/$BR10*100</f>
        <v>100</v>
      </c>
      <c r="BV33" s="26">
        <f>BV10/$BR10*100</f>
        <v>0</v>
      </c>
      <c r="BW33" s="26">
        <f>BW10/$BR10*100</f>
        <v>0</v>
      </c>
      <c r="BX33" s="26">
        <f>BX10/$BR10*100</f>
        <v>0</v>
      </c>
      <c r="BY33" s="26">
        <f>BY10/$BR10*100</f>
        <v>0</v>
      </c>
      <c r="BZ33" s="26">
        <f>BZ10/$BR10*100</f>
        <v>0</v>
      </c>
      <c r="CA33" s="24">
        <f>CA10/$BR10*100</f>
        <v>0</v>
      </c>
      <c r="CB33" s="20">
        <f>CB10</f>
        <v>1</v>
      </c>
      <c r="CC33" s="27">
        <f>CC10/$CB10*100</f>
        <v>0</v>
      </c>
      <c r="CD33" s="26">
        <f>CD10/$CB10*100</f>
        <v>0</v>
      </c>
      <c r="CE33" s="26">
        <f>CE10/$CB10*100</f>
        <v>100</v>
      </c>
      <c r="CF33" s="26">
        <f>CF10/$CB10*100</f>
        <v>0</v>
      </c>
      <c r="CG33" s="26">
        <f>CG10/$CB10*100</f>
        <v>0</v>
      </c>
      <c r="CH33" s="26">
        <f>CH10/$CB10*100</f>
        <v>0</v>
      </c>
      <c r="CI33" s="26">
        <f>CI10/$CB10*100</f>
        <v>0</v>
      </c>
      <c r="CJ33" s="26">
        <f>CJ10/$CB10*100</f>
        <v>0</v>
      </c>
      <c r="CK33" s="24">
        <f>CK10/$CB10*100</f>
        <v>0</v>
      </c>
      <c r="CL33" s="45"/>
    </row>
    <row r="34" spans="1:92" s="44" customFormat="1" ht="18.75" customHeight="1" x14ac:dyDescent="0.2">
      <c r="A34" s="38"/>
      <c r="B34" s="24" t="s">
        <v>18</v>
      </c>
      <c r="C34" s="20">
        <v>78</v>
      </c>
      <c r="D34" s="27">
        <f>D11/$C11*100</f>
        <v>8.9743589743589745</v>
      </c>
      <c r="E34" s="26">
        <f>E11/$C11*100</f>
        <v>32.051282051282051</v>
      </c>
      <c r="F34" s="24">
        <f>F11/$C11*100</f>
        <v>58.974358974358978</v>
      </c>
      <c r="G34" s="20">
        <f>G11</f>
        <v>32</v>
      </c>
      <c r="H34" s="27">
        <f>H11/$G11*100</f>
        <v>15.625</v>
      </c>
      <c r="I34" s="26">
        <f>I11/$G11*100</f>
        <v>3.125</v>
      </c>
      <c r="J34" s="26">
        <f>J11/$G11*100</f>
        <v>25</v>
      </c>
      <c r="K34" s="26">
        <f>K11/$G11*100</f>
        <v>0</v>
      </c>
      <c r="L34" s="26">
        <f>L11/$G11*100</f>
        <v>28.125</v>
      </c>
      <c r="M34" s="26">
        <f>M11/$G11*100</f>
        <v>31.25</v>
      </c>
      <c r="N34" s="26">
        <f>N11/$G11*100</f>
        <v>9.375</v>
      </c>
      <c r="O34" s="26">
        <f>O11/$G11*100</f>
        <v>18.75</v>
      </c>
      <c r="P34" s="26">
        <f>P11/$G11*100</f>
        <v>0</v>
      </c>
      <c r="Q34" s="24">
        <f>Q11/$G11*100</f>
        <v>15.625</v>
      </c>
      <c r="R34" s="27">
        <f>R11/$G11*100</f>
        <v>15.625</v>
      </c>
      <c r="S34" s="26">
        <f>S11/$G11*100</f>
        <v>9.375</v>
      </c>
      <c r="T34" s="26">
        <f>T11/$G11*100</f>
        <v>6.25</v>
      </c>
      <c r="U34" s="26">
        <f>U11/$G11*100</f>
        <v>3.125</v>
      </c>
      <c r="V34" s="26">
        <f>V11/$G11*100</f>
        <v>3.125</v>
      </c>
      <c r="W34" s="26">
        <f>W11/$G11*100</f>
        <v>0</v>
      </c>
      <c r="X34" s="25">
        <f>X11/$G11*100</f>
        <v>62.5</v>
      </c>
      <c r="Y34" s="20">
        <f>Y11</f>
        <v>12</v>
      </c>
      <c r="Z34" s="27">
        <f>Z11/$Y11*100</f>
        <v>16.666666666666664</v>
      </c>
      <c r="AA34" s="26">
        <f>AA11/$Y11*100</f>
        <v>50</v>
      </c>
      <c r="AB34" s="26">
        <f>AB11/$Y11*100</f>
        <v>41.666666666666671</v>
      </c>
      <c r="AC34" s="26">
        <f>AC11/$Y11*100</f>
        <v>16.666666666666664</v>
      </c>
      <c r="AD34" s="26">
        <f>AD11/$Y11*100</f>
        <v>25</v>
      </c>
      <c r="AE34" s="26">
        <f>AE11/$Y11*100</f>
        <v>8.3333333333333321</v>
      </c>
      <c r="AF34" s="26">
        <f>AF11/$Y11*100</f>
        <v>8.3333333333333321</v>
      </c>
      <c r="AG34" s="24">
        <f>AG11/$Y11*100</f>
        <v>8.3333333333333321</v>
      </c>
      <c r="AH34" s="27">
        <f>AH11/$Y11*100</f>
        <v>66.666666666666657</v>
      </c>
      <c r="AI34" s="28">
        <f>AI11/$Y11*100</f>
        <v>41.666666666666671</v>
      </c>
      <c r="AJ34" s="28">
        <f>AJ11/$Y11*100</f>
        <v>8.3333333333333321</v>
      </c>
      <c r="AK34" s="28">
        <f>AK11/$Y11*100</f>
        <v>50</v>
      </c>
      <c r="AL34" s="28">
        <f>AL11/$Y11*100</f>
        <v>8.3333333333333321</v>
      </c>
      <c r="AM34" s="28">
        <f>AM11/$Y11*100</f>
        <v>25</v>
      </c>
      <c r="AN34" s="28">
        <f>AN11/$Y11*100</f>
        <v>25</v>
      </c>
      <c r="AO34" s="28">
        <f>AO11/$Y11*100</f>
        <v>16.666666666666664</v>
      </c>
      <c r="AP34" s="26">
        <f>AP11/$Y11*100</f>
        <v>0</v>
      </c>
      <c r="AQ34" s="26">
        <f>AQ11/$Y11*100</f>
        <v>8.3333333333333321</v>
      </c>
      <c r="AR34" s="27">
        <f>AR11/$G11*100</f>
        <v>12.5</v>
      </c>
      <c r="AS34" s="28">
        <f>AS11/$G11*100</f>
        <v>18.75</v>
      </c>
      <c r="AT34" s="28">
        <f>AT11/$G11*100</f>
        <v>12.5</v>
      </c>
      <c r="AU34" s="28">
        <f>AU11/$G11*100</f>
        <v>15.625</v>
      </c>
      <c r="AV34" s="28">
        <f>AV11/$G11*100</f>
        <v>12.5</v>
      </c>
      <c r="AW34" s="28">
        <f>AW11/$G11*100</f>
        <v>15.625</v>
      </c>
      <c r="AX34" s="28">
        <f>AX11/$G11*100</f>
        <v>9.375</v>
      </c>
      <c r="AY34" s="28">
        <f>AY11/$G11*100</f>
        <v>9.375</v>
      </c>
      <c r="AZ34" s="28">
        <f>AZ11/$G11*100</f>
        <v>37.5</v>
      </c>
      <c r="BA34" s="28">
        <f>BA11/$G11*100</f>
        <v>9.375</v>
      </c>
      <c r="BB34" s="28">
        <f>BB11/$G11*100</f>
        <v>9.375</v>
      </c>
      <c r="BC34" s="28">
        <f>BC11/$G11*100</f>
        <v>3.125</v>
      </c>
      <c r="BD34" s="28">
        <f>BD11/$G11*100</f>
        <v>18.75</v>
      </c>
      <c r="BE34" s="28">
        <f>BE11/$G11*100</f>
        <v>0</v>
      </c>
      <c r="BF34" s="28">
        <f>BF11/$G11*100</f>
        <v>0</v>
      </c>
      <c r="BG34" s="24">
        <f>BG11/$G11*100</f>
        <v>28.125</v>
      </c>
      <c r="BH34" s="27">
        <f>BH11/$C11*100</f>
        <v>1.2820512820512819</v>
      </c>
      <c r="BI34" s="26">
        <f>BI11/$C11*100</f>
        <v>6.4102564102564097</v>
      </c>
      <c r="BJ34" s="26">
        <f>BJ11/$C11*100</f>
        <v>5.1282051282051277</v>
      </c>
      <c r="BK34" s="26">
        <f>BK11/$C11*100</f>
        <v>6.4102564102564097</v>
      </c>
      <c r="BL34" s="24">
        <f>BL11/$C11*100</f>
        <v>80.769230769230774</v>
      </c>
      <c r="BM34" s="27">
        <f>BM11/$Y11*100</f>
        <v>8.3333333333333321</v>
      </c>
      <c r="BN34" s="26">
        <f>BN11/$Y11*100</f>
        <v>50</v>
      </c>
      <c r="BO34" s="26">
        <f>BO11/$Y11*100</f>
        <v>25</v>
      </c>
      <c r="BP34" s="26">
        <f>BP11/$Y11*100</f>
        <v>16.666666666666664</v>
      </c>
      <c r="BQ34" s="24">
        <f>BQ11/$Y11*100</f>
        <v>0</v>
      </c>
      <c r="BR34" s="20">
        <f>BR11</f>
        <v>7</v>
      </c>
      <c r="BS34" s="27">
        <f>BS11/$BR11*100</f>
        <v>28.571428571428569</v>
      </c>
      <c r="BT34" s="26">
        <f>BT11/$BR11*100</f>
        <v>42.857142857142854</v>
      </c>
      <c r="BU34" s="26">
        <f>BU11/$BR11*100</f>
        <v>28.571428571428569</v>
      </c>
      <c r="BV34" s="26">
        <f>BV11/$BR11*100</f>
        <v>14.285714285714285</v>
      </c>
      <c r="BW34" s="26">
        <f>BW11/$BR11*100</f>
        <v>57.142857142857139</v>
      </c>
      <c r="BX34" s="26">
        <f>BX11/$BR11*100</f>
        <v>57.142857142857139</v>
      </c>
      <c r="BY34" s="26">
        <f>BY11/$BR11*100</f>
        <v>14.285714285714285</v>
      </c>
      <c r="BZ34" s="26">
        <f>BZ11/$BR11*100</f>
        <v>0</v>
      </c>
      <c r="CA34" s="24">
        <f>CA11/$BR11*100</f>
        <v>0</v>
      </c>
      <c r="CB34" s="20">
        <f>CB11</f>
        <v>2</v>
      </c>
      <c r="CC34" s="27">
        <f>CC11/$CB11*100</f>
        <v>50</v>
      </c>
      <c r="CD34" s="26">
        <f>CD11/$CB11*100</f>
        <v>50</v>
      </c>
      <c r="CE34" s="26">
        <f>CE11/$CB11*100</f>
        <v>50</v>
      </c>
      <c r="CF34" s="26">
        <f>CF11/$CB11*100</f>
        <v>50</v>
      </c>
      <c r="CG34" s="26">
        <f>CG11/$CB11*100</f>
        <v>50</v>
      </c>
      <c r="CH34" s="26">
        <f>CH11/$CB11*100</f>
        <v>0</v>
      </c>
      <c r="CI34" s="26">
        <f>CI11/$CB11*100</f>
        <v>0</v>
      </c>
      <c r="CJ34" s="26">
        <f>CJ11/$CB11*100</f>
        <v>0</v>
      </c>
      <c r="CK34" s="24">
        <f>CK11/$CB11*100</f>
        <v>0</v>
      </c>
      <c r="CL34" s="45"/>
    </row>
    <row r="35" spans="1:92" s="44" customFormat="1" ht="18.75" customHeight="1" x14ac:dyDescent="0.2">
      <c r="A35" s="38"/>
      <c r="B35" s="24" t="s">
        <v>17</v>
      </c>
      <c r="C35" s="20">
        <v>83</v>
      </c>
      <c r="D35" s="27">
        <f>D12/$C12*100</f>
        <v>7.2289156626506017</v>
      </c>
      <c r="E35" s="26">
        <f>E12/$C12*100</f>
        <v>40.963855421686745</v>
      </c>
      <c r="F35" s="24">
        <f>F12/$C12*100</f>
        <v>51.807228915662648</v>
      </c>
      <c r="G35" s="20">
        <f>G12</f>
        <v>40</v>
      </c>
      <c r="H35" s="27">
        <f>H12/$G12*100</f>
        <v>12.5</v>
      </c>
      <c r="I35" s="26">
        <f>I12/$G12*100</f>
        <v>7.5</v>
      </c>
      <c r="J35" s="26">
        <f>J12/$G12*100</f>
        <v>22.5</v>
      </c>
      <c r="K35" s="26">
        <f>K12/$G12*100</f>
        <v>10</v>
      </c>
      <c r="L35" s="26">
        <f>L12/$G12*100</f>
        <v>27.500000000000004</v>
      </c>
      <c r="M35" s="26">
        <f>M12/$G12*100</f>
        <v>42.5</v>
      </c>
      <c r="N35" s="26">
        <f>N12/$G12*100</f>
        <v>2.5</v>
      </c>
      <c r="O35" s="26">
        <f>O12/$G12*100</f>
        <v>15</v>
      </c>
      <c r="P35" s="26">
        <f>P12/$G12*100</f>
        <v>0</v>
      </c>
      <c r="Q35" s="24">
        <f>Q12/$G12*100</f>
        <v>12.5</v>
      </c>
      <c r="R35" s="27">
        <f>R12/$G12*100</f>
        <v>10</v>
      </c>
      <c r="S35" s="26">
        <f>S12/$G12*100</f>
        <v>0</v>
      </c>
      <c r="T35" s="26">
        <f>T12/$G12*100</f>
        <v>2.5</v>
      </c>
      <c r="U35" s="26">
        <f>U12/$G12*100</f>
        <v>0</v>
      </c>
      <c r="V35" s="26">
        <f>V12/$G12*100</f>
        <v>0</v>
      </c>
      <c r="W35" s="26">
        <f>W12/$G12*100</f>
        <v>0</v>
      </c>
      <c r="X35" s="25">
        <f>X12/$G12*100</f>
        <v>87.5</v>
      </c>
      <c r="Y35" s="20">
        <f>Y12</f>
        <v>5</v>
      </c>
      <c r="Z35" s="27">
        <f>Z12/$Y12*100</f>
        <v>0</v>
      </c>
      <c r="AA35" s="26">
        <f>AA12/$Y12*100</f>
        <v>20</v>
      </c>
      <c r="AB35" s="26">
        <f>AB12/$Y12*100</f>
        <v>20</v>
      </c>
      <c r="AC35" s="26">
        <f>AC12/$Y12*100</f>
        <v>20</v>
      </c>
      <c r="AD35" s="26">
        <f>AD12/$Y12*100</f>
        <v>0</v>
      </c>
      <c r="AE35" s="26">
        <f>AE12/$Y12*100</f>
        <v>20</v>
      </c>
      <c r="AF35" s="26">
        <f>AF12/$Y12*100</f>
        <v>0</v>
      </c>
      <c r="AG35" s="24">
        <f>AG12/$Y12*100</f>
        <v>20</v>
      </c>
      <c r="AH35" s="27">
        <f>AH12/$Y12*100</f>
        <v>20</v>
      </c>
      <c r="AI35" s="28">
        <f>AI12/$Y12*100</f>
        <v>0</v>
      </c>
      <c r="AJ35" s="28">
        <f>AJ12/$Y12*100</f>
        <v>20</v>
      </c>
      <c r="AK35" s="28">
        <f>AK12/$Y12*100</f>
        <v>20</v>
      </c>
      <c r="AL35" s="28">
        <f>AL12/$Y12*100</f>
        <v>20</v>
      </c>
      <c r="AM35" s="28">
        <f>AM12/$Y12*100</f>
        <v>20</v>
      </c>
      <c r="AN35" s="28">
        <f>AN12/$Y12*100</f>
        <v>20</v>
      </c>
      <c r="AO35" s="28">
        <f>AO12/$Y12*100</f>
        <v>0</v>
      </c>
      <c r="AP35" s="26">
        <f>AP12/$Y12*100</f>
        <v>0</v>
      </c>
      <c r="AQ35" s="26">
        <f>AQ12/$Y12*100</f>
        <v>40</v>
      </c>
      <c r="AR35" s="27">
        <f>AR12/$G12*100</f>
        <v>20</v>
      </c>
      <c r="AS35" s="28">
        <f>AS12/$G12*100</f>
        <v>20</v>
      </c>
      <c r="AT35" s="28">
        <f>AT12/$G12*100</f>
        <v>2.5</v>
      </c>
      <c r="AU35" s="28">
        <f>AU12/$G12*100</f>
        <v>5</v>
      </c>
      <c r="AV35" s="28">
        <f>AV12/$G12*100</f>
        <v>15</v>
      </c>
      <c r="AW35" s="28">
        <f>AW12/$G12*100</f>
        <v>10</v>
      </c>
      <c r="AX35" s="28">
        <f>AX12/$G12*100</f>
        <v>5</v>
      </c>
      <c r="AY35" s="28">
        <f>AY12/$G12*100</f>
        <v>22.5</v>
      </c>
      <c r="AZ35" s="28">
        <f>AZ12/$G12*100</f>
        <v>65</v>
      </c>
      <c r="BA35" s="28">
        <f>BA12/$G12*100</f>
        <v>0</v>
      </c>
      <c r="BB35" s="28">
        <f>BB12/$G12*100</f>
        <v>0</v>
      </c>
      <c r="BC35" s="28">
        <f>BC12/$G12*100</f>
        <v>2.5</v>
      </c>
      <c r="BD35" s="28">
        <f>BD12/$G12*100</f>
        <v>15</v>
      </c>
      <c r="BE35" s="28">
        <f>BE12/$G12*100</f>
        <v>2.5</v>
      </c>
      <c r="BF35" s="28">
        <f>BF12/$G12*100</f>
        <v>0</v>
      </c>
      <c r="BG35" s="24">
        <f>BG12/$G12*100</f>
        <v>27.500000000000004</v>
      </c>
      <c r="BH35" s="27">
        <f>BH12/$C12*100</f>
        <v>1.2048192771084338</v>
      </c>
      <c r="BI35" s="26">
        <f>BI12/$C12*100</f>
        <v>1.2048192771084338</v>
      </c>
      <c r="BJ35" s="26">
        <f>BJ12/$C12*100</f>
        <v>4.8192771084337354</v>
      </c>
      <c r="BK35" s="26">
        <f>BK12/$C12*100</f>
        <v>14.457831325301203</v>
      </c>
      <c r="BL35" s="24">
        <f>BL12/$C12*100</f>
        <v>78.313253012048193</v>
      </c>
      <c r="BM35" s="27">
        <f>BM12/$Y12*100</f>
        <v>40</v>
      </c>
      <c r="BN35" s="26">
        <f>BN12/$Y12*100</f>
        <v>0</v>
      </c>
      <c r="BO35" s="26">
        <f>BO12/$Y12*100</f>
        <v>60</v>
      </c>
      <c r="BP35" s="26">
        <f>BP12/$Y12*100</f>
        <v>0</v>
      </c>
      <c r="BQ35" s="24">
        <f>BQ12/$Y12*100</f>
        <v>0</v>
      </c>
      <c r="BR35" s="20">
        <f>BR12</f>
        <v>2</v>
      </c>
      <c r="BS35" s="27">
        <f>BS12/$BR12*100</f>
        <v>50</v>
      </c>
      <c r="BT35" s="26">
        <f>BT12/$BR12*100</f>
        <v>50</v>
      </c>
      <c r="BU35" s="26">
        <f>BU12/$BR12*100</f>
        <v>50</v>
      </c>
      <c r="BV35" s="26">
        <f>BV12/$BR12*100</f>
        <v>100</v>
      </c>
      <c r="BW35" s="26">
        <f>BW12/$BR12*100</f>
        <v>50</v>
      </c>
      <c r="BX35" s="26">
        <f>BX12/$BR12*100</f>
        <v>50</v>
      </c>
      <c r="BY35" s="26">
        <f>BY12/$BR12*100</f>
        <v>50</v>
      </c>
      <c r="BZ35" s="26">
        <f>BZ12/$BR12*100</f>
        <v>0</v>
      </c>
      <c r="CA35" s="24">
        <f>CA12/$BR12*100</f>
        <v>0</v>
      </c>
      <c r="CB35" s="20">
        <f>CB12</f>
        <v>0</v>
      </c>
      <c r="CC35" s="19" t="s">
        <v>1</v>
      </c>
      <c r="CD35" s="18" t="s">
        <v>1</v>
      </c>
      <c r="CE35" s="17" t="s">
        <v>1</v>
      </c>
      <c r="CF35" s="17" t="s">
        <v>1</v>
      </c>
      <c r="CG35" s="17" t="s">
        <v>1</v>
      </c>
      <c r="CH35" s="17" t="s">
        <v>1</v>
      </c>
      <c r="CI35" s="17" t="s">
        <v>1</v>
      </c>
      <c r="CJ35" s="17" t="s">
        <v>1</v>
      </c>
      <c r="CK35" s="16" t="s">
        <v>1</v>
      </c>
      <c r="CL35" s="45"/>
    </row>
    <row r="36" spans="1:92" s="63" customFormat="1" ht="18.75" customHeight="1" x14ac:dyDescent="0.2">
      <c r="A36" s="48"/>
      <c r="B36" s="57" t="s">
        <v>16</v>
      </c>
      <c r="C36" s="46">
        <v>207</v>
      </c>
      <c r="D36" s="59">
        <f>D13/$C13*100</f>
        <v>2.8985507246376812</v>
      </c>
      <c r="E36" s="58">
        <f>E13/$C13*100</f>
        <v>44.444444444444443</v>
      </c>
      <c r="F36" s="57">
        <f>F13/$C13*100</f>
        <v>52.657004830917877</v>
      </c>
      <c r="G36" s="46">
        <f>G13</f>
        <v>98</v>
      </c>
      <c r="H36" s="59">
        <f>H13/$G13*100</f>
        <v>14.285714285714285</v>
      </c>
      <c r="I36" s="58">
        <f>I13/$G13*100</f>
        <v>8.1632653061224492</v>
      </c>
      <c r="J36" s="58">
        <f>J13/$G13*100</f>
        <v>18.367346938775512</v>
      </c>
      <c r="K36" s="58">
        <f>K13/$G13*100</f>
        <v>2.0408163265306123</v>
      </c>
      <c r="L36" s="58">
        <f>L13/$G13*100</f>
        <v>18.367346938775512</v>
      </c>
      <c r="M36" s="58">
        <f>M13/$G13*100</f>
        <v>46.938775510204081</v>
      </c>
      <c r="N36" s="58">
        <f>N13/$G13*100</f>
        <v>3.0612244897959182</v>
      </c>
      <c r="O36" s="58">
        <f>O13/$G13*100</f>
        <v>15.306122448979592</v>
      </c>
      <c r="P36" s="58">
        <f>P13/$G13*100</f>
        <v>5.1020408163265305</v>
      </c>
      <c r="Q36" s="57">
        <f>Q13/$G13*100</f>
        <v>7.1428571428571423</v>
      </c>
      <c r="R36" s="59">
        <f>R13/$G13*100</f>
        <v>11.224489795918368</v>
      </c>
      <c r="S36" s="58">
        <f>S13/$G13*100</f>
        <v>3.0612244897959182</v>
      </c>
      <c r="T36" s="58">
        <f>T13/$G13*100</f>
        <v>0</v>
      </c>
      <c r="U36" s="58">
        <f>U13/$G13*100</f>
        <v>2.0408163265306123</v>
      </c>
      <c r="V36" s="58">
        <f>V13/$G13*100</f>
        <v>0</v>
      </c>
      <c r="W36" s="58">
        <f>W13/$G13*100</f>
        <v>0</v>
      </c>
      <c r="X36" s="61">
        <f>X13/$G13*100</f>
        <v>83.673469387755105</v>
      </c>
      <c r="Y36" s="46">
        <f>Y13</f>
        <v>16</v>
      </c>
      <c r="Z36" s="59">
        <f>Z13/$Y13*100</f>
        <v>0</v>
      </c>
      <c r="AA36" s="58">
        <f>AA13/$Y13*100</f>
        <v>18.75</v>
      </c>
      <c r="AB36" s="58">
        <f>AB13/$Y13*100</f>
        <v>18.75</v>
      </c>
      <c r="AC36" s="58">
        <f>AC13/$Y13*100</f>
        <v>18.75</v>
      </c>
      <c r="AD36" s="58">
        <f>AD13/$Y13*100</f>
        <v>12.5</v>
      </c>
      <c r="AE36" s="58">
        <f>AE13/$Y13*100</f>
        <v>62.5</v>
      </c>
      <c r="AF36" s="58">
        <f>AF13/$Y13*100</f>
        <v>6.25</v>
      </c>
      <c r="AG36" s="57">
        <f>AG13/$Y13*100</f>
        <v>0</v>
      </c>
      <c r="AH36" s="59">
        <f>AH13/$Y13*100</f>
        <v>62.5</v>
      </c>
      <c r="AI36" s="60">
        <f>AI13/$Y13*100</f>
        <v>31.25</v>
      </c>
      <c r="AJ36" s="60">
        <f>AJ13/$Y13*100</f>
        <v>18.75</v>
      </c>
      <c r="AK36" s="60">
        <f>AK13/$Y13*100</f>
        <v>18.75</v>
      </c>
      <c r="AL36" s="60">
        <f>AL13/$Y13*100</f>
        <v>0</v>
      </c>
      <c r="AM36" s="60">
        <f>AM13/$Y13*100</f>
        <v>6.25</v>
      </c>
      <c r="AN36" s="60">
        <f>AN13/$Y13*100</f>
        <v>25</v>
      </c>
      <c r="AO36" s="60">
        <f>AO13/$Y13*100</f>
        <v>0</v>
      </c>
      <c r="AP36" s="58">
        <f>AP13/$Y13*100</f>
        <v>0</v>
      </c>
      <c r="AQ36" s="58">
        <f>AQ13/$Y13*100</f>
        <v>18.75</v>
      </c>
      <c r="AR36" s="59">
        <f>AR13/$G13*100</f>
        <v>20.408163265306122</v>
      </c>
      <c r="AS36" s="60">
        <f>AS13/$G13*100</f>
        <v>19.387755102040817</v>
      </c>
      <c r="AT36" s="60">
        <f>AT13/$G13*100</f>
        <v>5.1020408163265305</v>
      </c>
      <c r="AU36" s="60">
        <f>AU13/$G13*100</f>
        <v>13.26530612244898</v>
      </c>
      <c r="AV36" s="60">
        <f>AV13/$G13*100</f>
        <v>5.1020408163265305</v>
      </c>
      <c r="AW36" s="60">
        <f>AW13/$G13*100</f>
        <v>12.244897959183673</v>
      </c>
      <c r="AX36" s="60">
        <f>AX13/$G13*100</f>
        <v>4.0816326530612246</v>
      </c>
      <c r="AY36" s="60">
        <f>AY13/$G13*100</f>
        <v>20.408163265306122</v>
      </c>
      <c r="AZ36" s="60">
        <f>AZ13/$G13*100</f>
        <v>56.12244897959183</v>
      </c>
      <c r="BA36" s="60">
        <f>BA13/$G13*100</f>
        <v>4.0816326530612246</v>
      </c>
      <c r="BB36" s="60">
        <f>BB13/$G13*100</f>
        <v>3.0612244897959182</v>
      </c>
      <c r="BC36" s="60">
        <f>BC13/$G13*100</f>
        <v>3.0612244897959182</v>
      </c>
      <c r="BD36" s="60">
        <f>BD13/$G13*100</f>
        <v>12.244897959183673</v>
      </c>
      <c r="BE36" s="60">
        <f>BE13/$G13*100</f>
        <v>2.0408163265306123</v>
      </c>
      <c r="BF36" s="60">
        <f>BF13/$G13*100</f>
        <v>1.0204081632653061</v>
      </c>
      <c r="BG36" s="57">
        <f>BG13/$G13*100</f>
        <v>29.591836734693878</v>
      </c>
      <c r="BH36" s="59">
        <f>BH13/$C13*100</f>
        <v>0.48309178743961351</v>
      </c>
      <c r="BI36" s="58">
        <f>BI13/$C13*100</f>
        <v>2.4154589371980677</v>
      </c>
      <c r="BJ36" s="58">
        <f>BJ13/$C13*100</f>
        <v>1.4492753623188406</v>
      </c>
      <c r="BK36" s="58">
        <f>BK13/$C13*100</f>
        <v>14.492753623188406</v>
      </c>
      <c r="BL36" s="57">
        <f>BL13/$C13*100</f>
        <v>81.159420289855078</v>
      </c>
      <c r="BM36" s="59">
        <f>BM13/$Y13*100</f>
        <v>0</v>
      </c>
      <c r="BN36" s="58">
        <f>BN13/$Y13*100</f>
        <v>62.5</v>
      </c>
      <c r="BO36" s="58">
        <f>BO13/$Y13*100</f>
        <v>31.25</v>
      </c>
      <c r="BP36" s="58">
        <f>BP13/$Y13*100</f>
        <v>6.25</v>
      </c>
      <c r="BQ36" s="57">
        <f>BQ13/$Y13*100</f>
        <v>0</v>
      </c>
      <c r="BR36" s="46">
        <f>BR13</f>
        <v>10</v>
      </c>
      <c r="BS36" s="59">
        <f>BS13/$BR13*100</f>
        <v>10</v>
      </c>
      <c r="BT36" s="58">
        <f>BT13/$BR13*100</f>
        <v>30</v>
      </c>
      <c r="BU36" s="58">
        <f>BU13/$BR13*100</f>
        <v>50</v>
      </c>
      <c r="BV36" s="58">
        <f>BV13/$BR13*100</f>
        <v>20</v>
      </c>
      <c r="BW36" s="58">
        <f>BW13/$BR13*100</f>
        <v>70</v>
      </c>
      <c r="BX36" s="58">
        <f>BX13/$BR13*100</f>
        <v>30</v>
      </c>
      <c r="BY36" s="58">
        <f>BY13/$BR13*100</f>
        <v>10</v>
      </c>
      <c r="BZ36" s="58">
        <f>BZ13/$BR13*100</f>
        <v>0</v>
      </c>
      <c r="CA36" s="57">
        <f>CA13/$BR13*100</f>
        <v>0</v>
      </c>
      <c r="CB36" s="46">
        <f>CB13</f>
        <v>1</v>
      </c>
      <c r="CC36" s="59">
        <f>CC13/$CB13*100</f>
        <v>0</v>
      </c>
      <c r="CD36" s="58">
        <f>CD13/$CB13*100</f>
        <v>0</v>
      </c>
      <c r="CE36" s="58">
        <f>CE13/$CB13*100</f>
        <v>0</v>
      </c>
      <c r="CF36" s="58">
        <f>CF13/$CB13*100</f>
        <v>0</v>
      </c>
      <c r="CG36" s="58">
        <f>CG13/$CB13*100</f>
        <v>0</v>
      </c>
      <c r="CH36" s="58">
        <f>CH13/$CB13*100</f>
        <v>0</v>
      </c>
      <c r="CI36" s="58">
        <f>CI13/$CB13*100</f>
        <v>100</v>
      </c>
      <c r="CJ36" s="58">
        <f>CJ13/$CB13*100</f>
        <v>0</v>
      </c>
      <c r="CK36" s="57">
        <f>CK13/$CB13*100</f>
        <v>0</v>
      </c>
      <c r="CL36" s="45"/>
      <c r="CM36" s="44"/>
      <c r="CN36" s="44"/>
    </row>
    <row r="37" spans="1:92" s="64" customFormat="1" ht="18.75" customHeight="1" x14ac:dyDescent="0.2">
      <c r="A37" s="56" t="s">
        <v>15</v>
      </c>
      <c r="B37" s="50" t="s">
        <v>14</v>
      </c>
      <c r="C37" s="34">
        <v>250</v>
      </c>
      <c r="D37" s="52">
        <f>D14/$C14*100</f>
        <v>5.6000000000000005</v>
      </c>
      <c r="E37" s="51">
        <f>E14/$C14*100</f>
        <v>35.199999999999996</v>
      </c>
      <c r="F37" s="50">
        <f>F14/$C14*100</f>
        <v>59.199999999999996</v>
      </c>
      <c r="G37" s="53">
        <f>G14</f>
        <v>102</v>
      </c>
      <c r="H37" s="52">
        <f>H14/$G14*100</f>
        <v>12.745098039215685</v>
      </c>
      <c r="I37" s="51">
        <f>I14/$G14*100</f>
        <v>9.8039215686274517</v>
      </c>
      <c r="J37" s="51">
        <f>J14/$G14*100</f>
        <v>25.490196078431371</v>
      </c>
      <c r="K37" s="51">
        <f>K14/$G14*100</f>
        <v>4.9019607843137258</v>
      </c>
      <c r="L37" s="51">
        <f>L14/$G14*100</f>
        <v>25.490196078431371</v>
      </c>
      <c r="M37" s="51">
        <f>M14/$G14*100</f>
        <v>38.235294117647058</v>
      </c>
      <c r="N37" s="51">
        <f>N14/$G14*100</f>
        <v>4.9019607843137258</v>
      </c>
      <c r="O37" s="51">
        <f>O14/$G14*100</f>
        <v>13.725490196078432</v>
      </c>
      <c r="P37" s="51">
        <f>P14/$G14*100</f>
        <v>3.9215686274509802</v>
      </c>
      <c r="Q37" s="50">
        <f>Q14/$G14*100</f>
        <v>8.8235294117647065</v>
      </c>
      <c r="R37" s="52">
        <f>R14/$G14*100</f>
        <v>13.725490196078432</v>
      </c>
      <c r="S37" s="51">
        <f>S14/$G14*100</f>
        <v>4.9019607843137258</v>
      </c>
      <c r="T37" s="51">
        <f>T14/$G14*100</f>
        <v>0.98039215686274506</v>
      </c>
      <c r="U37" s="51">
        <f>U14/$G14*100</f>
        <v>2.9411764705882351</v>
      </c>
      <c r="V37" s="51">
        <f>V14/$G14*100</f>
        <v>1.9607843137254901</v>
      </c>
      <c r="W37" s="51">
        <f>W14/$G14*100</f>
        <v>0</v>
      </c>
      <c r="X37" s="55">
        <f>X14/$G14*100</f>
        <v>75.490196078431367</v>
      </c>
      <c r="Y37" s="53">
        <f>Y14</f>
        <v>25</v>
      </c>
      <c r="Z37" s="52">
        <f>Z14/$Y14*100</f>
        <v>8</v>
      </c>
      <c r="AA37" s="51">
        <f>AA14/$Y14*100</f>
        <v>32</v>
      </c>
      <c r="AB37" s="51">
        <f>AB14/$Y14*100</f>
        <v>20</v>
      </c>
      <c r="AC37" s="51">
        <f>AC14/$Y14*100</f>
        <v>20</v>
      </c>
      <c r="AD37" s="51">
        <f>AD14/$Y14*100</f>
        <v>20</v>
      </c>
      <c r="AE37" s="51">
        <f>AE14/$Y14*100</f>
        <v>36</v>
      </c>
      <c r="AF37" s="51">
        <f>AF14/$Y14*100</f>
        <v>4</v>
      </c>
      <c r="AG37" s="50">
        <f>AG14/$Y14*100</f>
        <v>0</v>
      </c>
      <c r="AH37" s="52">
        <f>AH14/$Y14*100</f>
        <v>56.000000000000007</v>
      </c>
      <c r="AI37" s="54">
        <f>AI14/$Y14*100</f>
        <v>28.000000000000004</v>
      </c>
      <c r="AJ37" s="54">
        <f>AJ14/$Y14*100</f>
        <v>20</v>
      </c>
      <c r="AK37" s="54">
        <f>AK14/$Y14*100</f>
        <v>32</v>
      </c>
      <c r="AL37" s="54">
        <f>AL14/$Y14*100</f>
        <v>12</v>
      </c>
      <c r="AM37" s="54">
        <f>AM14/$Y14*100</f>
        <v>12</v>
      </c>
      <c r="AN37" s="54">
        <f>AN14/$Y14*100</f>
        <v>16</v>
      </c>
      <c r="AO37" s="54">
        <f>AO14/$Y14*100</f>
        <v>0</v>
      </c>
      <c r="AP37" s="51">
        <f>AP14/$Y14*100</f>
        <v>0</v>
      </c>
      <c r="AQ37" s="51">
        <f>AQ14/$Y14*100</f>
        <v>8</v>
      </c>
      <c r="AR37" s="52">
        <f>AR14/$G14*100</f>
        <v>22.549019607843139</v>
      </c>
      <c r="AS37" s="54">
        <f>AS14/$G14*100</f>
        <v>16.666666666666664</v>
      </c>
      <c r="AT37" s="54">
        <f>AT14/$G14*100</f>
        <v>8.8235294117647065</v>
      </c>
      <c r="AU37" s="54">
        <f>AU14/$G14*100</f>
        <v>12.745098039215685</v>
      </c>
      <c r="AV37" s="54">
        <f>AV14/$G14*100</f>
        <v>12.745098039215685</v>
      </c>
      <c r="AW37" s="54">
        <f>AW14/$G14*100</f>
        <v>19.607843137254903</v>
      </c>
      <c r="AX37" s="54">
        <f>AX14/$G14*100</f>
        <v>7.8431372549019605</v>
      </c>
      <c r="AY37" s="54">
        <f>AY14/$G14*100</f>
        <v>20.588235294117645</v>
      </c>
      <c r="AZ37" s="54">
        <f>AZ14/$G14*100</f>
        <v>45.098039215686278</v>
      </c>
      <c r="BA37" s="54">
        <f>BA14/$G14*100</f>
        <v>3.9215686274509802</v>
      </c>
      <c r="BB37" s="54">
        <f>BB14/$G14*100</f>
        <v>3.9215686274509802</v>
      </c>
      <c r="BC37" s="54">
        <f>BC14/$G14*100</f>
        <v>1.9607843137254901</v>
      </c>
      <c r="BD37" s="54">
        <f>BD14/$G14*100</f>
        <v>9.8039215686274517</v>
      </c>
      <c r="BE37" s="54">
        <f>BE14/$G14*100</f>
        <v>0.98039215686274506</v>
      </c>
      <c r="BF37" s="54">
        <f>BF14/$G14*100</f>
        <v>0.98039215686274506</v>
      </c>
      <c r="BG37" s="50">
        <f>BG14/$G14*100</f>
        <v>30.392156862745097</v>
      </c>
      <c r="BH37" s="52">
        <f>BH14/$C14*100</f>
        <v>0.8</v>
      </c>
      <c r="BI37" s="51">
        <f>BI14/$C14*100</f>
        <v>3.5999999999999996</v>
      </c>
      <c r="BJ37" s="51">
        <f>BJ14/$C14*100</f>
        <v>3.5999999999999996</v>
      </c>
      <c r="BK37" s="51">
        <f>BK14/$C14*100</f>
        <v>15.2</v>
      </c>
      <c r="BL37" s="50">
        <f>BL14/$C14*100</f>
        <v>76.8</v>
      </c>
      <c r="BM37" s="52">
        <f>BM14/$Y14*100</f>
        <v>12</v>
      </c>
      <c r="BN37" s="51">
        <f>BN14/$Y14*100</f>
        <v>52</v>
      </c>
      <c r="BO37" s="51">
        <f>BO14/$Y14*100</f>
        <v>28.000000000000004</v>
      </c>
      <c r="BP37" s="51">
        <f>BP14/$Y14*100</f>
        <v>8</v>
      </c>
      <c r="BQ37" s="50">
        <f>BQ14/$Y14*100</f>
        <v>0</v>
      </c>
      <c r="BR37" s="53">
        <f>BR14</f>
        <v>16</v>
      </c>
      <c r="BS37" s="52">
        <f>BS14/$BR14*100</f>
        <v>31.25</v>
      </c>
      <c r="BT37" s="51">
        <f>BT14/$BR14*100</f>
        <v>31.25</v>
      </c>
      <c r="BU37" s="51">
        <f>BU14/$BR14*100</f>
        <v>50</v>
      </c>
      <c r="BV37" s="51">
        <f>BV14/$BR14*100</f>
        <v>18.75</v>
      </c>
      <c r="BW37" s="51">
        <f>BW14/$BR14*100</f>
        <v>50</v>
      </c>
      <c r="BX37" s="51">
        <f>BX14/$BR14*100</f>
        <v>37.5</v>
      </c>
      <c r="BY37" s="51">
        <f>BY14/$BR14*100</f>
        <v>12.5</v>
      </c>
      <c r="BZ37" s="51">
        <f>BZ14/$BR14*100</f>
        <v>0</v>
      </c>
      <c r="CA37" s="50">
        <f>CA14/$BR14*100</f>
        <v>0</v>
      </c>
      <c r="CB37" s="53">
        <f>CB14</f>
        <v>2</v>
      </c>
      <c r="CC37" s="52">
        <f>CC14/$CB14*100</f>
        <v>0</v>
      </c>
      <c r="CD37" s="51">
        <f>CD14/$CB14*100</f>
        <v>0</v>
      </c>
      <c r="CE37" s="51">
        <f>CE14/$CB14*100</f>
        <v>50</v>
      </c>
      <c r="CF37" s="51">
        <f>CF14/$CB14*100</f>
        <v>0</v>
      </c>
      <c r="CG37" s="51">
        <f>CG14/$CB14*100</f>
        <v>50</v>
      </c>
      <c r="CH37" s="51">
        <f>CH14/$CB14*100</f>
        <v>0</v>
      </c>
      <c r="CI37" s="51">
        <f>CI14/$CB14*100</f>
        <v>50</v>
      </c>
      <c r="CJ37" s="51">
        <f>CJ14/$CB14*100</f>
        <v>0</v>
      </c>
      <c r="CK37" s="50">
        <f>CK14/$CB14*100</f>
        <v>0</v>
      </c>
      <c r="CL37" s="45"/>
      <c r="CM37" s="44"/>
      <c r="CN37" s="44"/>
    </row>
    <row r="38" spans="1:92" s="63" customFormat="1" ht="18.75" customHeight="1" x14ac:dyDescent="0.2">
      <c r="A38" s="48"/>
      <c r="B38" s="57" t="s">
        <v>13</v>
      </c>
      <c r="C38" s="46">
        <v>250</v>
      </c>
      <c r="D38" s="59">
        <f>D15/$C15*100</f>
        <v>5.2</v>
      </c>
      <c r="E38" s="58">
        <f>E15/$C15*100</f>
        <v>39.200000000000003</v>
      </c>
      <c r="F38" s="57">
        <f>F15/$C15*100</f>
        <v>55.600000000000009</v>
      </c>
      <c r="G38" s="46">
        <f>G15</f>
        <v>111</v>
      </c>
      <c r="H38" s="59">
        <f>H15/$G15*100</f>
        <v>17.117117117117118</v>
      </c>
      <c r="I38" s="58">
        <f>I15/$G15*100</f>
        <v>5.4054054054054053</v>
      </c>
      <c r="J38" s="58">
        <f>J15/$G15*100</f>
        <v>16.216216216216218</v>
      </c>
      <c r="K38" s="58">
        <f>K15/$G15*100</f>
        <v>5.4054054054054053</v>
      </c>
      <c r="L38" s="58">
        <f>L15/$G15*100</f>
        <v>21.621621621621621</v>
      </c>
      <c r="M38" s="58">
        <f>M15/$G15*100</f>
        <v>41.441441441441441</v>
      </c>
      <c r="N38" s="58">
        <f>N15/$G15*100</f>
        <v>5.4054054054054053</v>
      </c>
      <c r="O38" s="58">
        <f>O15/$G15*100</f>
        <v>15.315315315315313</v>
      </c>
      <c r="P38" s="58">
        <f>P15/$G15*100</f>
        <v>0.90090090090090091</v>
      </c>
      <c r="Q38" s="57">
        <f>Q15/$G15*100</f>
        <v>9.9099099099099099</v>
      </c>
      <c r="R38" s="59">
        <f>R15/$G15*100</f>
        <v>9.0090090090090094</v>
      </c>
      <c r="S38" s="58">
        <f>S15/$G15*100</f>
        <v>0.90090090090090091</v>
      </c>
      <c r="T38" s="58">
        <f>T15/$G15*100</f>
        <v>2.7027027027027026</v>
      </c>
      <c r="U38" s="58">
        <f>U15/$G15*100</f>
        <v>1.8018018018018018</v>
      </c>
      <c r="V38" s="58">
        <f>V15/$G15*100</f>
        <v>2.7027027027027026</v>
      </c>
      <c r="W38" s="58">
        <f>W15/$G15*100</f>
        <v>0</v>
      </c>
      <c r="X38" s="61">
        <f>X15/$G15*100</f>
        <v>82.882882882882882</v>
      </c>
      <c r="Y38" s="46">
        <f>Y15</f>
        <v>19</v>
      </c>
      <c r="Z38" s="59">
        <f>Z15/$Y15*100</f>
        <v>0</v>
      </c>
      <c r="AA38" s="58">
        <f>AA15/$Y15*100</f>
        <v>26.315789473684209</v>
      </c>
      <c r="AB38" s="58">
        <f>AB15/$Y15*100</f>
        <v>42.105263157894733</v>
      </c>
      <c r="AC38" s="58">
        <f>AC15/$Y15*100</f>
        <v>21.052631578947366</v>
      </c>
      <c r="AD38" s="58">
        <f>AD15/$Y15*100</f>
        <v>10.526315789473683</v>
      </c>
      <c r="AE38" s="58">
        <f>AE15/$Y15*100</f>
        <v>26.315789473684209</v>
      </c>
      <c r="AF38" s="58">
        <f>AF15/$Y15*100</f>
        <v>5.2631578947368416</v>
      </c>
      <c r="AG38" s="57">
        <f>AG15/$Y15*100</f>
        <v>10.526315789473683</v>
      </c>
      <c r="AH38" s="59">
        <f>AH15/$Y15*100</f>
        <v>36.84210526315789</v>
      </c>
      <c r="AI38" s="60">
        <f>AI15/$Y15*100</f>
        <v>31.578947368421051</v>
      </c>
      <c r="AJ38" s="60">
        <f>AJ15/$Y15*100</f>
        <v>26.315789473684209</v>
      </c>
      <c r="AK38" s="60">
        <f>AK15/$Y15*100</f>
        <v>26.315789473684209</v>
      </c>
      <c r="AL38" s="60">
        <f>AL15/$Y15*100</f>
        <v>0</v>
      </c>
      <c r="AM38" s="60">
        <f>AM15/$Y15*100</f>
        <v>21.052631578947366</v>
      </c>
      <c r="AN38" s="60">
        <f>AN15/$Y15*100</f>
        <v>21.052631578947366</v>
      </c>
      <c r="AO38" s="60">
        <f>AO15/$Y15*100</f>
        <v>10.526315789473683</v>
      </c>
      <c r="AP38" s="58">
        <f>AP15/$Y15*100</f>
        <v>0</v>
      </c>
      <c r="AQ38" s="58">
        <f>AQ15/$Y15*100</f>
        <v>21.052631578947366</v>
      </c>
      <c r="AR38" s="59">
        <f>AR15/$G15*100</f>
        <v>18.018018018018019</v>
      </c>
      <c r="AS38" s="60">
        <f>AS15/$G15*100</f>
        <v>18.018018018018019</v>
      </c>
      <c r="AT38" s="60">
        <f>AT15/$G15*100</f>
        <v>3.6036036036036037</v>
      </c>
      <c r="AU38" s="60">
        <f>AU15/$G15*100</f>
        <v>11.711711711711711</v>
      </c>
      <c r="AV38" s="60">
        <f>AV15/$G15*100</f>
        <v>4.5045045045045047</v>
      </c>
      <c r="AW38" s="60">
        <f>AW15/$G15*100</f>
        <v>10.810810810810811</v>
      </c>
      <c r="AX38" s="60">
        <f>AX15/$G15*100</f>
        <v>4.5045045045045047</v>
      </c>
      <c r="AY38" s="60">
        <f>AY15/$G15*100</f>
        <v>13.513513513513514</v>
      </c>
      <c r="AZ38" s="60">
        <f>AZ15/$G15*100</f>
        <v>58.558558558558559</v>
      </c>
      <c r="BA38" s="60">
        <f>BA15/$G15*100</f>
        <v>4.5045045045045047</v>
      </c>
      <c r="BB38" s="60">
        <f>BB15/$G15*100</f>
        <v>3.6036036036036037</v>
      </c>
      <c r="BC38" s="60">
        <f>BC15/$G15*100</f>
        <v>2.7027027027027026</v>
      </c>
      <c r="BD38" s="60">
        <f>BD15/$G15*100</f>
        <v>14.414414414414415</v>
      </c>
      <c r="BE38" s="60">
        <f>BE15/$G15*100</f>
        <v>2.7027027027027026</v>
      </c>
      <c r="BF38" s="60">
        <f>BF15/$G15*100</f>
        <v>0</v>
      </c>
      <c r="BG38" s="57">
        <f>BG15/$G15*100</f>
        <v>23.423423423423422</v>
      </c>
      <c r="BH38" s="59">
        <f>BH15/$C15*100</f>
        <v>0.8</v>
      </c>
      <c r="BI38" s="58">
        <f>BI15/$C15*100</f>
        <v>3.2</v>
      </c>
      <c r="BJ38" s="58">
        <f>BJ15/$C15*100</f>
        <v>2.8000000000000003</v>
      </c>
      <c r="BK38" s="58">
        <f>BK15/$C15*100</f>
        <v>8</v>
      </c>
      <c r="BL38" s="57">
        <f>BL15/$C15*100</f>
        <v>85.2</v>
      </c>
      <c r="BM38" s="59">
        <f>BM15/$Y15*100</f>
        <v>5.2631578947368416</v>
      </c>
      <c r="BN38" s="58">
        <f>BN15/$Y15*100</f>
        <v>36.84210526315789</v>
      </c>
      <c r="BO38" s="58">
        <f>BO15/$Y15*100</f>
        <v>47.368421052631575</v>
      </c>
      <c r="BP38" s="58">
        <f>BP15/$Y15*100</f>
        <v>10.526315789473683</v>
      </c>
      <c r="BQ38" s="57">
        <f>BQ15/$Y15*100</f>
        <v>0</v>
      </c>
      <c r="BR38" s="46">
        <f>BR15</f>
        <v>8</v>
      </c>
      <c r="BS38" s="59">
        <f>BS15/$BR15*100</f>
        <v>12.5</v>
      </c>
      <c r="BT38" s="58">
        <f>BT15/$BR15*100</f>
        <v>50</v>
      </c>
      <c r="BU38" s="58">
        <f>BU15/$BR15*100</f>
        <v>50</v>
      </c>
      <c r="BV38" s="58">
        <f>BV15/$BR15*100</f>
        <v>50</v>
      </c>
      <c r="BW38" s="58">
        <f>BW15/$BR15*100</f>
        <v>50</v>
      </c>
      <c r="BX38" s="58">
        <f>BX15/$BR15*100</f>
        <v>25</v>
      </c>
      <c r="BY38" s="58">
        <f>BY15/$BR15*100</f>
        <v>12.5</v>
      </c>
      <c r="BZ38" s="58">
        <f>BZ15/$BR15*100</f>
        <v>0</v>
      </c>
      <c r="CA38" s="57">
        <f>CA15/$BR15*100</f>
        <v>0</v>
      </c>
      <c r="CB38" s="46">
        <f>CB15</f>
        <v>2</v>
      </c>
      <c r="CC38" s="59">
        <f>CC15/$CB15*100</f>
        <v>50</v>
      </c>
      <c r="CD38" s="58">
        <f>CD15/$CB15*100</f>
        <v>50</v>
      </c>
      <c r="CE38" s="58">
        <f>CE15/$CB15*100</f>
        <v>50</v>
      </c>
      <c r="CF38" s="58">
        <f>CF15/$CB15*100</f>
        <v>50</v>
      </c>
      <c r="CG38" s="58">
        <f>CG15/$CB15*100</f>
        <v>0</v>
      </c>
      <c r="CH38" s="58">
        <f>CH15/$CB15*100</f>
        <v>0</v>
      </c>
      <c r="CI38" s="58">
        <f>CI15/$CB15*100</f>
        <v>0</v>
      </c>
      <c r="CJ38" s="58">
        <f>CJ15/$CB15*100</f>
        <v>0</v>
      </c>
      <c r="CK38" s="57">
        <f>CK15/$CB15*100</f>
        <v>0</v>
      </c>
      <c r="CL38" s="45"/>
      <c r="CM38" s="44"/>
      <c r="CN38" s="44"/>
    </row>
    <row r="39" spans="1:92" ht="18.75" customHeight="1" x14ac:dyDescent="0.2">
      <c r="A39" s="38" t="s">
        <v>12</v>
      </c>
      <c r="B39" s="36" t="s">
        <v>11</v>
      </c>
      <c r="C39" s="34">
        <v>21</v>
      </c>
      <c r="D39" s="33">
        <f t="shared" ref="D39:F46" si="4">D16/$C16*100</f>
        <v>47.619047619047613</v>
      </c>
      <c r="E39" s="32">
        <f t="shared" si="4"/>
        <v>52.380952380952387</v>
      </c>
      <c r="F39" s="30">
        <f t="shared" si="4"/>
        <v>0</v>
      </c>
      <c r="G39" s="34">
        <f t="shared" ref="G39:G48" si="5">G16</f>
        <v>21</v>
      </c>
      <c r="H39" s="33">
        <f t="shared" ref="H39:X39" si="6">H16/$G16*100</f>
        <v>19.047619047619047</v>
      </c>
      <c r="I39" s="32">
        <f t="shared" si="6"/>
        <v>28.571428571428569</v>
      </c>
      <c r="J39" s="32">
        <f t="shared" si="6"/>
        <v>38.095238095238095</v>
      </c>
      <c r="K39" s="31">
        <f t="shared" si="6"/>
        <v>14.285714285714285</v>
      </c>
      <c r="L39" s="31">
        <f t="shared" si="6"/>
        <v>23.809523809523807</v>
      </c>
      <c r="M39" s="31">
        <f t="shared" si="6"/>
        <v>33.333333333333329</v>
      </c>
      <c r="N39" s="31">
        <f t="shared" si="6"/>
        <v>14.285714285714285</v>
      </c>
      <c r="O39" s="31">
        <f t="shared" si="6"/>
        <v>38.095238095238095</v>
      </c>
      <c r="P39" s="31">
        <f t="shared" si="6"/>
        <v>9.5238095238095237</v>
      </c>
      <c r="Q39" s="30">
        <f t="shared" si="6"/>
        <v>0</v>
      </c>
      <c r="R39" s="33">
        <f t="shared" si="6"/>
        <v>66.666666666666657</v>
      </c>
      <c r="S39" s="32">
        <f t="shared" si="6"/>
        <v>19.047619047619047</v>
      </c>
      <c r="T39" s="32">
        <f t="shared" si="6"/>
        <v>0</v>
      </c>
      <c r="U39" s="32">
        <f t="shared" si="6"/>
        <v>9.5238095238095237</v>
      </c>
      <c r="V39" s="32">
        <f t="shared" si="6"/>
        <v>4.7619047619047619</v>
      </c>
      <c r="W39" s="32">
        <f t="shared" si="6"/>
        <v>0</v>
      </c>
      <c r="X39" s="31">
        <f t="shared" si="6"/>
        <v>0</v>
      </c>
      <c r="Y39" s="34">
        <f t="shared" ref="Y39:Y48" si="7">Y16</f>
        <v>21</v>
      </c>
      <c r="Z39" s="33">
        <f t="shared" ref="Z39:AQ39" si="8">Z16/$Y16*100</f>
        <v>4.7619047619047619</v>
      </c>
      <c r="AA39" s="32">
        <f t="shared" si="8"/>
        <v>42.857142857142854</v>
      </c>
      <c r="AB39" s="32">
        <f t="shared" si="8"/>
        <v>28.571428571428569</v>
      </c>
      <c r="AC39" s="31">
        <f t="shared" si="8"/>
        <v>19.047619047619047</v>
      </c>
      <c r="AD39" s="31">
        <f t="shared" si="8"/>
        <v>19.047619047619047</v>
      </c>
      <c r="AE39" s="31">
        <f t="shared" si="8"/>
        <v>38.095238095238095</v>
      </c>
      <c r="AF39" s="31">
        <f t="shared" si="8"/>
        <v>9.5238095238095237</v>
      </c>
      <c r="AG39" s="30">
        <f t="shared" si="8"/>
        <v>0</v>
      </c>
      <c r="AH39" s="33">
        <f t="shared" si="8"/>
        <v>100</v>
      </c>
      <c r="AI39" s="35">
        <f t="shared" si="8"/>
        <v>33.333333333333329</v>
      </c>
      <c r="AJ39" s="35">
        <f t="shared" si="8"/>
        <v>14.285714285714285</v>
      </c>
      <c r="AK39" s="35">
        <f t="shared" si="8"/>
        <v>23.809523809523807</v>
      </c>
      <c r="AL39" s="35">
        <f t="shared" si="8"/>
        <v>4.7619047619047619</v>
      </c>
      <c r="AM39" s="35">
        <f t="shared" si="8"/>
        <v>14.285714285714285</v>
      </c>
      <c r="AN39" s="35">
        <f t="shared" si="8"/>
        <v>23.809523809523807</v>
      </c>
      <c r="AO39" s="35">
        <f t="shared" si="8"/>
        <v>9.5238095238095237</v>
      </c>
      <c r="AP39" s="32">
        <f t="shared" si="8"/>
        <v>0</v>
      </c>
      <c r="AQ39" s="32">
        <f t="shared" si="8"/>
        <v>0</v>
      </c>
      <c r="AR39" s="33">
        <f t="shared" ref="AR39:BG39" si="9">AR16/$G16*100</f>
        <v>38.095238095238095</v>
      </c>
      <c r="AS39" s="35">
        <f t="shared" si="9"/>
        <v>28.571428571428569</v>
      </c>
      <c r="AT39" s="35">
        <f t="shared" si="9"/>
        <v>14.285714285714285</v>
      </c>
      <c r="AU39" s="35">
        <f t="shared" si="9"/>
        <v>52.380952380952387</v>
      </c>
      <c r="AV39" s="35">
        <f t="shared" si="9"/>
        <v>14.285714285714285</v>
      </c>
      <c r="AW39" s="35">
        <f t="shared" si="9"/>
        <v>23.809523809523807</v>
      </c>
      <c r="AX39" s="35">
        <f t="shared" si="9"/>
        <v>14.285714285714285</v>
      </c>
      <c r="AY39" s="35">
        <f t="shared" si="9"/>
        <v>23.809523809523807</v>
      </c>
      <c r="AZ39" s="35">
        <f t="shared" si="9"/>
        <v>57.142857142857139</v>
      </c>
      <c r="BA39" s="35">
        <f t="shared" si="9"/>
        <v>9.5238095238095237</v>
      </c>
      <c r="BB39" s="35">
        <f t="shared" si="9"/>
        <v>14.285714285714285</v>
      </c>
      <c r="BC39" s="35">
        <f t="shared" si="9"/>
        <v>9.5238095238095237</v>
      </c>
      <c r="BD39" s="35">
        <f t="shared" si="9"/>
        <v>28.571428571428569</v>
      </c>
      <c r="BE39" s="35">
        <f t="shared" si="9"/>
        <v>4.7619047619047619</v>
      </c>
      <c r="BF39" s="35">
        <f t="shared" si="9"/>
        <v>0</v>
      </c>
      <c r="BG39" s="30">
        <f t="shared" si="9"/>
        <v>0</v>
      </c>
      <c r="BH39" s="33">
        <f t="shared" ref="BH39:BL46" si="10">BH16/$C16*100</f>
        <v>14.285714285714285</v>
      </c>
      <c r="BI39" s="32">
        <f t="shared" si="10"/>
        <v>28.571428571428569</v>
      </c>
      <c r="BJ39" s="32">
        <f t="shared" si="10"/>
        <v>14.285714285714285</v>
      </c>
      <c r="BK39" s="32">
        <f t="shared" si="10"/>
        <v>19.047619047619047</v>
      </c>
      <c r="BL39" s="30">
        <f t="shared" si="10"/>
        <v>23.809523809523807</v>
      </c>
      <c r="BM39" s="33">
        <f t="shared" ref="BM39:BQ46" si="11">BM16/$Y16*100</f>
        <v>9.5238095238095237</v>
      </c>
      <c r="BN39" s="32">
        <f t="shared" si="11"/>
        <v>57.142857142857139</v>
      </c>
      <c r="BO39" s="32">
        <f t="shared" si="11"/>
        <v>28.571428571428569</v>
      </c>
      <c r="BP39" s="32">
        <f t="shared" si="11"/>
        <v>4.7619047619047619</v>
      </c>
      <c r="BQ39" s="30">
        <f t="shared" si="11"/>
        <v>0</v>
      </c>
      <c r="BR39" s="34">
        <f t="shared" ref="BR39:BR48" si="12">BR16</f>
        <v>14</v>
      </c>
      <c r="BS39" s="33">
        <f t="shared" ref="BS39:CA39" si="13">BS16/$BR16*100</f>
        <v>28.571428571428569</v>
      </c>
      <c r="BT39" s="32">
        <f t="shared" si="13"/>
        <v>35.714285714285715</v>
      </c>
      <c r="BU39" s="31">
        <f t="shared" si="13"/>
        <v>42.857142857142854</v>
      </c>
      <c r="BV39" s="31">
        <f t="shared" si="13"/>
        <v>14.285714285714285</v>
      </c>
      <c r="BW39" s="31">
        <f t="shared" si="13"/>
        <v>64.285714285714292</v>
      </c>
      <c r="BX39" s="31">
        <f t="shared" si="13"/>
        <v>42.857142857142854</v>
      </c>
      <c r="BY39" s="31">
        <f t="shared" si="13"/>
        <v>14.285714285714285</v>
      </c>
      <c r="BZ39" s="31">
        <f t="shared" si="13"/>
        <v>0</v>
      </c>
      <c r="CA39" s="30">
        <f t="shared" si="13"/>
        <v>0</v>
      </c>
      <c r="CB39" s="34">
        <f t="shared" ref="CB39:CB48" si="14">CB16</f>
        <v>1</v>
      </c>
      <c r="CC39" s="33">
        <f t="shared" ref="CC39:CK39" si="15">CC16/$CB16*100</f>
        <v>100</v>
      </c>
      <c r="CD39" s="32">
        <f t="shared" si="15"/>
        <v>100</v>
      </c>
      <c r="CE39" s="31">
        <f t="shared" si="15"/>
        <v>0</v>
      </c>
      <c r="CF39" s="31">
        <f t="shared" si="15"/>
        <v>100</v>
      </c>
      <c r="CG39" s="31">
        <f t="shared" si="15"/>
        <v>0</v>
      </c>
      <c r="CH39" s="31">
        <f t="shared" si="15"/>
        <v>0</v>
      </c>
      <c r="CI39" s="31">
        <f t="shared" si="15"/>
        <v>0</v>
      </c>
      <c r="CJ39" s="31">
        <f t="shared" si="15"/>
        <v>0</v>
      </c>
      <c r="CK39" s="30">
        <f t="shared" si="15"/>
        <v>0</v>
      </c>
      <c r="CL39" s="3"/>
    </row>
    <row r="40" spans="1:92" ht="18.75" customHeight="1" x14ac:dyDescent="0.2">
      <c r="A40" s="38"/>
      <c r="B40" s="43" t="s">
        <v>10</v>
      </c>
      <c r="C40" s="20">
        <v>13</v>
      </c>
      <c r="D40" s="27">
        <f t="shared" si="4"/>
        <v>69.230769230769226</v>
      </c>
      <c r="E40" s="26">
        <f t="shared" si="4"/>
        <v>30.76923076923077</v>
      </c>
      <c r="F40" s="24">
        <f t="shared" si="4"/>
        <v>0</v>
      </c>
      <c r="G40" s="20">
        <f t="shared" si="5"/>
        <v>13</v>
      </c>
      <c r="H40" s="27">
        <f t="shared" ref="H40:X40" si="16">H17/$G17*100</f>
        <v>30.76923076923077</v>
      </c>
      <c r="I40" s="26">
        <f t="shared" si="16"/>
        <v>38.461538461538467</v>
      </c>
      <c r="J40" s="26">
        <f t="shared" si="16"/>
        <v>53.846153846153847</v>
      </c>
      <c r="K40" s="25">
        <f t="shared" si="16"/>
        <v>23.076923076923077</v>
      </c>
      <c r="L40" s="25">
        <f t="shared" si="16"/>
        <v>23.076923076923077</v>
      </c>
      <c r="M40" s="25">
        <f t="shared" si="16"/>
        <v>23.076923076923077</v>
      </c>
      <c r="N40" s="25">
        <f t="shared" si="16"/>
        <v>38.461538461538467</v>
      </c>
      <c r="O40" s="25">
        <f t="shared" si="16"/>
        <v>23.076923076923077</v>
      </c>
      <c r="P40" s="25">
        <f t="shared" si="16"/>
        <v>0</v>
      </c>
      <c r="Q40" s="24">
        <f t="shared" si="16"/>
        <v>0</v>
      </c>
      <c r="R40" s="27">
        <f t="shared" si="16"/>
        <v>23.076923076923077</v>
      </c>
      <c r="S40" s="26">
        <f t="shared" si="16"/>
        <v>38.461538461538467</v>
      </c>
      <c r="T40" s="26">
        <f t="shared" si="16"/>
        <v>7.6923076923076925</v>
      </c>
      <c r="U40" s="26">
        <f t="shared" si="16"/>
        <v>7.6923076923076925</v>
      </c>
      <c r="V40" s="26">
        <f t="shared" si="16"/>
        <v>23.076923076923077</v>
      </c>
      <c r="W40" s="26">
        <f t="shared" si="16"/>
        <v>0</v>
      </c>
      <c r="X40" s="25">
        <f t="shared" si="16"/>
        <v>0</v>
      </c>
      <c r="Y40" s="20">
        <f t="shared" si="7"/>
        <v>13</v>
      </c>
      <c r="Z40" s="27">
        <f t="shared" ref="Z40:AQ40" si="17">Z17/$Y17*100</f>
        <v>7.6923076923076925</v>
      </c>
      <c r="AA40" s="26">
        <f t="shared" si="17"/>
        <v>69.230769230769226</v>
      </c>
      <c r="AB40" s="26">
        <f t="shared" si="17"/>
        <v>69.230769230769226</v>
      </c>
      <c r="AC40" s="25">
        <f t="shared" si="17"/>
        <v>30.76923076923077</v>
      </c>
      <c r="AD40" s="25">
        <f t="shared" si="17"/>
        <v>23.076923076923077</v>
      </c>
      <c r="AE40" s="25">
        <f t="shared" si="17"/>
        <v>15.384615384615385</v>
      </c>
      <c r="AF40" s="25">
        <f t="shared" si="17"/>
        <v>0</v>
      </c>
      <c r="AG40" s="24">
        <f t="shared" si="17"/>
        <v>0</v>
      </c>
      <c r="AH40" s="27">
        <f t="shared" si="17"/>
        <v>53.846153846153847</v>
      </c>
      <c r="AI40" s="28">
        <f t="shared" si="17"/>
        <v>100</v>
      </c>
      <c r="AJ40" s="28">
        <f t="shared" si="17"/>
        <v>30.76923076923077</v>
      </c>
      <c r="AK40" s="28">
        <f t="shared" si="17"/>
        <v>61.53846153846154</v>
      </c>
      <c r="AL40" s="28">
        <f t="shared" si="17"/>
        <v>0</v>
      </c>
      <c r="AM40" s="28">
        <f t="shared" si="17"/>
        <v>23.076923076923077</v>
      </c>
      <c r="AN40" s="28">
        <f t="shared" si="17"/>
        <v>15.384615384615385</v>
      </c>
      <c r="AO40" s="28">
        <f t="shared" si="17"/>
        <v>7.6923076923076925</v>
      </c>
      <c r="AP40" s="26">
        <f t="shared" si="17"/>
        <v>0</v>
      </c>
      <c r="AQ40" s="26">
        <f t="shared" si="17"/>
        <v>0</v>
      </c>
      <c r="AR40" s="27">
        <f t="shared" ref="AR40:BG40" si="18">AR17/$G17*100</f>
        <v>23.076923076923077</v>
      </c>
      <c r="AS40" s="28">
        <f t="shared" si="18"/>
        <v>38.461538461538467</v>
      </c>
      <c r="AT40" s="28">
        <f t="shared" si="18"/>
        <v>23.076923076923077</v>
      </c>
      <c r="AU40" s="28">
        <f t="shared" si="18"/>
        <v>53.846153846153847</v>
      </c>
      <c r="AV40" s="28">
        <f t="shared" si="18"/>
        <v>30.76923076923077</v>
      </c>
      <c r="AW40" s="28">
        <f t="shared" si="18"/>
        <v>30.76923076923077</v>
      </c>
      <c r="AX40" s="28">
        <f t="shared" si="18"/>
        <v>23.076923076923077</v>
      </c>
      <c r="AY40" s="28">
        <f t="shared" si="18"/>
        <v>38.461538461538467</v>
      </c>
      <c r="AZ40" s="28">
        <f t="shared" si="18"/>
        <v>53.846153846153847</v>
      </c>
      <c r="BA40" s="28">
        <f t="shared" si="18"/>
        <v>30.76923076923077</v>
      </c>
      <c r="BB40" s="28">
        <f t="shared" si="18"/>
        <v>15.384615384615385</v>
      </c>
      <c r="BC40" s="28">
        <f t="shared" si="18"/>
        <v>7.6923076923076925</v>
      </c>
      <c r="BD40" s="28">
        <f t="shared" si="18"/>
        <v>7.6923076923076925</v>
      </c>
      <c r="BE40" s="28">
        <f t="shared" si="18"/>
        <v>7.6923076923076925</v>
      </c>
      <c r="BF40" s="28">
        <f t="shared" si="18"/>
        <v>0</v>
      </c>
      <c r="BG40" s="24">
        <f t="shared" si="18"/>
        <v>0</v>
      </c>
      <c r="BH40" s="27">
        <f t="shared" si="10"/>
        <v>15.384615384615385</v>
      </c>
      <c r="BI40" s="26">
        <f t="shared" si="10"/>
        <v>46.153846153846153</v>
      </c>
      <c r="BJ40" s="26">
        <f t="shared" si="10"/>
        <v>15.384615384615385</v>
      </c>
      <c r="BK40" s="26">
        <f t="shared" si="10"/>
        <v>7.6923076923076925</v>
      </c>
      <c r="BL40" s="24">
        <f t="shared" si="10"/>
        <v>15.384615384615385</v>
      </c>
      <c r="BM40" s="27">
        <f t="shared" si="11"/>
        <v>0</v>
      </c>
      <c r="BN40" s="26">
        <f t="shared" si="11"/>
        <v>69.230769230769226</v>
      </c>
      <c r="BO40" s="26">
        <f t="shared" si="11"/>
        <v>15.384615384615385</v>
      </c>
      <c r="BP40" s="26">
        <f t="shared" si="11"/>
        <v>15.384615384615385</v>
      </c>
      <c r="BQ40" s="24">
        <f t="shared" si="11"/>
        <v>0</v>
      </c>
      <c r="BR40" s="20">
        <f t="shared" si="12"/>
        <v>9</v>
      </c>
      <c r="BS40" s="27">
        <f t="shared" ref="BS40:CA40" si="19">BS17/$BR17*100</f>
        <v>33.333333333333329</v>
      </c>
      <c r="BT40" s="26">
        <f t="shared" si="19"/>
        <v>55.555555555555557</v>
      </c>
      <c r="BU40" s="25">
        <f t="shared" si="19"/>
        <v>77.777777777777786</v>
      </c>
      <c r="BV40" s="25">
        <f t="shared" si="19"/>
        <v>33.333333333333329</v>
      </c>
      <c r="BW40" s="25">
        <f t="shared" si="19"/>
        <v>66.666666666666657</v>
      </c>
      <c r="BX40" s="25">
        <f t="shared" si="19"/>
        <v>22.222222222222221</v>
      </c>
      <c r="BY40" s="25">
        <f t="shared" si="19"/>
        <v>11.111111111111111</v>
      </c>
      <c r="BZ40" s="25">
        <f t="shared" si="19"/>
        <v>0</v>
      </c>
      <c r="CA40" s="24">
        <f t="shared" si="19"/>
        <v>0</v>
      </c>
      <c r="CB40" s="20">
        <f t="shared" si="14"/>
        <v>2</v>
      </c>
      <c r="CC40" s="27">
        <f t="shared" ref="CC40:CK40" si="20">CC17/$CB17*100</f>
        <v>50</v>
      </c>
      <c r="CD40" s="26">
        <f t="shared" si="20"/>
        <v>50</v>
      </c>
      <c r="CE40" s="25">
        <f t="shared" si="20"/>
        <v>50</v>
      </c>
      <c r="CF40" s="25">
        <f t="shared" si="20"/>
        <v>50</v>
      </c>
      <c r="CG40" s="25">
        <f t="shared" si="20"/>
        <v>50</v>
      </c>
      <c r="CH40" s="25">
        <f t="shared" si="20"/>
        <v>0</v>
      </c>
      <c r="CI40" s="25">
        <f t="shared" si="20"/>
        <v>0</v>
      </c>
      <c r="CJ40" s="25">
        <f t="shared" si="20"/>
        <v>0</v>
      </c>
      <c r="CK40" s="24">
        <f t="shared" si="20"/>
        <v>0</v>
      </c>
      <c r="CL40" s="3"/>
    </row>
    <row r="41" spans="1:92" ht="18.75" customHeight="1" x14ac:dyDescent="0.2">
      <c r="A41" s="38"/>
      <c r="B41" s="43" t="s">
        <v>9</v>
      </c>
      <c r="C41" s="20">
        <v>10</v>
      </c>
      <c r="D41" s="27">
        <f t="shared" si="4"/>
        <v>50</v>
      </c>
      <c r="E41" s="26">
        <f t="shared" si="4"/>
        <v>50</v>
      </c>
      <c r="F41" s="24">
        <f t="shared" si="4"/>
        <v>0</v>
      </c>
      <c r="G41" s="20">
        <f t="shared" si="5"/>
        <v>10</v>
      </c>
      <c r="H41" s="27">
        <f t="shared" ref="H41:X41" si="21">H18/$G18*100</f>
        <v>30</v>
      </c>
      <c r="I41" s="26">
        <f t="shared" si="21"/>
        <v>30</v>
      </c>
      <c r="J41" s="26">
        <f t="shared" si="21"/>
        <v>40</v>
      </c>
      <c r="K41" s="25">
        <f t="shared" si="21"/>
        <v>40</v>
      </c>
      <c r="L41" s="25">
        <f t="shared" si="21"/>
        <v>20</v>
      </c>
      <c r="M41" s="25">
        <f t="shared" si="21"/>
        <v>0</v>
      </c>
      <c r="N41" s="25">
        <f t="shared" si="21"/>
        <v>0</v>
      </c>
      <c r="O41" s="25">
        <f t="shared" si="21"/>
        <v>20</v>
      </c>
      <c r="P41" s="25">
        <f t="shared" si="21"/>
        <v>0</v>
      </c>
      <c r="Q41" s="24">
        <f t="shared" si="21"/>
        <v>0</v>
      </c>
      <c r="R41" s="27">
        <f t="shared" si="21"/>
        <v>40</v>
      </c>
      <c r="S41" s="26">
        <f t="shared" si="21"/>
        <v>0</v>
      </c>
      <c r="T41" s="26">
        <f t="shared" si="21"/>
        <v>20</v>
      </c>
      <c r="U41" s="26">
        <f t="shared" si="21"/>
        <v>20</v>
      </c>
      <c r="V41" s="26">
        <f t="shared" si="21"/>
        <v>20</v>
      </c>
      <c r="W41" s="26">
        <f t="shared" si="21"/>
        <v>0</v>
      </c>
      <c r="X41" s="25">
        <f t="shared" si="21"/>
        <v>0</v>
      </c>
      <c r="Y41" s="20">
        <f t="shared" si="7"/>
        <v>10</v>
      </c>
      <c r="Z41" s="27">
        <f t="shared" ref="Z41:AQ41" si="22">Z18/$Y18*100</f>
        <v>0</v>
      </c>
      <c r="AA41" s="26">
        <f t="shared" si="22"/>
        <v>30</v>
      </c>
      <c r="AB41" s="26">
        <f t="shared" si="22"/>
        <v>50</v>
      </c>
      <c r="AC41" s="25">
        <f t="shared" si="22"/>
        <v>20</v>
      </c>
      <c r="AD41" s="25">
        <f t="shared" si="22"/>
        <v>30</v>
      </c>
      <c r="AE41" s="25">
        <f t="shared" si="22"/>
        <v>20</v>
      </c>
      <c r="AF41" s="25">
        <f t="shared" si="22"/>
        <v>0</v>
      </c>
      <c r="AG41" s="24">
        <f t="shared" si="22"/>
        <v>0</v>
      </c>
      <c r="AH41" s="27">
        <f t="shared" si="22"/>
        <v>30</v>
      </c>
      <c r="AI41" s="28">
        <f t="shared" si="22"/>
        <v>40</v>
      </c>
      <c r="AJ41" s="28">
        <f t="shared" si="22"/>
        <v>100</v>
      </c>
      <c r="AK41" s="28">
        <f t="shared" si="22"/>
        <v>30</v>
      </c>
      <c r="AL41" s="28">
        <f t="shared" si="22"/>
        <v>0</v>
      </c>
      <c r="AM41" s="28">
        <f t="shared" si="22"/>
        <v>10</v>
      </c>
      <c r="AN41" s="28">
        <f t="shared" si="22"/>
        <v>30</v>
      </c>
      <c r="AO41" s="28">
        <f t="shared" si="22"/>
        <v>10</v>
      </c>
      <c r="AP41" s="26">
        <f t="shared" si="22"/>
        <v>0</v>
      </c>
      <c r="AQ41" s="26">
        <f t="shared" si="22"/>
        <v>0</v>
      </c>
      <c r="AR41" s="27">
        <f t="shared" ref="AR41:BG41" si="23">AR18/$G18*100</f>
        <v>30</v>
      </c>
      <c r="AS41" s="28">
        <f t="shared" si="23"/>
        <v>20</v>
      </c>
      <c r="AT41" s="28">
        <f t="shared" si="23"/>
        <v>20</v>
      </c>
      <c r="AU41" s="28">
        <f t="shared" si="23"/>
        <v>20</v>
      </c>
      <c r="AV41" s="28">
        <f t="shared" si="23"/>
        <v>20</v>
      </c>
      <c r="AW41" s="28">
        <f t="shared" si="23"/>
        <v>40</v>
      </c>
      <c r="AX41" s="28">
        <f t="shared" si="23"/>
        <v>20</v>
      </c>
      <c r="AY41" s="28">
        <f t="shared" si="23"/>
        <v>40</v>
      </c>
      <c r="AZ41" s="28">
        <f t="shared" si="23"/>
        <v>40</v>
      </c>
      <c r="BA41" s="28">
        <f t="shared" si="23"/>
        <v>10</v>
      </c>
      <c r="BB41" s="28">
        <f t="shared" si="23"/>
        <v>20</v>
      </c>
      <c r="BC41" s="28">
        <f t="shared" si="23"/>
        <v>10</v>
      </c>
      <c r="BD41" s="28">
        <f t="shared" si="23"/>
        <v>10</v>
      </c>
      <c r="BE41" s="28">
        <f t="shared" si="23"/>
        <v>10</v>
      </c>
      <c r="BF41" s="28">
        <f t="shared" si="23"/>
        <v>0</v>
      </c>
      <c r="BG41" s="24">
        <f t="shared" si="23"/>
        <v>0</v>
      </c>
      <c r="BH41" s="27">
        <f t="shared" si="10"/>
        <v>20</v>
      </c>
      <c r="BI41" s="26">
        <f t="shared" si="10"/>
        <v>30</v>
      </c>
      <c r="BJ41" s="26">
        <f t="shared" si="10"/>
        <v>50</v>
      </c>
      <c r="BK41" s="26">
        <f t="shared" si="10"/>
        <v>0</v>
      </c>
      <c r="BL41" s="24">
        <f t="shared" si="10"/>
        <v>0</v>
      </c>
      <c r="BM41" s="27">
        <f t="shared" si="11"/>
        <v>10</v>
      </c>
      <c r="BN41" s="26">
        <f t="shared" si="11"/>
        <v>60</v>
      </c>
      <c r="BO41" s="26">
        <f t="shared" si="11"/>
        <v>30</v>
      </c>
      <c r="BP41" s="26">
        <f t="shared" si="11"/>
        <v>0</v>
      </c>
      <c r="BQ41" s="24">
        <f t="shared" si="11"/>
        <v>0</v>
      </c>
      <c r="BR41" s="20">
        <f t="shared" si="12"/>
        <v>7</v>
      </c>
      <c r="BS41" s="27">
        <f t="shared" ref="BS41:CA41" si="24">BS18/$BR18*100</f>
        <v>14.285714285714285</v>
      </c>
      <c r="BT41" s="26">
        <f t="shared" si="24"/>
        <v>42.857142857142854</v>
      </c>
      <c r="BU41" s="25">
        <f t="shared" si="24"/>
        <v>57.142857142857139</v>
      </c>
      <c r="BV41" s="25">
        <f t="shared" si="24"/>
        <v>57.142857142857139</v>
      </c>
      <c r="BW41" s="25">
        <f t="shared" si="24"/>
        <v>42.857142857142854</v>
      </c>
      <c r="BX41" s="25">
        <f t="shared" si="24"/>
        <v>14.285714285714285</v>
      </c>
      <c r="BY41" s="25">
        <f t="shared" si="24"/>
        <v>0</v>
      </c>
      <c r="BZ41" s="25">
        <f t="shared" si="24"/>
        <v>0</v>
      </c>
      <c r="CA41" s="24">
        <f t="shared" si="24"/>
        <v>0</v>
      </c>
      <c r="CB41" s="20">
        <f t="shared" si="14"/>
        <v>0</v>
      </c>
      <c r="CC41" s="19" t="s">
        <v>1</v>
      </c>
      <c r="CD41" s="18" t="s">
        <v>1</v>
      </c>
      <c r="CE41" s="17" t="s">
        <v>1</v>
      </c>
      <c r="CF41" s="17" t="s">
        <v>1</v>
      </c>
      <c r="CG41" s="17" t="s">
        <v>1</v>
      </c>
      <c r="CH41" s="17" t="s">
        <v>1</v>
      </c>
      <c r="CI41" s="17" t="s">
        <v>1</v>
      </c>
      <c r="CJ41" s="17" t="s">
        <v>1</v>
      </c>
      <c r="CK41" s="16" t="s">
        <v>1</v>
      </c>
      <c r="CL41" s="3"/>
    </row>
    <row r="42" spans="1:92" ht="18.75" customHeight="1" x14ac:dyDescent="0.2">
      <c r="A42" s="38"/>
      <c r="B42" s="43" t="s">
        <v>8</v>
      </c>
      <c r="C42" s="20">
        <v>13</v>
      </c>
      <c r="D42" s="42">
        <f t="shared" si="4"/>
        <v>69.230769230769226</v>
      </c>
      <c r="E42" s="41">
        <f t="shared" si="4"/>
        <v>30.76923076923077</v>
      </c>
      <c r="F42" s="40">
        <f t="shared" si="4"/>
        <v>0</v>
      </c>
      <c r="G42" s="39">
        <f t="shared" si="5"/>
        <v>13</v>
      </c>
      <c r="H42" s="27">
        <f t="shared" ref="H42:X42" si="25">H19/$G19*100</f>
        <v>30.76923076923077</v>
      </c>
      <c r="I42" s="26">
        <f t="shared" si="25"/>
        <v>38.461538461538467</v>
      </c>
      <c r="J42" s="26">
        <f t="shared" si="25"/>
        <v>53.846153846153847</v>
      </c>
      <c r="K42" s="25">
        <f t="shared" si="25"/>
        <v>23.076923076923077</v>
      </c>
      <c r="L42" s="25">
        <f t="shared" si="25"/>
        <v>38.461538461538467</v>
      </c>
      <c r="M42" s="25">
        <f t="shared" si="25"/>
        <v>30.76923076923077</v>
      </c>
      <c r="N42" s="25">
        <f t="shared" si="25"/>
        <v>46.153846153846153</v>
      </c>
      <c r="O42" s="25">
        <f t="shared" si="25"/>
        <v>23.076923076923077</v>
      </c>
      <c r="P42" s="25">
        <f t="shared" si="25"/>
        <v>0</v>
      </c>
      <c r="Q42" s="24">
        <f t="shared" si="25"/>
        <v>0</v>
      </c>
      <c r="R42" s="27">
        <f t="shared" si="25"/>
        <v>30.76923076923077</v>
      </c>
      <c r="S42" s="26">
        <f t="shared" si="25"/>
        <v>23.076923076923077</v>
      </c>
      <c r="T42" s="26">
        <f t="shared" si="25"/>
        <v>7.6923076923076925</v>
      </c>
      <c r="U42" s="26">
        <f t="shared" si="25"/>
        <v>15.384615384615385</v>
      </c>
      <c r="V42" s="26">
        <f t="shared" si="25"/>
        <v>23.076923076923077</v>
      </c>
      <c r="W42" s="26">
        <f t="shared" si="25"/>
        <v>0</v>
      </c>
      <c r="X42" s="25">
        <f t="shared" si="25"/>
        <v>0</v>
      </c>
      <c r="Y42" s="39">
        <f t="shared" si="7"/>
        <v>13</v>
      </c>
      <c r="Z42" s="27">
        <f t="shared" ref="Z42:AQ42" si="26">Z19/$Y19*100</f>
        <v>7.6923076923076925</v>
      </c>
      <c r="AA42" s="26">
        <f t="shared" si="26"/>
        <v>61.53846153846154</v>
      </c>
      <c r="AB42" s="26">
        <f t="shared" si="26"/>
        <v>61.53846153846154</v>
      </c>
      <c r="AC42" s="25">
        <f t="shared" si="26"/>
        <v>38.461538461538467</v>
      </c>
      <c r="AD42" s="25">
        <f t="shared" si="26"/>
        <v>23.076923076923077</v>
      </c>
      <c r="AE42" s="25">
        <f t="shared" si="26"/>
        <v>23.076923076923077</v>
      </c>
      <c r="AF42" s="25">
        <f t="shared" si="26"/>
        <v>0</v>
      </c>
      <c r="AG42" s="24">
        <f t="shared" si="26"/>
        <v>0</v>
      </c>
      <c r="AH42" s="27">
        <f t="shared" si="26"/>
        <v>38.461538461538467</v>
      </c>
      <c r="AI42" s="28">
        <f t="shared" si="26"/>
        <v>61.53846153846154</v>
      </c>
      <c r="AJ42" s="28">
        <f t="shared" si="26"/>
        <v>23.076923076923077</v>
      </c>
      <c r="AK42" s="28">
        <f t="shared" si="26"/>
        <v>100</v>
      </c>
      <c r="AL42" s="28">
        <f t="shared" si="26"/>
        <v>15.384615384615385</v>
      </c>
      <c r="AM42" s="28">
        <f t="shared" si="26"/>
        <v>30.76923076923077</v>
      </c>
      <c r="AN42" s="28">
        <f t="shared" si="26"/>
        <v>23.076923076923077</v>
      </c>
      <c r="AO42" s="28">
        <f t="shared" si="26"/>
        <v>7.6923076923076925</v>
      </c>
      <c r="AP42" s="26">
        <f t="shared" si="26"/>
        <v>0</v>
      </c>
      <c r="AQ42" s="26">
        <f t="shared" si="26"/>
        <v>0</v>
      </c>
      <c r="AR42" s="27">
        <f t="shared" ref="AR42:BG42" si="27">AR19/$G19*100</f>
        <v>30.76923076923077</v>
      </c>
      <c r="AS42" s="28">
        <f t="shared" si="27"/>
        <v>30.76923076923077</v>
      </c>
      <c r="AT42" s="28">
        <f t="shared" si="27"/>
        <v>23.076923076923077</v>
      </c>
      <c r="AU42" s="28">
        <f t="shared" si="27"/>
        <v>46.153846153846153</v>
      </c>
      <c r="AV42" s="28">
        <f t="shared" si="27"/>
        <v>23.076923076923077</v>
      </c>
      <c r="AW42" s="28">
        <f t="shared" si="27"/>
        <v>46.153846153846153</v>
      </c>
      <c r="AX42" s="28">
        <f t="shared" si="27"/>
        <v>23.076923076923077</v>
      </c>
      <c r="AY42" s="28">
        <f t="shared" si="27"/>
        <v>30.76923076923077</v>
      </c>
      <c r="AZ42" s="28">
        <f t="shared" si="27"/>
        <v>46.153846153846153</v>
      </c>
      <c r="BA42" s="28">
        <f t="shared" si="27"/>
        <v>30.76923076923077</v>
      </c>
      <c r="BB42" s="28">
        <f t="shared" si="27"/>
        <v>23.076923076923077</v>
      </c>
      <c r="BC42" s="28">
        <f t="shared" si="27"/>
        <v>15.384615384615385</v>
      </c>
      <c r="BD42" s="28">
        <f t="shared" si="27"/>
        <v>23.076923076923077</v>
      </c>
      <c r="BE42" s="28">
        <f t="shared" si="27"/>
        <v>7.6923076923076925</v>
      </c>
      <c r="BF42" s="28">
        <f t="shared" si="27"/>
        <v>0</v>
      </c>
      <c r="BG42" s="24">
        <f t="shared" si="27"/>
        <v>0</v>
      </c>
      <c r="BH42" s="27">
        <f t="shared" si="10"/>
        <v>15.384615384615385</v>
      </c>
      <c r="BI42" s="26">
        <f t="shared" si="10"/>
        <v>46.153846153846153</v>
      </c>
      <c r="BJ42" s="26">
        <f t="shared" si="10"/>
        <v>23.076923076923077</v>
      </c>
      <c r="BK42" s="26">
        <f t="shared" si="10"/>
        <v>7.6923076923076925</v>
      </c>
      <c r="BL42" s="24">
        <f t="shared" si="10"/>
        <v>7.6923076923076925</v>
      </c>
      <c r="BM42" s="27">
        <f t="shared" si="11"/>
        <v>15.384615384615385</v>
      </c>
      <c r="BN42" s="26">
        <f t="shared" si="11"/>
        <v>46.153846153846153</v>
      </c>
      <c r="BO42" s="26">
        <f t="shared" si="11"/>
        <v>15.384615384615385</v>
      </c>
      <c r="BP42" s="26">
        <f t="shared" si="11"/>
        <v>23.076923076923077</v>
      </c>
      <c r="BQ42" s="24">
        <f t="shared" si="11"/>
        <v>0</v>
      </c>
      <c r="BR42" s="39">
        <f t="shared" si="12"/>
        <v>8</v>
      </c>
      <c r="BS42" s="27">
        <f t="shared" ref="BS42:CA42" si="28">BS19/$BR19*100</f>
        <v>25</v>
      </c>
      <c r="BT42" s="26">
        <f t="shared" si="28"/>
        <v>50</v>
      </c>
      <c r="BU42" s="25">
        <f t="shared" si="28"/>
        <v>75</v>
      </c>
      <c r="BV42" s="25">
        <f t="shared" si="28"/>
        <v>62.5</v>
      </c>
      <c r="BW42" s="25">
        <f t="shared" si="28"/>
        <v>62.5</v>
      </c>
      <c r="BX42" s="25">
        <f t="shared" si="28"/>
        <v>50</v>
      </c>
      <c r="BY42" s="25">
        <f t="shared" si="28"/>
        <v>25</v>
      </c>
      <c r="BZ42" s="25">
        <f t="shared" si="28"/>
        <v>0</v>
      </c>
      <c r="CA42" s="24">
        <f t="shared" si="28"/>
        <v>0</v>
      </c>
      <c r="CB42" s="39">
        <f t="shared" si="14"/>
        <v>3</v>
      </c>
      <c r="CC42" s="27">
        <f t="shared" ref="CC42:CK42" si="29">CC19/$CB19*100</f>
        <v>33.333333333333329</v>
      </c>
      <c r="CD42" s="26">
        <f t="shared" si="29"/>
        <v>33.333333333333329</v>
      </c>
      <c r="CE42" s="25">
        <f t="shared" si="29"/>
        <v>66.666666666666657</v>
      </c>
      <c r="CF42" s="25">
        <f t="shared" si="29"/>
        <v>33.333333333333329</v>
      </c>
      <c r="CG42" s="25">
        <f t="shared" si="29"/>
        <v>33.333333333333329</v>
      </c>
      <c r="CH42" s="25">
        <f t="shared" si="29"/>
        <v>0</v>
      </c>
      <c r="CI42" s="25">
        <f t="shared" si="29"/>
        <v>0</v>
      </c>
      <c r="CJ42" s="25">
        <f t="shared" si="29"/>
        <v>0</v>
      </c>
      <c r="CK42" s="24">
        <f t="shared" si="29"/>
        <v>0</v>
      </c>
      <c r="CL42" s="3"/>
    </row>
    <row r="43" spans="1:92" ht="18.75" customHeight="1" x14ac:dyDescent="0.2">
      <c r="A43" s="38"/>
      <c r="B43" s="37" t="s">
        <v>7</v>
      </c>
      <c r="C43" s="20">
        <v>3</v>
      </c>
      <c r="D43" s="33">
        <f t="shared" si="4"/>
        <v>100</v>
      </c>
      <c r="E43" s="32">
        <f t="shared" si="4"/>
        <v>0</v>
      </c>
      <c r="F43" s="30">
        <f t="shared" si="4"/>
        <v>0</v>
      </c>
      <c r="G43" s="34">
        <f t="shared" si="5"/>
        <v>3</v>
      </c>
      <c r="H43" s="33">
        <f t="shared" ref="H43:X43" si="30">H20/$G20*100</f>
        <v>66.666666666666657</v>
      </c>
      <c r="I43" s="32">
        <f t="shared" si="30"/>
        <v>33.333333333333329</v>
      </c>
      <c r="J43" s="32">
        <f t="shared" si="30"/>
        <v>66.666666666666657</v>
      </c>
      <c r="K43" s="31">
        <f t="shared" si="30"/>
        <v>33.333333333333329</v>
      </c>
      <c r="L43" s="31">
        <f t="shared" si="30"/>
        <v>66.666666666666657</v>
      </c>
      <c r="M43" s="31">
        <f t="shared" si="30"/>
        <v>33.333333333333329</v>
      </c>
      <c r="N43" s="31">
        <f t="shared" si="30"/>
        <v>66.666666666666657</v>
      </c>
      <c r="O43" s="31">
        <f t="shared" si="30"/>
        <v>33.333333333333329</v>
      </c>
      <c r="P43" s="31">
        <f t="shared" si="30"/>
        <v>0</v>
      </c>
      <c r="Q43" s="30">
        <f t="shared" si="30"/>
        <v>0</v>
      </c>
      <c r="R43" s="33">
        <f t="shared" si="30"/>
        <v>33.333333333333329</v>
      </c>
      <c r="S43" s="32">
        <f t="shared" si="30"/>
        <v>0</v>
      </c>
      <c r="T43" s="32">
        <f t="shared" si="30"/>
        <v>0</v>
      </c>
      <c r="U43" s="32">
        <f t="shared" si="30"/>
        <v>66.666666666666657</v>
      </c>
      <c r="V43" s="32">
        <f t="shared" si="30"/>
        <v>0</v>
      </c>
      <c r="W43" s="32">
        <f t="shared" si="30"/>
        <v>0</v>
      </c>
      <c r="X43" s="31">
        <f t="shared" si="30"/>
        <v>0</v>
      </c>
      <c r="Y43" s="34">
        <f t="shared" si="7"/>
        <v>3</v>
      </c>
      <c r="Z43" s="33">
        <f t="shared" ref="Z43:AQ43" si="31">Z20/$Y20*100</f>
        <v>0</v>
      </c>
      <c r="AA43" s="32">
        <f t="shared" si="31"/>
        <v>66.666666666666657</v>
      </c>
      <c r="AB43" s="32">
        <f t="shared" si="31"/>
        <v>0</v>
      </c>
      <c r="AC43" s="31">
        <f t="shared" si="31"/>
        <v>66.666666666666657</v>
      </c>
      <c r="AD43" s="31">
        <f t="shared" si="31"/>
        <v>0</v>
      </c>
      <c r="AE43" s="31">
        <f t="shared" si="31"/>
        <v>0</v>
      </c>
      <c r="AF43" s="31">
        <f t="shared" si="31"/>
        <v>0</v>
      </c>
      <c r="AG43" s="30">
        <f t="shared" si="31"/>
        <v>0</v>
      </c>
      <c r="AH43" s="33">
        <f t="shared" si="31"/>
        <v>33.333333333333329</v>
      </c>
      <c r="AI43" s="35">
        <f t="shared" si="31"/>
        <v>0</v>
      </c>
      <c r="AJ43" s="35">
        <f t="shared" si="31"/>
        <v>0</v>
      </c>
      <c r="AK43" s="35">
        <f t="shared" si="31"/>
        <v>66.666666666666657</v>
      </c>
      <c r="AL43" s="35">
        <f t="shared" si="31"/>
        <v>100</v>
      </c>
      <c r="AM43" s="35">
        <f t="shared" si="31"/>
        <v>33.333333333333329</v>
      </c>
      <c r="AN43" s="35">
        <f t="shared" si="31"/>
        <v>33.333333333333329</v>
      </c>
      <c r="AO43" s="35">
        <f t="shared" si="31"/>
        <v>0</v>
      </c>
      <c r="AP43" s="32">
        <f t="shared" si="31"/>
        <v>0</v>
      </c>
      <c r="AQ43" s="32">
        <f t="shared" si="31"/>
        <v>0</v>
      </c>
      <c r="AR43" s="33">
        <f t="shared" ref="AR43:BG43" si="32">AR20/$G20*100</f>
        <v>33.333333333333329</v>
      </c>
      <c r="AS43" s="35">
        <f t="shared" si="32"/>
        <v>33.333333333333329</v>
      </c>
      <c r="AT43" s="35">
        <f t="shared" si="32"/>
        <v>33.333333333333329</v>
      </c>
      <c r="AU43" s="35">
        <f t="shared" si="32"/>
        <v>66.666666666666657</v>
      </c>
      <c r="AV43" s="35">
        <f t="shared" si="32"/>
        <v>66.666666666666657</v>
      </c>
      <c r="AW43" s="35">
        <f t="shared" si="32"/>
        <v>33.333333333333329</v>
      </c>
      <c r="AX43" s="35">
        <f t="shared" si="32"/>
        <v>33.333333333333329</v>
      </c>
      <c r="AY43" s="35">
        <f t="shared" si="32"/>
        <v>33.333333333333329</v>
      </c>
      <c r="AZ43" s="35">
        <f t="shared" si="32"/>
        <v>33.333333333333329</v>
      </c>
      <c r="BA43" s="35">
        <f t="shared" si="32"/>
        <v>33.333333333333329</v>
      </c>
      <c r="BB43" s="35">
        <f t="shared" si="32"/>
        <v>0</v>
      </c>
      <c r="BC43" s="35">
        <f t="shared" si="32"/>
        <v>33.333333333333329</v>
      </c>
      <c r="BD43" s="35">
        <f t="shared" si="32"/>
        <v>66.666666666666657</v>
      </c>
      <c r="BE43" s="35">
        <f t="shared" si="32"/>
        <v>0</v>
      </c>
      <c r="BF43" s="35">
        <f t="shared" si="32"/>
        <v>0</v>
      </c>
      <c r="BG43" s="30">
        <f t="shared" si="32"/>
        <v>0</v>
      </c>
      <c r="BH43" s="33">
        <f t="shared" si="10"/>
        <v>0</v>
      </c>
      <c r="BI43" s="32">
        <f t="shared" si="10"/>
        <v>66.666666666666657</v>
      </c>
      <c r="BJ43" s="32">
        <f t="shared" si="10"/>
        <v>33.333333333333329</v>
      </c>
      <c r="BK43" s="32">
        <f t="shared" si="10"/>
        <v>0</v>
      </c>
      <c r="BL43" s="30">
        <f t="shared" si="10"/>
        <v>0</v>
      </c>
      <c r="BM43" s="33">
        <f t="shared" si="11"/>
        <v>66.666666666666657</v>
      </c>
      <c r="BN43" s="32">
        <f t="shared" si="11"/>
        <v>33.333333333333329</v>
      </c>
      <c r="BO43" s="32">
        <f t="shared" si="11"/>
        <v>0</v>
      </c>
      <c r="BP43" s="32">
        <f t="shared" si="11"/>
        <v>0</v>
      </c>
      <c r="BQ43" s="30">
        <f t="shared" si="11"/>
        <v>0</v>
      </c>
      <c r="BR43" s="34">
        <f t="shared" si="12"/>
        <v>3</v>
      </c>
      <c r="BS43" s="33">
        <f t="shared" ref="BS43:CA43" si="33">BS20/$BR20*100</f>
        <v>33.333333333333329</v>
      </c>
      <c r="BT43" s="32">
        <f t="shared" si="33"/>
        <v>66.666666666666657</v>
      </c>
      <c r="BU43" s="31">
        <f t="shared" si="33"/>
        <v>66.666666666666657</v>
      </c>
      <c r="BV43" s="31">
        <f t="shared" si="33"/>
        <v>66.666666666666657</v>
      </c>
      <c r="BW43" s="31">
        <f t="shared" si="33"/>
        <v>33.333333333333329</v>
      </c>
      <c r="BX43" s="31">
        <f t="shared" si="33"/>
        <v>66.666666666666657</v>
      </c>
      <c r="BY43" s="31">
        <f t="shared" si="33"/>
        <v>33.333333333333329</v>
      </c>
      <c r="BZ43" s="31">
        <f t="shared" si="33"/>
        <v>0</v>
      </c>
      <c r="CA43" s="30">
        <f t="shared" si="33"/>
        <v>0</v>
      </c>
      <c r="CB43" s="34">
        <f t="shared" si="14"/>
        <v>0</v>
      </c>
      <c r="CC43" s="19" t="s">
        <v>1</v>
      </c>
      <c r="CD43" s="18" t="s">
        <v>1</v>
      </c>
      <c r="CE43" s="17" t="s">
        <v>1</v>
      </c>
      <c r="CF43" s="17" t="s">
        <v>1</v>
      </c>
      <c r="CG43" s="17" t="s">
        <v>1</v>
      </c>
      <c r="CH43" s="17" t="s">
        <v>1</v>
      </c>
      <c r="CI43" s="17" t="s">
        <v>1</v>
      </c>
      <c r="CJ43" s="17" t="s">
        <v>1</v>
      </c>
      <c r="CK43" s="16" t="s">
        <v>1</v>
      </c>
      <c r="CL43" s="3"/>
    </row>
    <row r="44" spans="1:92" ht="18.75" customHeight="1" x14ac:dyDescent="0.2">
      <c r="A44" s="3"/>
      <c r="B44" s="36" t="s">
        <v>6</v>
      </c>
      <c r="C44" s="20">
        <v>7</v>
      </c>
      <c r="D44" s="33">
        <f t="shared" si="4"/>
        <v>42.857142857142854</v>
      </c>
      <c r="E44" s="32">
        <f t="shared" si="4"/>
        <v>57.142857142857139</v>
      </c>
      <c r="F44" s="30">
        <f t="shared" si="4"/>
        <v>0</v>
      </c>
      <c r="G44" s="34">
        <f t="shared" si="5"/>
        <v>7</v>
      </c>
      <c r="H44" s="33">
        <f t="shared" ref="H44:X44" si="34">H21/$G21*100</f>
        <v>28.571428571428569</v>
      </c>
      <c r="I44" s="32">
        <f t="shared" si="34"/>
        <v>14.285714285714285</v>
      </c>
      <c r="J44" s="32">
        <f t="shared" si="34"/>
        <v>42.857142857142854</v>
      </c>
      <c r="K44" s="31">
        <f t="shared" si="34"/>
        <v>14.285714285714285</v>
      </c>
      <c r="L44" s="31">
        <f t="shared" si="34"/>
        <v>42.857142857142854</v>
      </c>
      <c r="M44" s="31">
        <f t="shared" si="34"/>
        <v>42.857142857142854</v>
      </c>
      <c r="N44" s="31">
        <f t="shared" si="34"/>
        <v>57.142857142857139</v>
      </c>
      <c r="O44" s="31">
        <f t="shared" si="34"/>
        <v>28.571428571428569</v>
      </c>
      <c r="P44" s="31">
        <f t="shared" si="34"/>
        <v>0</v>
      </c>
      <c r="Q44" s="30">
        <f t="shared" si="34"/>
        <v>0</v>
      </c>
      <c r="R44" s="33">
        <f t="shared" si="34"/>
        <v>42.857142857142854</v>
      </c>
      <c r="S44" s="32">
        <f t="shared" si="34"/>
        <v>14.285714285714285</v>
      </c>
      <c r="T44" s="32">
        <f t="shared" si="34"/>
        <v>14.285714285714285</v>
      </c>
      <c r="U44" s="32">
        <f t="shared" si="34"/>
        <v>0</v>
      </c>
      <c r="V44" s="32">
        <f t="shared" si="34"/>
        <v>28.571428571428569</v>
      </c>
      <c r="W44" s="32">
        <f t="shared" si="34"/>
        <v>0</v>
      </c>
      <c r="X44" s="31">
        <f t="shared" si="34"/>
        <v>0</v>
      </c>
      <c r="Y44" s="34">
        <f t="shared" si="7"/>
        <v>7</v>
      </c>
      <c r="Z44" s="33">
        <f t="shared" ref="Z44:AQ44" si="35">Z21/$Y21*100</f>
        <v>14.285714285714285</v>
      </c>
      <c r="AA44" s="32">
        <f t="shared" si="35"/>
        <v>28.571428571428569</v>
      </c>
      <c r="AB44" s="32">
        <f t="shared" si="35"/>
        <v>42.857142857142854</v>
      </c>
      <c r="AC44" s="31">
        <f t="shared" si="35"/>
        <v>14.285714285714285</v>
      </c>
      <c r="AD44" s="31">
        <f t="shared" si="35"/>
        <v>28.571428571428569</v>
      </c>
      <c r="AE44" s="31">
        <f t="shared" si="35"/>
        <v>28.571428571428569</v>
      </c>
      <c r="AF44" s="31">
        <f t="shared" si="35"/>
        <v>0</v>
      </c>
      <c r="AG44" s="30">
        <f t="shared" si="35"/>
        <v>0</v>
      </c>
      <c r="AH44" s="33">
        <f t="shared" si="35"/>
        <v>42.857142857142854</v>
      </c>
      <c r="AI44" s="35">
        <f t="shared" si="35"/>
        <v>42.857142857142854</v>
      </c>
      <c r="AJ44" s="35">
        <f t="shared" si="35"/>
        <v>14.285714285714285</v>
      </c>
      <c r="AK44" s="35">
        <f t="shared" si="35"/>
        <v>57.142857142857139</v>
      </c>
      <c r="AL44" s="35">
        <f t="shared" si="35"/>
        <v>14.285714285714285</v>
      </c>
      <c r="AM44" s="35">
        <f t="shared" si="35"/>
        <v>100</v>
      </c>
      <c r="AN44" s="35">
        <f t="shared" si="35"/>
        <v>28.571428571428569</v>
      </c>
      <c r="AO44" s="35">
        <f t="shared" si="35"/>
        <v>28.571428571428569</v>
      </c>
      <c r="AP44" s="32">
        <f t="shared" si="35"/>
        <v>0</v>
      </c>
      <c r="AQ44" s="32">
        <f t="shared" si="35"/>
        <v>0</v>
      </c>
      <c r="AR44" s="33">
        <f t="shared" ref="AR44:BG44" si="36">AR21/$G21*100</f>
        <v>28.571428571428569</v>
      </c>
      <c r="AS44" s="35">
        <f t="shared" si="36"/>
        <v>42.857142857142854</v>
      </c>
      <c r="AT44" s="35">
        <f t="shared" si="36"/>
        <v>57.142857142857139</v>
      </c>
      <c r="AU44" s="35">
        <f t="shared" si="36"/>
        <v>71.428571428571431</v>
      </c>
      <c r="AV44" s="35">
        <f t="shared" si="36"/>
        <v>14.285714285714285</v>
      </c>
      <c r="AW44" s="35">
        <f t="shared" si="36"/>
        <v>42.857142857142854</v>
      </c>
      <c r="AX44" s="35">
        <f t="shared" si="36"/>
        <v>0</v>
      </c>
      <c r="AY44" s="35">
        <f t="shared" si="36"/>
        <v>14.285714285714285</v>
      </c>
      <c r="AZ44" s="35">
        <f t="shared" si="36"/>
        <v>28.571428571428569</v>
      </c>
      <c r="BA44" s="35">
        <f t="shared" si="36"/>
        <v>42.857142857142854</v>
      </c>
      <c r="BB44" s="35">
        <f t="shared" si="36"/>
        <v>0</v>
      </c>
      <c r="BC44" s="35">
        <f t="shared" si="36"/>
        <v>14.285714285714285</v>
      </c>
      <c r="BD44" s="35">
        <f t="shared" si="36"/>
        <v>14.285714285714285</v>
      </c>
      <c r="BE44" s="35">
        <f t="shared" si="36"/>
        <v>0</v>
      </c>
      <c r="BF44" s="35">
        <f t="shared" si="36"/>
        <v>0</v>
      </c>
      <c r="BG44" s="30">
        <f t="shared" si="36"/>
        <v>0</v>
      </c>
      <c r="BH44" s="33">
        <f t="shared" si="10"/>
        <v>0</v>
      </c>
      <c r="BI44" s="32">
        <f t="shared" si="10"/>
        <v>28.571428571428569</v>
      </c>
      <c r="BJ44" s="32">
        <f t="shared" si="10"/>
        <v>28.571428571428569</v>
      </c>
      <c r="BK44" s="32">
        <f t="shared" si="10"/>
        <v>14.285714285714285</v>
      </c>
      <c r="BL44" s="30">
        <f t="shared" si="10"/>
        <v>28.571428571428569</v>
      </c>
      <c r="BM44" s="33">
        <f t="shared" si="11"/>
        <v>14.285714285714285</v>
      </c>
      <c r="BN44" s="32">
        <f t="shared" si="11"/>
        <v>42.857142857142854</v>
      </c>
      <c r="BO44" s="32">
        <f t="shared" si="11"/>
        <v>28.571428571428569</v>
      </c>
      <c r="BP44" s="32">
        <f t="shared" si="11"/>
        <v>14.285714285714285</v>
      </c>
      <c r="BQ44" s="30">
        <f t="shared" si="11"/>
        <v>0</v>
      </c>
      <c r="BR44" s="34">
        <f t="shared" si="12"/>
        <v>4</v>
      </c>
      <c r="BS44" s="33">
        <f t="shared" ref="BS44:CA44" si="37">BS21/$BR21*100</f>
        <v>50</v>
      </c>
      <c r="BT44" s="32">
        <f t="shared" si="37"/>
        <v>100</v>
      </c>
      <c r="BU44" s="31">
        <f t="shared" si="37"/>
        <v>50</v>
      </c>
      <c r="BV44" s="31">
        <f t="shared" si="37"/>
        <v>50</v>
      </c>
      <c r="BW44" s="31">
        <f t="shared" si="37"/>
        <v>50</v>
      </c>
      <c r="BX44" s="31">
        <f t="shared" si="37"/>
        <v>50</v>
      </c>
      <c r="BY44" s="31">
        <f t="shared" si="37"/>
        <v>25</v>
      </c>
      <c r="BZ44" s="31">
        <f t="shared" si="37"/>
        <v>0</v>
      </c>
      <c r="CA44" s="30">
        <f t="shared" si="37"/>
        <v>0</v>
      </c>
      <c r="CB44" s="34">
        <f t="shared" si="14"/>
        <v>1</v>
      </c>
      <c r="CC44" s="33">
        <f t="shared" ref="CC44:CK44" si="38">CC21/$CB21*100</f>
        <v>100</v>
      </c>
      <c r="CD44" s="32">
        <f t="shared" si="38"/>
        <v>100</v>
      </c>
      <c r="CE44" s="31">
        <f t="shared" si="38"/>
        <v>0</v>
      </c>
      <c r="CF44" s="31">
        <f t="shared" si="38"/>
        <v>100</v>
      </c>
      <c r="CG44" s="31">
        <f t="shared" si="38"/>
        <v>0</v>
      </c>
      <c r="CH44" s="31">
        <f t="shared" si="38"/>
        <v>0</v>
      </c>
      <c r="CI44" s="31">
        <f t="shared" si="38"/>
        <v>0</v>
      </c>
      <c r="CJ44" s="31">
        <f t="shared" si="38"/>
        <v>0</v>
      </c>
      <c r="CK44" s="30">
        <f t="shared" si="38"/>
        <v>0</v>
      </c>
      <c r="CL44" s="3"/>
    </row>
    <row r="45" spans="1:92" ht="18.75" customHeight="1" x14ac:dyDescent="0.2">
      <c r="A45" s="3"/>
      <c r="B45" s="36" t="s">
        <v>5</v>
      </c>
      <c r="C45" s="20">
        <v>8</v>
      </c>
      <c r="D45" s="33">
        <f t="shared" si="4"/>
        <v>37.5</v>
      </c>
      <c r="E45" s="32">
        <f t="shared" si="4"/>
        <v>62.5</v>
      </c>
      <c r="F45" s="30">
        <f t="shared" si="4"/>
        <v>0</v>
      </c>
      <c r="G45" s="34">
        <f t="shared" si="5"/>
        <v>8</v>
      </c>
      <c r="H45" s="33">
        <f t="shared" ref="H45:X45" si="39">H22/$G22*100</f>
        <v>12.5</v>
      </c>
      <c r="I45" s="32">
        <f t="shared" si="39"/>
        <v>25</v>
      </c>
      <c r="J45" s="32">
        <f t="shared" si="39"/>
        <v>37.5</v>
      </c>
      <c r="K45" s="31">
        <f t="shared" si="39"/>
        <v>25</v>
      </c>
      <c r="L45" s="31">
        <f t="shared" si="39"/>
        <v>37.5</v>
      </c>
      <c r="M45" s="31">
        <f t="shared" si="39"/>
        <v>37.5</v>
      </c>
      <c r="N45" s="31">
        <f t="shared" si="39"/>
        <v>25</v>
      </c>
      <c r="O45" s="31">
        <f t="shared" si="39"/>
        <v>25</v>
      </c>
      <c r="P45" s="31">
        <f t="shared" si="39"/>
        <v>0</v>
      </c>
      <c r="Q45" s="30">
        <f t="shared" si="39"/>
        <v>0</v>
      </c>
      <c r="R45" s="33">
        <f t="shared" si="39"/>
        <v>50</v>
      </c>
      <c r="S45" s="32">
        <f t="shared" si="39"/>
        <v>12.5</v>
      </c>
      <c r="T45" s="32">
        <f t="shared" si="39"/>
        <v>0</v>
      </c>
      <c r="U45" s="32">
        <f t="shared" si="39"/>
        <v>25</v>
      </c>
      <c r="V45" s="32">
        <f t="shared" si="39"/>
        <v>12.5</v>
      </c>
      <c r="W45" s="32">
        <f t="shared" si="39"/>
        <v>0</v>
      </c>
      <c r="X45" s="31">
        <f t="shared" si="39"/>
        <v>0</v>
      </c>
      <c r="Y45" s="34">
        <f t="shared" si="7"/>
        <v>8</v>
      </c>
      <c r="Z45" s="33">
        <f t="shared" ref="Z45:AQ45" si="40">Z22/$Y22*100</f>
        <v>0</v>
      </c>
      <c r="AA45" s="32">
        <f t="shared" si="40"/>
        <v>37.5</v>
      </c>
      <c r="AB45" s="32">
        <f t="shared" si="40"/>
        <v>25</v>
      </c>
      <c r="AC45" s="31">
        <f t="shared" si="40"/>
        <v>62.5</v>
      </c>
      <c r="AD45" s="31">
        <f t="shared" si="40"/>
        <v>25</v>
      </c>
      <c r="AE45" s="31">
        <f t="shared" si="40"/>
        <v>50</v>
      </c>
      <c r="AF45" s="31">
        <f t="shared" si="40"/>
        <v>0</v>
      </c>
      <c r="AG45" s="30">
        <f t="shared" si="40"/>
        <v>0</v>
      </c>
      <c r="AH45" s="33">
        <f t="shared" si="40"/>
        <v>62.5</v>
      </c>
      <c r="AI45" s="35">
        <f t="shared" si="40"/>
        <v>25</v>
      </c>
      <c r="AJ45" s="35">
        <f t="shared" si="40"/>
        <v>37.5</v>
      </c>
      <c r="AK45" s="35">
        <f t="shared" si="40"/>
        <v>37.5</v>
      </c>
      <c r="AL45" s="35">
        <f t="shared" si="40"/>
        <v>12.5</v>
      </c>
      <c r="AM45" s="35">
        <f t="shared" si="40"/>
        <v>25</v>
      </c>
      <c r="AN45" s="35">
        <f t="shared" si="40"/>
        <v>100</v>
      </c>
      <c r="AO45" s="35">
        <f t="shared" si="40"/>
        <v>25</v>
      </c>
      <c r="AP45" s="32">
        <f t="shared" si="40"/>
        <v>0</v>
      </c>
      <c r="AQ45" s="32">
        <f t="shared" si="40"/>
        <v>0</v>
      </c>
      <c r="AR45" s="33">
        <f t="shared" ref="AR45:BG45" si="41">AR22/$G22*100</f>
        <v>25</v>
      </c>
      <c r="AS45" s="35">
        <f t="shared" si="41"/>
        <v>25</v>
      </c>
      <c r="AT45" s="35">
        <f t="shared" si="41"/>
        <v>37.5</v>
      </c>
      <c r="AU45" s="35">
        <f t="shared" si="41"/>
        <v>50</v>
      </c>
      <c r="AV45" s="35">
        <f t="shared" si="41"/>
        <v>25</v>
      </c>
      <c r="AW45" s="35">
        <f t="shared" si="41"/>
        <v>12.5</v>
      </c>
      <c r="AX45" s="35">
        <f t="shared" si="41"/>
        <v>25</v>
      </c>
      <c r="AY45" s="35">
        <f t="shared" si="41"/>
        <v>12.5</v>
      </c>
      <c r="AZ45" s="35">
        <f t="shared" si="41"/>
        <v>62.5</v>
      </c>
      <c r="BA45" s="35">
        <f t="shared" si="41"/>
        <v>25</v>
      </c>
      <c r="BB45" s="35">
        <f t="shared" si="41"/>
        <v>25</v>
      </c>
      <c r="BC45" s="35">
        <f t="shared" si="41"/>
        <v>12.5</v>
      </c>
      <c r="BD45" s="35">
        <f t="shared" si="41"/>
        <v>50</v>
      </c>
      <c r="BE45" s="35">
        <f t="shared" si="41"/>
        <v>12.5</v>
      </c>
      <c r="BF45" s="35">
        <f t="shared" si="41"/>
        <v>0</v>
      </c>
      <c r="BG45" s="30">
        <f t="shared" si="41"/>
        <v>0</v>
      </c>
      <c r="BH45" s="33">
        <f t="shared" si="10"/>
        <v>12.5</v>
      </c>
      <c r="BI45" s="32">
        <f t="shared" si="10"/>
        <v>25</v>
      </c>
      <c r="BJ45" s="32">
        <f t="shared" si="10"/>
        <v>37.5</v>
      </c>
      <c r="BK45" s="32">
        <f t="shared" si="10"/>
        <v>12.5</v>
      </c>
      <c r="BL45" s="30">
        <f t="shared" si="10"/>
        <v>12.5</v>
      </c>
      <c r="BM45" s="33">
        <f t="shared" si="11"/>
        <v>12.5</v>
      </c>
      <c r="BN45" s="32">
        <f t="shared" si="11"/>
        <v>37.5</v>
      </c>
      <c r="BO45" s="32">
        <f t="shared" si="11"/>
        <v>37.5</v>
      </c>
      <c r="BP45" s="32">
        <f t="shared" si="11"/>
        <v>12.5</v>
      </c>
      <c r="BQ45" s="30">
        <f t="shared" si="11"/>
        <v>0</v>
      </c>
      <c r="BR45" s="34">
        <f t="shared" si="12"/>
        <v>4</v>
      </c>
      <c r="BS45" s="33">
        <f t="shared" ref="BS45:CA45" si="42">BS22/$BR22*100</f>
        <v>0</v>
      </c>
      <c r="BT45" s="32">
        <f t="shared" si="42"/>
        <v>75</v>
      </c>
      <c r="BU45" s="31">
        <f t="shared" si="42"/>
        <v>50</v>
      </c>
      <c r="BV45" s="31">
        <f t="shared" si="42"/>
        <v>50</v>
      </c>
      <c r="BW45" s="31">
        <f t="shared" si="42"/>
        <v>50</v>
      </c>
      <c r="BX45" s="31">
        <f t="shared" si="42"/>
        <v>50</v>
      </c>
      <c r="BY45" s="31">
        <f t="shared" si="42"/>
        <v>0</v>
      </c>
      <c r="BZ45" s="31">
        <f t="shared" si="42"/>
        <v>0</v>
      </c>
      <c r="CA45" s="30">
        <f t="shared" si="42"/>
        <v>0</v>
      </c>
      <c r="CB45" s="34">
        <f t="shared" si="14"/>
        <v>1</v>
      </c>
      <c r="CC45" s="33">
        <f t="shared" ref="CC45:CK45" si="43">CC22/$CB22*100</f>
        <v>100</v>
      </c>
      <c r="CD45" s="32">
        <f t="shared" si="43"/>
        <v>100</v>
      </c>
      <c r="CE45" s="31">
        <f t="shared" si="43"/>
        <v>0</v>
      </c>
      <c r="CF45" s="31">
        <f t="shared" si="43"/>
        <v>100</v>
      </c>
      <c r="CG45" s="31">
        <f t="shared" si="43"/>
        <v>0</v>
      </c>
      <c r="CH45" s="31">
        <f t="shared" si="43"/>
        <v>0</v>
      </c>
      <c r="CI45" s="31">
        <f t="shared" si="43"/>
        <v>0</v>
      </c>
      <c r="CJ45" s="31">
        <f t="shared" si="43"/>
        <v>0</v>
      </c>
      <c r="CK45" s="30">
        <f t="shared" si="43"/>
        <v>0</v>
      </c>
      <c r="CL45" s="3"/>
    </row>
    <row r="46" spans="1:92" ht="18.75" customHeight="1" x14ac:dyDescent="0.2">
      <c r="A46" s="3"/>
      <c r="B46" s="29" t="s">
        <v>4</v>
      </c>
      <c r="C46" s="20">
        <v>2</v>
      </c>
      <c r="D46" s="27">
        <f t="shared" si="4"/>
        <v>50</v>
      </c>
      <c r="E46" s="26">
        <f t="shared" si="4"/>
        <v>50</v>
      </c>
      <c r="F46" s="24">
        <f t="shared" si="4"/>
        <v>0</v>
      </c>
      <c r="G46" s="20">
        <f t="shared" si="5"/>
        <v>2</v>
      </c>
      <c r="H46" s="27">
        <f t="shared" ref="H46:X46" si="44">H23/$G23*100</f>
        <v>0</v>
      </c>
      <c r="I46" s="26">
        <f t="shared" si="44"/>
        <v>0</v>
      </c>
      <c r="J46" s="26">
        <f t="shared" si="44"/>
        <v>0</v>
      </c>
      <c r="K46" s="25">
        <f t="shared" si="44"/>
        <v>0</v>
      </c>
      <c r="L46" s="25">
        <f t="shared" si="44"/>
        <v>0</v>
      </c>
      <c r="M46" s="25">
        <f t="shared" si="44"/>
        <v>50</v>
      </c>
      <c r="N46" s="25">
        <f t="shared" si="44"/>
        <v>50</v>
      </c>
      <c r="O46" s="25">
        <f t="shared" si="44"/>
        <v>50</v>
      </c>
      <c r="P46" s="25">
        <f t="shared" si="44"/>
        <v>0</v>
      </c>
      <c r="Q46" s="24">
        <f t="shared" si="44"/>
        <v>0</v>
      </c>
      <c r="R46" s="27">
        <f t="shared" si="44"/>
        <v>50</v>
      </c>
      <c r="S46" s="26">
        <f t="shared" si="44"/>
        <v>0</v>
      </c>
      <c r="T46" s="26">
        <f t="shared" si="44"/>
        <v>0</v>
      </c>
      <c r="U46" s="26">
        <f t="shared" si="44"/>
        <v>0</v>
      </c>
      <c r="V46" s="26">
        <f t="shared" si="44"/>
        <v>50</v>
      </c>
      <c r="W46" s="26">
        <f t="shared" si="44"/>
        <v>0</v>
      </c>
      <c r="X46" s="25">
        <f t="shared" si="44"/>
        <v>0</v>
      </c>
      <c r="Y46" s="20">
        <f t="shared" si="7"/>
        <v>2</v>
      </c>
      <c r="Z46" s="27">
        <f t="shared" ref="Z46:AQ46" si="45">Z23/$Y23*100</f>
        <v>0</v>
      </c>
      <c r="AA46" s="26">
        <f t="shared" si="45"/>
        <v>50</v>
      </c>
      <c r="AB46" s="26">
        <f t="shared" si="45"/>
        <v>50</v>
      </c>
      <c r="AC46" s="25">
        <f t="shared" si="45"/>
        <v>50</v>
      </c>
      <c r="AD46" s="25">
        <f t="shared" si="45"/>
        <v>50</v>
      </c>
      <c r="AE46" s="25">
        <f t="shared" si="45"/>
        <v>50</v>
      </c>
      <c r="AF46" s="25">
        <f t="shared" si="45"/>
        <v>0</v>
      </c>
      <c r="AG46" s="24">
        <f t="shared" si="45"/>
        <v>0</v>
      </c>
      <c r="AH46" s="27">
        <f t="shared" si="45"/>
        <v>100</v>
      </c>
      <c r="AI46" s="28">
        <f t="shared" si="45"/>
        <v>50</v>
      </c>
      <c r="AJ46" s="28">
        <f t="shared" si="45"/>
        <v>50</v>
      </c>
      <c r="AK46" s="28">
        <f t="shared" si="45"/>
        <v>50</v>
      </c>
      <c r="AL46" s="28">
        <f t="shared" si="45"/>
        <v>0</v>
      </c>
      <c r="AM46" s="28">
        <f t="shared" si="45"/>
        <v>100</v>
      </c>
      <c r="AN46" s="28">
        <f t="shared" si="45"/>
        <v>100</v>
      </c>
      <c r="AO46" s="28">
        <f t="shared" si="45"/>
        <v>100</v>
      </c>
      <c r="AP46" s="26">
        <f t="shared" si="45"/>
        <v>0</v>
      </c>
      <c r="AQ46" s="26">
        <f t="shared" si="45"/>
        <v>0</v>
      </c>
      <c r="AR46" s="27">
        <f t="shared" ref="AR46:BG46" si="46">AR23/$G23*100</f>
        <v>0</v>
      </c>
      <c r="AS46" s="28">
        <f t="shared" si="46"/>
        <v>50</v>
      </c>
      <c r="AT46" s="28">
        <f t="shared" si="46"/>
        <v>50</v>
      </c>
      <c r="AU46" s="28">
        <f t="shared" si="46"/>
        <v>100</v>
      </c>
      <c r="AV46" s="28">
        <f t="shared" si="46"/>
        <v>0</v>
      </c>
      <c r="AW46" s="28">
        <f t="shared" si="46"/>
        <v>0</v>
      </c>
      <c r="AX46" s="28">
        <f t="shared" si="46"/>
        <v>0</v>
      </c>
      <c r="AY46" s="28">
        <f t="shared" si="46"/>
        <v>0</v>
      </c>
      <c r="AZ46" s="28">
        <f t="shared" si="46"/>
        <v>50</v>
      </c>
      <c r="BA46" s="28">
        <f t="shared" si="46"/>
        <v>0</v>
      </c>
      <c r="BB46" s="28">
        <f t="shared" si="46"/>
        <v>0</v>
      </c>
      <c r="BC46" s="28">
        <f t="shared" si="46"/>
        <v>0</v>
      </c>
      <c r="BD46" s="28">
        <f t="shared" si="46"/>
        <v>0</v>
      </c>
      <c r="BE46" s="28">
        <f t="shared" si="46"/>
        <v>0</v>
      </c>
      <c r="BF46" s="28">
        <f t="shared" si="46"/>
        <v>0</v>
      </c>
      <c r="BG46" s="24">
        <f t="shared" si="46"/>
        <v>0</v>
      </c>
      <c r="BH46" s="27">
        <f t="shared" si="10"/>
        <v>0</v>
      </c>
      <c r="BI46" s="26">
        <f t="shared" si="10"/>
        <v>0</v>
      </c>
      <c r="BJ46" s="26">
        <f t="shared" si="10"/>
        <v>50</v>
      </c>
      <c r="BK46" s="26">
        <f t="shared" si="10"/>
        <v>0</v>
      </c>
      <c r="BL46" s="24">
        <f t="shared" si="10"/>
        <v>50</v>
      </c>
      <c r="BM46" s="27">
        <f t="shared" si="11"/>
        <v>0</v>
      </c>
      <c r="BN46" s="26">
        <f t="shared" si="11"/>
        <v>50</v>
      </c>
      <c r="BO46" s="26">
        <f t="shared" si="11"/>
        <v>0</v>
      </c>
      <c r="BP46" s="26">
        <f t="shared" si="11"/>
        <v>50</v>
      </c>
      <c r="BQ46" s="24">
        <f t="shared" si="11"/>
        <v>0</v>
      </c>
      <c r="BR46" s="20">
        <f t="shared" si="12"/>
        <v>1</v>
      </c>
      <c r="BS46" s="27">
        <f t="shared" ref="BS46:CA46" si="47">BS23/$BR23*100</f>
        <v>0</v>
      </c>
      <c r="BT46" s="26">
        <f t="shared" si="47"/>
        <v>100</v>
      </c>
      <c r="BU46" s="25">
        <f t="shared" si="47"/>
        <v>0</v>
      </c>
      <c r="BV46" s="25">
        <f t="shared" si="47"/>
        <v>0</v>
      </c>
      <c r="BW46" s="25">
        <f t="shared" si="47"/>
        <v>0</v>
      </c>
      <c r="BX46" s="25">
        <f t="shared" si="47"/>
        <v>100</v>
      </c>
      <c r="BY46" s="25">
        <f t="shared" si="47"/>
        <v>0</v>
      </c>
      <c r="BZ46" s="25">
        <f t="shared" si="47"/>
        <v>0</v>
      </c>
      <c r="CA46" s="24">
        <f t="shared" si="47"/>
        <v>0</v>
      </c>
      <c r="CB46" s="20">
        <f t="shared" si="14"/>
        <v>1</v>
      </c>
      <c r="CC46" s="27">
        <f t="shared" ref="CC46:CK46" si="48">CC23/$CB23*100</f>
        <v>100</v>
      </c>
      <c r="CD46" s="26">
        <f t="shared" si="48"/>
        <v>100</v>
      </c>
      <c r="CE46" s="25">
        <f t="shared" si="48"/>
        <v>0</v>
      </c>
      <c r="CF46" s="25">
        <f t="shared" si="48"/>
        <v>100</v>
      </c>
      <c r="CG46" s="25">
        <f t="shared" si="48"/>
        <v>0</v>
      </c>
      <c r="CH46" s="25">
        <f t="shared" si="48"/>
        <v>0</v>
      </c>
      <c r="CI46" s="25">
        <f t="shared" si="48"/>
        <v>0</v>
      </c>
      <c r="CJ46" s="25">
        <f t="shared" si="48"/>
        <v>0</v>
      </c>
      <c r="CK46" s="24">
        <f t="shared" si="48"/>
        <v>0</v>
      </c>
      <c r="CL46" s="3"/>
    </row>
    <row r="47" spans="1:92" ht="18" customHeight="1" x14ac:dyDescent="0.2">
      <c r="A47" s="3"/>
      <c r="B47" s="23" t="s">
        <v>3</v>
      </c>
      <c r="C47" s="21">
        <v>0</v>
      </c>
      <c r="D47" s="19" t="s">
        <v>2</v>
      </c>
      <c r="E47" s="18" t="s">
        <v>1</v>
      </c>
      <c r="F47" s="16" t="s">
        <v>1</v>
      </c>
      <c r="G47" s="21">
        <f t="shared" si="5"/>
        <v>0</v>
      </c>
      <c r="H47" s="19" t="s">
        <v>1</v>
      </c>
      <c r="I47" s="18" t="s">
        <v>1</v>
      </c>
      <c r="J47" s="18" t="s">
        <v>1</v>
      </c>
      <c r="K47" s="17" t="s">
        <v>1</v>
      </c>
      <c r="L47" s="17" t="s">
        <v>1</v>
      </c>
      <c r="M47" s="17" t="s">
        <v>1</v>
      </c>
      <c r="N47" s="17" t="s">
        <v>1</v>
      </c>
      <c r="O47" s="17" t="s">
        <v>1</v>
      </c>
      <c r="P47" s="17" t="s">
        <v>1</v>
      </c>
      <c r="Q47" s="16" t="s">
        <v>1</v>
      </c>
      <c r="R47" s="19" t="s">
        <v>1</v>
      </c>
      <c r="S47" s="18" t="s">
        <v>1</v>
      </c>
      <c r="T47" s="18" t="s">
        <v>1</v>
      </c>
      <c r="U47" s="18" t="s">
        <v>1</v>
      </c>
      <c r="V47" s="18" t="s">
        <v>1</v>
      </c>
      <c r="W47" s="18" t="s">
        <v>1</v>
      </c>
      <c r="X47" s="17" t="s">
        <v>1</v>
      </c>
      <c r="Y47" s="21">
        <f t="shared" si="7"/>
        <v>0</v>
      </c>
      <c r="Z47" s="19" t="s">
        <v>1</v>
      </c>
      <c r="AA47" s="18" t="s">
        <v>1</v>
      </c>
      <c r="AB47" s="18" t="s">
        <v>1</v>
      </c>
      <c r="AC47" s="17" t="s">
        <v>1</v>
      </c>
      <c r="AD47" s="17" t="s">
        <v>1</v>
      </c>
      <c r="AE47" s="17" t="s">
        <v>1</v>
      </c>
      <c r="AF47" s="17" t="s">
        <v>1</v>
      </c>
      <c r="AG47" s="16" t="s">
        <v>1</v>
      </c>
      <c r="AH47" s="19" t="s">
        <v>1</v>
      </c>
      <c r="AI47" s="22" t="s">
        <v>1</v>
      </c>
      <c r="AJ47" s="22" t="s">
        <v>1</v>
      </c>
      <c r="AK47" s="22" t="s">
        <v>1</v>
      </c>
      <c r="AL47" s="22" t="s">
        <v>1</v>
      </c>
      <c r="AM47" s="22" t="s">
        <v>1</v>
      </c>
      <c r="AN47" s="22" t="s">
        <v>1</v>
      </c>
      <c r="AO47" s="22" t="s">
        <v>1</v>
      </c>
      <c r="AP47" s="18" t="s">
        <v>1</v>
      </c>
      <c r="AQ47" s="18" t="s">
        <v>1</v>
      </c>
      <c r="AR47" s="19" t="s">
        <v>1</v>
      </c>
      <c r="AS47" s="22" t="s">
        <v>1</v>
      </c>
      <c r="AT47" s="22" t="s">
        <v>1</v>
      </c>
      <c r="AU47" s="22" t="s">
        <v>1</v>
      </c>
      <c r="AV47" s="22" t="s">
        <v>1</v>
      </c>
      <c r="AW47" s="22" t="s">
        <v>1</v>
      </c>
      <c r="AX47" s="22" t="s">
        <v>1</v>
      </c>
      <c r="AY47" s="22" t="s">
        <v>1</v>
      </c>
      <c r="AZ47" s="22" t="s">
        <v>1</v>
      </c>
      <c r="BA47" s="22" t="s">
        <v>1</v>
      </c>
      <c r="BB47" s="22" t="s">
        <v>1</v>
      </c>
      <c r="BC47" s="22" t="s">
        <v>1</v>
      </c>
      <c r="BD47" s="22" t="s">
        <v>1</v>
      </c>
      <c r="BE47" s="22" t="s">
        <v>1</v>
      </c>
      <c r="BF47" s="22" t="s">
        <v>1</v>
      </c>
      <c r="BG47" s="16" t="s">
        <v>1</v>
      </c>
      <c r="BH47" s="19" t="s">
        <v>1</v>
      </c>
      <c r="BI47" s="18" t="s">
        <v>1</v>
      </c>
      <c r="BJ47" s="18" t="s">
        <v>1</v>
      </c>
      <c r="BK47" s="18" t="s">
        <v>1</v>
      </c>
      <c r="BL47" s="16" t="s">
        <v>1</v>
      </c>
      <c r="BM47" s="19" t="s">
        <v>1</v>
      </c>
      <c r="BN47" s="18" t="s">
        <v>1</v>
      </c>
      <c r="BO47" s="18" t="s">
        <v>1</v>
      </c>
      <c r="BP47" s="18" t="s">
        <v>1</v>
      </c>
      <c r="BQ47" s="16" t="s">
        <v>1</v>
      </c>
      <c r="BR47" s="21">
        <f t="shared" si="12"/>
        <v>0</v>
      </c>
      <c r="BS47" s="19" t="s">
        <v>1</v>
      </c>
      <c r="BT47" s="18" t="s">
        <v>1</v>
      </c>
      <c r="BU47" s="17" t="s">
        <v>1</v>
      </c>
      <c r="BV47" s="17" t="s">
        <v>1</v>
      </c>
      <c r="BW47" s="17" t="s">
        <v>1</v>
      </c>
      <c r="BX47" s="17" t="s">
        <v>1</v>
      </c>
      <c r="BY47" s="17" t="s">
        <v>1</v>
      </c>
      <c r="BZ47" s="17" t="s">
        <v>1</v>
      </c>
      <c r="CA47" s="16" t="s">
        <v>1</v>
      </c>
      <c r="CB47" s="20">
        <f t="shared" si="14"/>
        <v>0</v>
      </c>
      <c r="CC47" s="19" t="s">
        <v>1</v>
      </c>
      <c r="CD47" s="18" t="s">
        <v>1</v>
      </c>
      <c r="CE47" s="17" t="s">
        <v>1</v>
      </c>
      <c r="CF47" s="17" t="s">
        <v>1</v>
      </c>
      <c r="CG47" s="17" t="s">
        <v>1</v>
      </c>
      <c r="CH47" s="17" t="s">
        <v>1</v>
      </c>
      <c r="CI47" s="17" t="s">
        <v>1</v>
      </c>
      <c r="CJ47" s="17" t="s">
        <v>1</v>
      </c>
      <c r="CK47" s="16" t="s">
        <v>1</v>
      </c>
      <c r="CL47" s="3"/>
    </row>
    <row r="48" spans="1:92" s="2" customFormat="1" ht="18.75" customHeight="1" thickBot="1" x14ac:dyDescent="0.25">
      <c r="A48" s="15"/>
      <c r="B48" s="14" t="s">
        <v>0</v>
      </c>
      <c r="C48" s="13">
        <v>6</v>
      </c>
      <c r="D48" s="12">
        <f>D25/$C25*100</f>
        <v>16.666666666666664</v>
      </c>
      <c r="E48" s="11">
        <f>E25/$C25*100</f>
        <v>83.333333333333343</v>
      </c>
      <c r="F48" s="10">
        <f>F25/$C25*100</f>
        <v>0</v>
      </c>
      <c r="G48" s="8">
        <f t="shared" si="5"/>
        <v>6</v>
      </c>
      <c r="H48" s="7">
        <f t="shared" ref="H48:X48" si="49">H25/$G25*100</f>
        <v>0</v>
      </c>
      <c r="I48" s="6">
        <f t="shared" si="49"/>
        <v>0</v>
      </c>
      <c r="J48" s="6">
        <f t="shared" si="49"/>
        <v>0</v>
      </c>
      <c r="K48" s="5">
        <f t="shared" si="49"/>
        <v>0</v>
      </c>
      <c r="L48" s="5">
        <f t="shared" si="49"/>
        <v>16.666666666666664</v>
      </c>
      <c r="M48" s="5">
        <f t="shared" si="49"/>
        <v>16.666666666666664</v>
      </c>
      <c r="N48" s="5">
        <f t="shared" si="49"/>
        <v>0</v>
      </c>
      <c r="O48" s="5">
        <f t="shared" si="49"/>
        <v>33.333333333333329</v>
      </c>
      <c r="P48" s="5">
        <f t="shared" si="49"/>
        <v>16.666666666666664</v>
      </c>
      <c r="Q48" s="4">
        <f t="shared" si="49"/>
        <v>33.333333333333329</v>
      </c>
      <c r="R48" s="7">
        <f t="shared" si="49"/>
        <v>83.333333333333343</v>
      </c>
      <c r="S48" s="6">
        <f t="shared" si="49"/>
        <v>0</v>
      </c>
      <c r="T48" s="6">
        <f t="shared" si="49"/>
        <v>16.666666666666664</v>
      </c>
      <c r="U48" s="6">
        <f t="shared" si="49"/>
        <v>0</v>
      </c>
      <c r="V48" s="6">
        <f t="shared" si="49"/>
        <v>0</v>
      </c>
      <c r="W48" s="6">
        <f t="shared" si="49"/>
        <v>0</v>
      </c>
      <c r="X48" s="5">
        <f t="shared" si="49"/>
        <v>0</v>
      </c>
      <c r="Y48" s="8">
        <f t="shared" si="7"/>
        <v>6</v>
      </c>
      <c r="Z48" s="7">
        <f t="shared" ref="Z48:AQ48" si="50">Z25/$Y25*100</f>
        <v>0</v>
      </c>
      <c r="AA48" s="6">
        <f t="shared" si="50"/>
        <v>0</v>
      </c>
      <c r="AB48" s="6">
        <f t="shared" si="50"/>
        <v>0</v>
      </c>
      <c r="AC48" s="5">
        <f t="shared" si="50"/>
        <v>0</v>
      </c>
      <c r="AD48" s="5">
        <f t="shared" si="50"/>
        <v>0</v>
      </c>
      <c r="AE48" s="5">
        <f t="shared" si="50"/>
        <v>66.666666666666657</v>
      </c>
      <c r="AF48" s="5">
        <f t="shared" si="50"/>
        <v>0</v>
      </c>
      <c r="AG48" s="4">
        <f t="shared" si="50"/>
        <v>33.333333333333329</v>
      </c>
      <c r="AH48" s="7">
        <f t="shared" si="50"/>
        <v>0</v>
      </c>
      <c r="AI48" s="9">
        <f t="shared" si="50"/>
        <v>0</v>
      </c>
      <c r="AJ48" s="9">
        <f t="shared" si="50"/>
        <v>0</v>
      </c>
      <c r="AK48" s="9">
        <f t="shared" si="50"/>
        <v>0</v>
      </c>
      <c r="AL48" s="9">
        <f t="shared" si="50"/>
        <v>0</v>
      </c>
      <c r="AM48" s="9">
        <f t="shared" si="50"/>
        <v>0</v>
      </c>
      <c r="AN48" s="9">
        <f t="shared" si="50"/>
        <v>0</v>
      </c>
      <c r="AO48" s="9">
        <f t="shared" si="50"/>
        <v>0</v>
      </c>
      <c r="AP48" s="6">
        <f t="shared" si="50"/>
        <v>0</v>
      </c>
      <c r="AQ48" s="6">
        <f t="shared" si="50"/>
        <v>100</v>
      </c>
      <c r="AR48" s="7">
        <f t="shared" ref="AR48:BG48" si="51">AR25/$G25*100</f>
        <v>16.666666666666664</v>
      </c>
      <c r="AS48" s="9">
        <f t="shared" si="51"/>
        <v>16.666666666666664</v>
      </c>
      <c r="AT48" s="9">
        <f t="shared" si="51"/>
        <v>0</v>
      </c>
      <c r="AU48" s="9">
        <f t="shared" si="51"/>
        <v>0</v>
      </c>
      <c r="AV48" s="9">
        <f t="shared" si="51"/>
        <v>0</v>
      </c>
      <c r="AW48" s="9">
        <f t="shared" si="51"/>
        <v>0</v>
      </c>
      <c r="AX48" s="9">
        <f t="shared" si="51"/>
        <v>0</v>
      </c>
      <c r="AY48" s="9">
        <f t="shared" si="51"/>
        <v>0</v>
      </c>
      <c r="AZ48" s="9">
        <f t="shared" si="51"/>
        <v>33.333333333333329</v>
      </c>
      <c r="BA48" s="9">
        <f t="shared" si="51"/>
        <v>0</v>
      </c>
      <c r="BB48" s="9">
        <f t="shared" si="51"/>
        <v>0</v>
      </c>
      <c r="BC48" s="9">
        <f t="shared" si="51"/>
        <v>0</v>
      </c>
      <c r="BD48" s="9">
        <f t="shared" si="51"/>
        <v>0</v>
      </c>
      <c r="BE48" s="9">
        <f t="shared" si="51"/>
        <v>0</v>
      </c>
      <c r="BF48" s="9">
        <f t="shared" si="51"/>
        <v>16.666666666666664</v>
      </c>
      <c r="BG48" s="4">
        <f t="shared" si="51"/>
        <v>50</v>
      </c>
      <c r="BH48" s="7">
        <f>BH25/$C25*100</f>
        <v>0</v>
      </c>
      <c r="BI48" s="6">
        <f>BI25/$C25*100</f>
        <v>0</v>
      </c>
      <c r="BJ48" s="6">
        <f>BJ25/$C25*100</f>
        <v>0</v>
      </c>
      <c r="BK48" s="6">
        <f>BK25/$C25*100</f>
        <v>16.666666666666664</v>
      </c>
      <c r="BL48" s="4">
        <f>BL25/$C25*100</f>
        <v>83.333333333333343</v>
      </c>
      <c r="BM48" s="7">
        <f>BM25/$Y25*100</f>
        <v>0</v>
      </c>
      <c r="BN48" s="6">
        <f>BN25/$Y25*100</f>
        <v>16.666666666666664</v>
      </c>
      <c r="BO48" s="6">
        <f>BO25/$Y25*100</f>
        <v>66.666666666666657</v>
      </c>
      <c r="BP48" s="6">
        <f>BP25/$Y25*100</f>
        <v>16.666666666666664</v>
      </c>
      <c r="BQ48" s="4">
        <f>BQ25/$Y25*100</f>
        <v>0</v>
      </c>
      <c r="BR48" s="8">
        <f t="shared" si="12"/>
        <v>1</v>
      </c>
      <c r="BS48" s="7">
        <f t="shared" ref="BS48:CA48" si="52">BS25/$BR25*100</f>
        <v>0</v>
      </c>
      <c r="BT48" s="6">
        <f t="shared" si="52"/>
        <v>0</v>
      </c>
      <c r="BU48" s="5">
        <f t="shared" si="52"/>
        <v>0</v>
      </c>
      <c r="BV48" s="5">
        <f t="shared" si="52"/>
        <v>0</v>
      </c>
      <c r="BW48" s="5">
        <f t="shared" si="52"/>
        <v>100</v>
      </c>
      <c r="BX48" s="5">
        <f t="shared" si="52"/>
        <v>0</v>
      </c>
      <c r="BY48" s="5">
        <f t="shared" si="52"/>
        <v>100</v>
      </c>
      <c r="BZ48" s="5">
        <f t="shared" si="52"/>
        <v>0</v>
      </c>
      <c r="CA48" s="4">
        <f t="shared" si="52"/>
        <v>0</v>
      </c>
      <c r="CB48" s="8">
        <f t="shared" si="14"/>
        <v>1</v>
      </c>
      <c r="CC48" s="7">
        <f t="shared" ref="CC48:CK48" si="53">CC25/$CB25*100</f>
        <v>0</v>
      </c>
      <c r="CD48" s="6">
        <f t="shared" si="53"/>
        <v>0</v>
      </c>
      <c r="CE48" s="5">
        <f t="shared" si="53"/>
        <v>0</v>
      </c>
      <c r="CF48" s="5">
        <f t="shared" si="53"/>
        <v>0</v>
      </c>
      <c r="CG48" s="5">
        <f t="shared" si="53"/>
        <v>0</v>
      </c>
      <c r="CH48" s="5">
        <f t="shared" si="53"/>
        <v>0</v>
      </c>
      <c r="CI48" s="5">
        <f t="shared" si="53"/>
        <v>100</v>
      </c>
      <c r="CJ48" s="5">
        <f t="shared" si="53"/>
        <v>0</v>
      </c>
      <c r="CK48" s="4">
        <f t="shared" si="53"/>
        <v>0</v>
      </c>
      <c r="CL48" s="3"/>
      <c r="CM48" s="1"/>
      <c r="CN48" s="1"/>
    </row>
    <row r="49" ht="12.5" thickTop="1" x14ac:dyDescent="0.2"/>
  </sheetData>
  <mergeCells count="55">
    <mergeCell ref="BR29:BR30"/>
    <mergeCell ref="H28:Q28"/>
    <mergeCell ref="R28:X28"/>
    <mergeCell ref="Z28:AG28"/>
    <mergeCell ref="CB6:CB7"/>
    <mergeCell ref="CB29:CB30"/>
    <mergeCell ref="BS6:CA6"/>
    <mergeCell ref="BH6:BL6"/>
    <mergeCell ref="BR6:BR7"/>
    <mergeCell ref="Y6:Y7"/>
    <mergeCell ref="BM29:BQ29"/>
    <mergeCell ref="BH29:BL29"/>
    <mergeCell ref="R29:X29"/>
    <mergeCell ref="Z29:AG29"/>
    <mergeCell ref="A30:B30"/>
    <mergeCell ref="AR29:BG29"/>
    <mergeCell ref="AH29:AQ29"/>
    <mergeCell ref="A29:B29"/>
    <mergeCell ref="D29:F29"/>
    <mergeCell ref="H29:Q29"/>
    <mergeCell ref="A7:B7"/>
    <mergeCell ref="AR5:BG5"/>
    <mergeCell ref="AR6:BG6"/>
    <mergeCell ref="AH6:AQ6"/>
    <mergeCell ref="A6:B6"/>
    <mergeCell ref="D6:F6"/>
    <mergeCell ref="H6:Q6"/>
    <mergeCell ref="A5:B5"/>
    <mergeCell ref="D5:F5"/>
    <mergeCell ref="H5:Q5"/>
    <mergeCell ref="R5:X5"/>
    <mergeCell ref="Z5:AG5"/>
    <mergeCell ref="R6:X6"/>
    <mergeCell ref="Z6:AG6"/>
    <mergeCell ref="C6:C7"/>
    <mergeCell ref="G6:G7"/>
    <mergeCell ref="G29:G30"/>
    <mergeCell ref="C29:C30"/>
    <mergeCell ref="Y29:Y30"/>
    <mergeCell ref="A1:B1"/>
    <mergeCell ref="CC5:CK5"/>
    <mergeCell ref="CC6:CK6"/>
    <mergeCell ref="CC28:CK28"/>
    <mergeCell ref="CC29:CK29"/>
    <mergeCell ref="BH5:BL5"/>
    <mergeCell ref="BS29:CA29"/>
    <mergeCell ref="BH28:BL28"/>
    <mergeCell ref="BM5:BQ5"/>
    <mergeCell ref="BM6:BQ6"/>
    <mergeCell ref="BS5:CA5"/>
    <mergeCell ref="AR28:BG28"/>
    <mergeCell ref="BS28:CA28"/>
    <mergeCell ref="BM28:BQ28"/>
    <mergeCell ref="A28:B28"/>
    <mergeCell ref="D28:F28"/>
  </mergeCells>
  <phoneticPr fontId="3"/>
  <pageMargins left="0.59055118110236227" right="0.39370078740157483" top="0.39370078740157483" bottom="0.39370078740157483" header="0.19685039370078741" footer="0.19685039370078741"/>
  <pageSetup paperSize="8" scale="91" pageOrder="overThenDown" orientation="landscape" r:id="rId1"/>
  <rowBreaks count="1" manualBreakCount="1">
    <brk id="25" max="85" man="1"/>
  </rowBreaks>
  <colBreaks count="2" manualBreakCount="2">
    <brk id="33" max="73" man="1"/>
    <brk id="59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クロス集計表</vt:lpstr>
      <vt:lpstr>クロス集計表!Print_Area</vt:lpstr>
      <vt:lpstr>クロス集計表!Print_Titles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藤澤　勇</dc:creator>
  <cp:lastModifiedBy>w</cp:lastModifiedBy>
  <cp:lastPrinted>2026-01-27T05:05:28Z</cp:lastPrinted>
  <dcterms:created xsi:type="dcterms:W3CDTF">2026-01-17T00:25:32Z</dcterms:created>
  <dcterms:modified xsi:type="dcterms:W3CDTF">2026-03-12T06:35:07Z</dcterms:modified>
</cp:coreProperties>
</file>