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w01\BH00$\05_財政係（旧理財係）\07_公営企業\2025（R7）\03 経営比較分析表\03_市町等→県\受信メール\04_近江八幡市\"/>
    </mc:Choice>
  </mc:AlternateContent>
  <xr:revisionPtr revIDLastSave="0" documentId="8_{E3B867FE-6020-48D1-A950-6F52EB3102B1}" xr6:coauthVersionLast="47" xr6:coauthVersionMax="47" xr10:uidLastSave="{00000000-0000-0000-0000-000000000000}"/>
  <workbookProtection workbookAlgorithmName="SHA-512" workbookHashValue="9eSdLHBnFpWjjL50Xe/trNcbIGD5fErnNQLNrM40BS1aQKrMbpHWpjDow80DYZIAIZx4hQsaXxRR0BtPnDnx0Q==" workbookSaltValue="OhC/R7foSPah2YDvK5zHNg==" workbookSpinCount="100000" lockStructure="1"/>
  <bookViews>
    <workbookView xWindow="-110" yWindow="-110" windowWidth="19420" windowHeight="1150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AT10" i="4" s="1"/>
  <c r="V6" i="5"/>
  <c r="AL10" i="4" s="1"/>
  <c r="U6" i="5"/>
  <c r="T6" i="5"/>
  <c r="S6" i="5"/>
  <c r="AL8" i="4" s="1"/>
  <c r="R6" i="5"/>
  <c r="AD10" i="4" s="1"/>
  <c r="Q6" i="5"/>
  <c r="P6" i="5"/>
  <c r="O6" i="5"/>
  <c r="I10" i="4" s="1"/>
  <c r="N6" i="5"/>
  <c r="B10" i="4" s="1"/>
  <c r="M6" i="5"/>
  <c r="AD8" i="4" s="1"/>
  <c r="L6" i="5"/>
  <c r="K6" i="5"/>
  <c r="P8" i="4" s="1"/>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L85" i="4"/>
  <c r="H85" i="4"/>
  <c r="G85" i="4"/>
  <c r="E85" i="4"/>
  <c r="BB10" i="4"/>
  <c r="W10" i="4"/>
  <c r="P10" i="4"/>
  <c r="BB8" i="4"/>
  <c r="AT8" i="4"/>
  <c r="W8" i="4"/>
  <c r="B8" i="4"/>
  <c r="B6" i="4"/>
</calcChain>
</file>

<file path=xl/sharedStrings.xml><?xml version="1.0" encoding="utf-8"?>
<sst xmlns="http://schemas.openxmlformats.org/spreadsheetml/2006/main" count="236" uniqueCount="116">
  <si>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</si>
  <si>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</si>
  <si>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</si>
  <si>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</si>
  <si>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</si>
  <si>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</si>
  <si>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</si>
  <si>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</si>
  <si>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</si>
  <si>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</si>
  <si>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</si>
  <si>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</si>
  <si>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</si>
  <si>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</si>
  <si>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</si>
  <si>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</si>
  <si>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</si>
  <si>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</si>
  <si>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</si>
  <si>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</si>
  <si>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</si>
  <si>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</si>
  <si>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</si>
  <si>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</si>
  <si>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</si>
  <si>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</si>
  <si>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</si>
  <si>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</si>
  <si>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</si>
  <si>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</si>
  <si>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</si>
  <si>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</si>
  <si>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</si>
  <si>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</si>
  <si>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</si>
  <si>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</si>
  <si>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</si>
  <si>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</si>
  <si>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</si>
  <si>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</si>
  <si>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</si>
  <si>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</si>
  <si>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</si>
  <si>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</si>
  <si>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</si>
  <si>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</si>
  <si>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</si>
  <si>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</si>
  <si>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</si>
  <si>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</si>
  <si>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</si>
  <si>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</si>
  <si>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</si>
  <si>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</si>
  <si>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</si>
  <si>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</si>
  <si>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</si>
  <si>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</si>
  <si>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</si>
  <si>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</si>
  <si>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</si>
  <si>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</si>
  <si>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</si>
  <si>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</si>
  <si>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</si>
  <si>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</si>
  <si>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</si>
  <si>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</si>
  <si>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</si>
  <si>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</si>
  <si>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</si>
  <si>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</si>
  <si>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</si>
  <si>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</si>
  <si>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</si>
  <si>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</si>
  <si>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</si>
  <si>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</si>
  <si>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</si>
  <si>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</si>
  <si>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</si>
  <si>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</si>
  <si>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</si>
  <si>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</si>
  <si>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</si>
  <si>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</si>
  <si>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</si>
  <si>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</si>
  <si>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</si>
  <si>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</si>
  <si>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</si>
  <si>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</si>
  <si>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</si>
  <si>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</si>
  <si>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</si>
  <si>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</si>
  <si>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滋賀県　近江八幡市</t>
  </si>
  <si>
    <t>法適用</t>
  </si>
  <si>
    <t>下水道事業</t>
  </si>
  <si>
    <t>公共下水道</t>
  </si>
  <si>
    <t>Bd1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</si>
  <si>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</si>
  <si>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</si>
  <si>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</si>
  <si>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</si>
  <si>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</si>
  <si>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</si>
  <si>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</si>
  <si>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</si>
  <si>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</si>
  <si>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</si>
  <si>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</si>
  <si>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</si>
  <si>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r>
      <t>　固定資産については、H29期首現在の簿価で新たに会計をスタート（フレッシュスタート）していますので、
　①有形固定資産減価償却率は７年分の減価償却費で算定されています。早期に法適用をしている団体が平均値を押し上げていることから、低い値となっています。</t>
    </r>
    <r>
      <rPr>
        <sz val="11"/>
        <color rgb="FFFF0000"/>
        <rFont val="ＭＳ ゴシック"/>
        <family val="3"/>
        <charset val="128"/>
      </rPr>
      <t>しかし、徐々に平均値との差が縮小しつつあるため、老朽化対策に努めます。</t>
    </r>
    <r>
      <rPr>
        <sz val="11"/>
        <color theme="1"/>
        <rFont val="ＭＳ ゴシック"/>
        <family val="3"/>
        <charset val="128"/>
      </rPr>
      <t xml:space="preserve">
　②管渠老朽化率については、事業を開始して45年程度で法定耐用年数を超える管渠がないため、0％です。
　③管渠改善率は、更新や老朽化対策を要する管渠が無かったため、0％です。
　今後も引き続き経営戦略に基づき、適切な予防保全管理に努めます。</t>
    </r>
    <rPh sb="130" eb="132">
      <t>ジョジョ</t>
    </rPh>
    <rPh sb="133" eb="136">
      <t>ヘイキンチ</t>
    </rPh>
    <rPh sb="138" eb="139">
      <t>サ</t>
    </rPh>
    <rPh sb="140" eb="142">
      <t>シュクショウ</t>
    </rPh>
    <rPh sb="150" eb="155">
      <t>ロウキュウカタイサク</t>
    </rPh>
    <rPh sb="156" eb="157">
      <t>ツト</t>
    </rPh>
    <phoneticPr fontId="4"/>
  </si>
  <si>
    <r>
      <t>　経営状況については、初期投資に係る企業債の償還額が多額で厳しい資金状況にあり、経費回収率も100％に達しておらず、これらに係る不足分は一般会計からの繰入金で賄っている状況です。そのため、地道に普及活動を行うことで、水洗化率（接続率）の向上に取り組み、使用料収入の増収を</t>
    </r>
    <r>
      <rPr>
        <sz val="11"/>
        <color rgb="FFFF0000"/>
        <rFont val="ＭＳ ゴシック"/>
        <family val="3"/>
        <charset val="128"/>
      </rPr>
      <t>図ってきました。しかし今後は人口減少により使用料収入は減少していく見込みのうえ、近年の人件費、物価高騰および老朽化対策の増加により費用が増加しています。これらに対応するには料金収入の水準を見直す必要があることから、令和7年度に改定する経営戦略において、適正な料金収入の算定を行い、今後も健全に事業を運営できるよう努めます。</t>
    </r>
    <rPh sb="146" eb="148">
      <t>コンゴ</t>
    </rPh>
    <rPh sb="149" eb="153">
      <t>ジンコウゲンショウ</t>
    </rPh>
    <rPh sb="156" eb="161">
      <t>シヨウリョウシュウニュウ</t>
    </rPh>
    <rPh sb="162" eb="164">
      <t>ゲンショウ</t>
    </rPh>
    <rPh sb="168" eb="170">
      <t>ミコ</t>
    </rPh>
    <rPh sb="175" eb="177">
      <t>キンネン</t>
    </rPh>
    <rPh sb="178" eb="181">
      <t>ジンケンヒ</t>
    </rPh>
    <rPh sb="182" eb="186">
      <t>ブッカコウトウ</t>
    </rPh>
    <rPh sb="189" eb="192">
      <t>ロウキュウカ</t>
    </rPh>
    <rPh sb="192" eb="194">
      <t>タイサク</t>
    </rPh>
    <rPh sb="195" eb="197">
      <t>ゾウカ</t>
    </rPh>
    <rPh sb="200" eb="202">
      <t>ヒヨウ</t>
    </rPh>
    <rPh sb="203" eb="205">
      <t>ゾウカ</t>
    </rPh>
    <rPh sb="215" eb="217">
      <t>タイオウ</t>
    </rPh>
    <rPh sb="221" eb="225">
      <t>リョウキンシュウニュウ</t>
    </rPh>
    <rPh sb="226" eb="228">
      <t>スイジュン</t>
    </rPh>
    <rPh sb="229" eb="231">
      <t>ミナオ</t>
    </rPh>
    <rPh sb="232" eb="234">
      <t>ヒツヨウ</t>
    </rPh>
    <rPh sb="242" eb="244">
      <t>レイワ</t>
    </rPh>
    <rPh sb="245" eb="247">
      <t>ネンド</t>
    </rPh>
    <rPh sb="261" eb="263">
      <t>テキセイ</t>
    </rPh>
    <rPh sb="278" eb="280">
      <t>ケンゼン</t>
    </rPh>
    <rPh sb="281" eb="283">
      <t>ジギョウ</t>
    </rPh>
    <rPh sb="284" eb="286">
      <t>ウンエイ</t>
    </rPh>
    <rPh sb="291" eb="292">
      <t>ツト</t>
    </rPh>
    <phoneticPr fontId="4"/>
  </si>
  <si>
    <r>
      <t>　本市の下水道事業は、平成29年度より地方公営企業法を適用しています。
　①経常収支比率は、収益の不足分を一般会計からの繰入金にて賄っているため、100％を超え黒字となっています。
　②累積欠損金はありません。
　③短期的な債務に対する支払い能力を表す流動比率は、100％を下回っており、今後も企業債の償還に係る現金の不足を繰入金や資本費平準化債で賄う状況が当面続くことを見込んでいます。
　④事業規模（収益）に対する企業債残高の比率は、</t>
    </r>
    <r>
      <rPr>
        <sz val="11"/>
        <color rgb="FFFF0000"/>
        <rFont val="ＭＳ ゴシック"/>
        <family val="3"/>
        <charset val="128"/>
      </rPr>
      <t>発行額が返済額を上回らないよう抑制しているため改善し、類似団体平均も下回っています。</t>
    </r>
    <r>
      <rPr>
        <sz val="11"/>
        <color theme="1"/>
        <rFont val="ＭＳ ゴシック"/>
        <family val="3"/>
        <charset val="128"/>
      </rPr>
      <t xml:space="preserve">
　⑤費用に対する使用料収入の割合を示す経費回収率は、当市の使用料単価【</t>
    </r>
    <r>
      <rPr>
        <sz val="11"/>
        <color rgb="FFFF0000"/>
        <rFont val="ＭＳ ゴシック"/>
        <family val="3"/>
        <charset val="128"/>
      </rPr>
      <t>148.35円/m3</t>
    </r>
    <r>
      <rPr>
        <sz val="11"/>
        <color theme="1"/>
        <rFont val="ＭＳ ゴシック"/>
        <family val="3"/>
        <charset val="128"/>
      </rPr>
      <t>】が国の基準【150円/m3】に満たないことから、100％を下回っていますが、</t>
    </r>
    <r>
      <rPr>
        <sz val="11"/>
        <color rgb="FFFF0000"/>
        <rFont val="ＭＳ ゴシック"/>
        <family val="3"/>
        <charset val="128"/>
      </rPr>
      <t>普及率の向上により使用料収入は増加しているため、類似団体平均値を上回っています。</t>
    </r>
    <r>
      <rPr>
        <sz val="11"/>
        <color theme="1"/>
        <rFont val="ＭＳ ゴシック"/>
        <family val="3"/>
        <charset val="128"/>
      </rPr>
      <t xml:space="preserve">
　⑥有収水量1m3あたりの費用を表す汚水処理原価は、比較的人口密度が高く、事業効率が良いため類似団体平均を下回っています。</t>
    </r>
    <r>
      <rPr>
        <sz val="11"/>
        <color rgb="FFFF0000"/>
        <rFont val="ＭＳ ゴシック"/>
        <family val="3"/>
        <charset val="128"/>
      </rPr>
      <t>また、物価高騰等により平均値は増加しましたが、本市は汚水処理費用の増加と同時に有収水量も増加したため、微減しています。</t>
    </r>
    <r>
      <rPr>
        <sz val="11"/>
        <color theme="1"/>
        <rFont val="ＭＳ ゴシック"/>
        <family val="3"/>
        <charset val="128"/>
      </rPr>
      <t xml:space="preserve">
　⑦施設利用率は、H30から事業区分が「流域関連下水道」の場合は、該当なしと</t>
    </r>
    <r>
      <rPr>
        <sz val="11"/>
        <color rgb="FFFF0000"/>
        <rFont val="ＭＳ ゴシック"/>
        <family val="3"/>
        <charset val="128"/>
      </rPr>
      <t>なっています</t>
    </r>
    <r>
      <rPr>
        <sz val="11"/>
        <color theme="1"/>
        <rFont val="ＭＳ ゴシック"/>
        <family val="3"/>
        <charset val="128"/>
      </rPr>
      <t>。
　⑧水洗化率は、</t>
    </r>
    <r>
      <rPr>
        <sz val="11"/>
        <color rgb="FFFF0000"/>
        <rFont val="ＭＳ ゴシック"/>
        <family val="3"/>
        <charset val="128"/>
      </rPr>
      <t>類似団体平均を下回っていますが、普及活動により徐々に向上し、平均との差も縮んでいます</t>
    </r>
    <r>
      <rPr>
        <sz val="11"/>
        <color theme="1"/>
        <rFont val="ＭＳ ゴシック"/>
        <family val="3"/>
        <charset val="128"/>
      </rPr>
      <t>。</t>
    </r>
    <rPh sb="227" eb="229">
      <t>ウワマワ</t>
    </rPh>
    <rPh sb="234" eb="236">
      <t>ヨクセイ</t>
    </rPh>
    <rPh sb="346" eb="349">
      <t>フキュウリツ</t>
    </rPh>
    <rPh sb="350" eb="352">
      <t>コウジョウ</t>
    </rPh>
    <rPh sb="355" eb="358">
      <t>シヨウリョウ</t>
    </rPh>
    <rPh sb="358" eb="360">
      <t>シュウニュウ</t>
    </rPh>
    <rPh sb="361" eb="363">
      <t>ゾウカ</t>
    </rPh>
    <rPh sb="370" eb="374">
      <t>ルイジダンタイ</t>
    </rPh>
    <rPh sb="374" eb="377">
      <t>ヘイキンチ</t>
    </rPh>
    <rPh sb="378" eb="380">
      <t>ウワマワ</t>
    </rPh>
    <rPh sb="451" eb="456">
      <t>ブッカコウトウトウ</t>
    </rPh>
    <rPh sb="461" eb="462">
      <t>アタイ</t>
    </rPh>
    <rPh sb="463" eb="465">
      <t>ゾウカ</t>
    </rPh>
    <rPh sb="471" eb="473">
      <t>ホンシ</t>
    </rPh>
    <rPh sb="474" eb="480">
      <t>オスイショリヒヨウ</t>
    </rPh>
    <rPh sb="481" eb="483">
      <t>ゾウカ</t>
    </rPh>
    <rPh sb="484" eb="486">
      <t>ドウジ</t>
    </rPh>
    <rPh sb="487" eb="491">
      <t>ユウシュウスイリョウ</t>
    </rPh>
    <rPh sb="492" eb="494">
      <t>ゾウカ</t>
    </rPh>
    <rPh sb="499" eb="501">
      <t>ビゲン</t>
    </rPh>
    <rPh sb="562" eb="568">
      <t>ルイジダンタイヘイキン</t>
    </rPh>
    <rPh sb="569" eb="571">
      <t>シタマワ</t>
    </rPh>
    <rPh sb="578" eb="582">
      <t>フキュウカツドウ</t>
    </rPh>
    <rPh sb="585" eb="587">
      <t>ジョジョ</t>
    </rPh>
    <rPh sb="588" eb="590">
      <t>コウジョウ</t>
    </rPh>
    <rPh sb="592" eb="594">
      <t>ヘイキン</t>
    </rPh>
    <rPh sb="596" eb="597">
      <t>サ</t>
    </rPh>
    <rPh sb="598" eb="599">
      <t>チヂ</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</si>
</sst>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rgb="FFFF000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1A7-4F4C-BD1B-ACBAFCA600F5}"/>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0.09</c:v>
                </c:pt>
                <c:pt idx="1">
                  <c:v>0.17</c:v>
                </c:pt>
                <c:pt idx="2">
                  <c:v>0.13</c:v>
                </c:pt>
                <c:pt idx="3">
                  <c:v>0.06</c:v>
                </c:pt>
                <c:pt idx="4">
                  <c:v>0.08</c:v>
                </c:pt>
              </c:numCache>
            </c:numRef>
          </c:val>
          <c:smooth val="0"/>
          <c:extLst>
            <c:ext xmlns:c16="http://schemas.microsoft.com/office/drawing/2014/chart" uri="{C3380CC4-5D6E-409C-BE32-E72D297353CC}">
              <c16:uniqueId val="{00000001-E1A7-4F4C-BD1B-ACBAFCA600F5}"/>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9D5-43CC-AA57-5C0EDACBC918}"/>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65.28</c:v>
                </c:pt>
                <c:pt idx="1">
                  <c:v>64.92</c:v>
                </c:pt>
                <c:pt idx="2">
                  <c:v>64.14</c:v>
                </c:pt>
                <c:pt idx="3">
                  <c:v>63.71</c:v>
                </c:pt>
                <c:pt idx="4">
                  <c:v>64.95</c:v>
                </c:pt>
              </c:numCache>
            </c:numRef>
          </c:val>
          <c:smooth val="0"/>
          <c:extLst>
            <c:ext xmlns:c16="http://schemas.microsoft.com/office/drawing/2014/chart" uri="{C3380CC4-5D6E-409C-BE32-E72D297353CC}">
              <c16:uniqueId val="{00000001-29D5-43CC-AA57-5C0EDACBC918}"/>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90.81</c:v>
                </c:pt>
                <c:pt idx="1">
                  <c:v>91.58</c:v>
                </c:pt>
                <c:pt idx="2">
                  <c:v>91.6</c:v>
                </c:pt>
                <c:pt idx="3">
                  <c:v>91.67</c:v>
                </c:pt>
                <c:pt idx="4">
                  <c:v>92.05</c:v>
                </c:pt>
              </c:numCache>
            </c:numRef>
          </c:val>
          <c:extLst>
            <c:ext xmlns:c16="http://schemas.microsoft.com/office/drawing/2014/chart" uri="{C3380CC4-5D6E-409C-BE32-E72D297353CC}">
              <c16:uniqueId val="{00000000-3A37-4868-9620-1F87FE93D668}"/>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92.72</c:v>
                </c:pt>
                <c:pt idx="1">
                  <c:v>92.88</c:v>
                </c:pt>
                <c:pt idx="2">
                  <c:v>92.9</c:v>
                </c:pt>
                <c:pt idx="3">
                  <c:v>92.89</c:v>
                </c:pt>
                <c:pt idx="4">
                  <c:v>93.08</c:v>
                </c:pt>
              </c:numCache>
            </c:numRef>
          </c:val>
          <c:smooth val="0"/>
          <c:extLst>
            <c:ext xmlns:c16="http://schemas.microsoft.com/office/drawing/2014/chart" uri="{C3380CC4-5D6E-409C-BE32-E72D297353CC}">
              <c16:uniqueId val="{00000001-3A37-4868-9620-1F87FE93D668}"/>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101.28</c:v>
                </c:pt>
                <c:pt idx="1">
                  <c:v>100.76</c:v>
                </c:pt>
                <c:pt idx="2">
                  <c:v>101.06</c:v>
                </c:pt>
                <c:pt idx="3">
                  <c:v>101.29</c:v>
                </c:pt>
                <c:pt idx="4">
                  <c:v>101.55</c:v>
                </c:pt>
              </c:numCache>
            </c:numRef>
          </c:val>
          <c:extLst>
            <c:ext xmlns:c16="http://schemas.microsoft.com/office/drawing/2014/chart" uri="{C3380CC4-5D6E-409C-BE32-E72D297353CC}">
              <c16:uniqueId val="{00000000-55F1-4FA5-91C5-52ACED9FFBC4}"/>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107.85</c:v>
                </c:pt>
                <c:pt idx="1">
                  <c:v>108.04</c:v>
                </c:pt>
                <c:pt idx="2">
                  <c:v>107.49</c:v>
                </c:pt>
                <c:pt idx="3">
                  <c:v>107.64</c:v>
                </c:pt>
                <c:pt idx="4">
                  <c:v>106.35</c:v>
                </c:pt>
              </c:numCache>
            </c:numRef>
          </c:val>
          <c:smooth val="0"/>
          <c:extLst>
            <c:ext xmlns:c16="http://schemas.microsoft.com/office/drawing/2014/chart" uri="{C3380CC4-5D6E-409C-BE32-E72D297353CC}">
              <c16:uniqueId val="{00000001-55F1-4FA5-91C5-52ACED9FFBC4}"/>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12.71</c:v>
                </c:pt>
                <c:pt idx="1">
                  <c:v>15.79</c:v>
                </c:pt>
                <c:pt idx="2">
                  <c:v>18.88</c:v>
                </c:pt>
                <c:pt idx="3">
                  <c:v>21.98</c:v>
                </c:pt>
                <c:pt idx="4">
                  <c:v>25.04</c:v>
                </c:pt>
              </c:numCache>
            </c:numRef>
          </c:val>
          <c:extLst>
            <c:ext xmlns:c16="http://schemas.microsoft.com/office/drawing/2014/chart" uri="{C3380CC4-5D6E-409C-BE32-E72D297353CC}">
              <c16:uniqueId val="{00000000-872F-427D-BB9B-E4092E3B90F2}"/>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23.79</c:v>
                </c:pt>
                <c:pt idx="1">
                  <c:v>25.66</c:v>
                </c:pt>
                <c:pt idx="2">
                  <c:v>27.46</c:v>
                </c:pt>
                <c:pt idx="3">
                  <c:v>29.93</c:v>
                </c:pt>
                <c:pt idx="4">
                  <c:v>31.89</c:v>
                </c:pt>
              </c:numCache>
            </c:numRef>
          </c:val>
          <c:smooth val="0"/>
          <c:extLst>
            <c:ext xmlns:c16="http://schemas.microsoft.com/office/drawing/2014/chart" uri="{C3380CC4-5D6E-409C-BE32-E72D297353CC}">
              <c16:uniqueId val="{00000001-872F-427D-BB9B-E4092E3B90F2}"/>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C97-4775-AA8E-D18069895151}"/>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1.22</c:v>
                </c:pt>
                <c:pt idx="1">
                  <c:v>1.61</c:v>
                </c:pt>
                <c:pt idx="2">
                  <c:v>2.08</c:v>
                </c:pt>
                <c:pt idx="3">
                  <c:v>2.74</c:v>
                </c:pt>
                <c:pt idx="4">
                  <c:v>3.24</c:v>
                </c:pt>
              </c:numCache>
            </c:numRef>
          </c:val>
          <c:smooth val="0"/>
          <c:extLst>
            <c:ext xmlns:c16="http://schemas.microsoft.com/office/drawing/2014/chart" uri="{C3380CC4-5D6E-409C-BE32-E72D297353CC}">
              <c16:uniqueId val="{00000001-6C97-4775-AA8E-D18069895151}"/>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0E3-4F8B-8C39-A6676D547915}"/>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4.72</c:v>
                </c:pt>
                <c:pt idx="1">
                  <c:v>4.49</c:v>
                </c:pt>
                <c:pt idx="2">
                  <c:v>5.41</c:v>
                </c:pt>
                <c:pt idx="3">
                  <c:v>5.61</c:v>
                </c:pt>
                <c:pt idx="4">
                  <c:v>6.26</c:v>
                </c:pt>
              </c:numCache>
            </c:numRef>
          </c:val>
          <c:smooth val="0"/>
          <c:extLst>
            <c:ext xmlns:c16="http://schemas.microsoft.com/office/drawing/2014/chart" uri="{C3380CC4-5D6E-409C-BE32-E72D297353CC}">
              <c16:uniqueId val="{00000001-F0E3-4F8B-8C39-A6676D547915}"/>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11.39</c:v>
                </c:pt>
                <c:pt idx="1">
                  <c:v>10.72</c:v>
                </c:pt>
                <c:pt idx="2">
                  <c:v>12.28</c:v>
                </c:pt>
                <c:pt idx="3">
                  <c:v>22.17</c:v>
                </c:pt>
                <c:pt idx="4">
                  <c:v>18.98</c:v>
                </c:pt>
              </c:numCache>
            </c:numRef>
          </c:val>
          <c:extLst>
            <c:ext xmlns:c16="http://schemas.microsoft.com/office/drawing/2014/chart" uri="{C3380CC4-5D6E-409C-BE32-E72D297353CC}">
              <c16:uniqueId val="{00000000-C2AA-4BA0-B63E-C280F17253F3}"/>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67.930000000000007</c:v>
                </c:pt>
                <c:pt idx="1">
                  <c:v>68.53</c:v>
                </c:pt>
                <c:pt idx="2">
                  <c:v>69.180000000000007</c:v>
                </c:pt>
                <c:pt idx="3">
                  <c:v>76.319999999999993</c:v>
                </c:pt>
                <c:pt idx="4">
                  <c:v>80.33</c:v>
                </c:pt>
              </c:numCache>
            </c:numRef>
          </c:val>
          <c:smooth val="0"/>
          <c:extLst>
            <c:ext xmlns:c16="http://schemas.microsoft.com/office/drawing/2014/chart" uri="{C3380CC4-5D6E-409C-BE32-E72D297353CC}">
              <c16:uniqueId val="{00000001-C2AA-4BA0-B63E-C280F17253F3}"/>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920.64</c:v>
                </c:pt>
                <c:pt idx="1">
                  <c:v>856.49</c:v>
                </c:pt>
                <c:pt idx="2">
                  <c:v>774.62</c:v>
                </c:pt>
                <c:pt idx="3">
                  <c:v>691.25</c:v>
                </c:pt>
                <c:pt idx="4">
                  <c:v>639.92999999999995</c:v>
                </c:pt>
              </c:numCache>
            </c:numRef>
          </c:val>
          <c:extLst>
            <c:ext xmlns:c16="http://schemas.microsoft.com/office/drawing/2014/chart" uri="{C3380CC4-5D6E-409C-BE32-E72D297353CC}">
              <c16:uniqueId val="{00000000-FBD2-4DD1-A5A4-8B48603BCA35}"/>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857.88</c:v>
                </c:pt>
                <c:pt idx="1">
                  <c:v>825.1</c:v>
                </c:pt>
                <c:pt idx="2">
                  <c:v>789.87</c:v>
                </c:pt>
                <c:pt idx="3">
                  <c:v>749.43</c:v>
                </c:pt>
                <c:pt idx="4">
                  <c:v>698.04</c:v>
                </c:pt>
              </c:numCache>
            </c:numRef>
          </c:val>
          <c:smooth val="0"/>
          <c:extLst>
            <c:ext xmlns:c16="http://schemas.microsoft.com/office/drawing/2014/chart" uri="{C3380CC4-5D6E-409C-BE32-E72D297353CC}">
              <c16:uniqueId val="{00000001-FBD2-4DD1-A5A4-8B48603BCA35}"/>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97.8</c:v>
                </c:pt>
                <c:pt idx="1">
                  <c:v>97.25</c:v>
                </c:pt>
                <c:pt idx="2">
                  <c:v>97.1</c:v>
                </c:pt>
                <c:pt idx="3">
                  <c:v>98.42</c:v>
                </c:pt>
                <c:pt idx="4">
                  <c:v>98.72</c:v>
                </c:pt>
              </c:numCache>
            </c:numRef>
          </c:val>
          <c:extLst>
            <c:ext xmlns:c16="http://schemas.microsoft.com/office/drawing/2014/chart" uri="{C3380CC4-5D6E-409C-BE32-E72D297353CC}">
              <c16:uniqueId val="{00000000-A8C9-4338-93A2-FA10ED4DE54D}"/>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94.97</c:v>
                </c:pt>
                <c:pt idx="1">
                  <c:v>97.07</c:v>
                </c:pt>
                <c:pt idx="2">
                  <c:v>98.06</c:v>
                </c:pt>
                <c:pt idx="3">
                  <c:v>98.46</c:v>
                </c:pt>
                <c:pt idx="4">
                  <c:v>97.98</c:v>
                </c:pt>
              </c:numCache>
            </c:numRef>
          </c:val>
          <c:smooth val="0"/>
          <c:extLst>
            <c:ext xmlns:c16="http://schemas.microsoft.com/office/drawing/2014/chart" uri="{C3380CC4-5D6E-409C-BE32-E72D297353CC}">
              <c16:uniqueId val="{00000001-A8C9-4338-93A2-FA10ED4DE54D}"/>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150.55000000000001</c:v>
                </c:pt>
                <c:pt idx="1">
                  <c:v>151.57</c:v>
                </c:pt>
                <c:pt idx="2">
                  <c:v>152.15</c:v>
                </c:pt>
                <c:pt idx="3">
                  <c:v>150.47999999999999</c:v>
                </c:pt>
                <c:pt idx="4">
                  <c:v>150.28</c:v>
                </c:pt>
              </c:numCache>
            </c:numRef>
          </c:val>
          <c:extLst>
            <c:ext xmlns:c16="http://schemas.microsoft.com/office/drawing/2014/chart" uri="{C3380CC4-5D6E-409C-BE32-E72D297353CC}">
              <c16:uniqueId val="{00000000-65DC-41A3-961C-2FB5322D8326}"/>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159.49</c:v>
                </c:pt>
                <c:pt idx="1">
                  <c:v>157.81</c:v>
                </c:pt>
                <c:pt idx="2">
                  <c:v>157.37</c:v>
                </c:pt>
                <c:pt idx="3">
                  <c:v>157.44999999999999</c:v>
                </c:pt>
                <c:pt idx="4">
                  <c:v>159.75</c:v>
                </c:pt>
              </c:numCache>
            </c:numRef>
          </c:val>
          <c:smooth val="0"/>
          <c:extLst>
            <c:ext xmlns:c16="http://schemas.microsoft.com/office/drawing/2014/chart" uri="{C3380CC4-5D6E-409C-BE32-E72D297353CC}">
              <c16:uniqueId val="{00000001-65DC-41A3-961C-2FB5322D8326}"/>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B1" zoomScale="90" zoomScaleNormal="90" workbookViewId="0">
      <selection activeCell="BL45" sqref="BL45:BZ46"/>
    </sheetView>
  </sheetViews>
  <sheetFormatPr defaultColWidth="2.6328125" defaultRowHeight="13" x14ac:dyDescent="0.2"/>
  <cols>
    <col min="1" max="1" width="2.6328125" customWidth="1"/>
    <col min="2" max="62" width="3.81640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滋賀県　近江八幡市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9" t="str">
        <f>データ!I6</f>
        <v>法適用</v>
      </c>
      <c r="C8" s="39"/>
      <c r="D8" s="39"/>
      <c r="E8" s="39"/>
      <c r="F8" s="39"/>
      <c r="G8" s="39"/>
      <c r="H8" s="39"/>
      <c r="I8" s="39" t="str">
        <f>データ!J6</f>
        <v>下水道事業</v>
      </c>
      <c r="J8" s="39"/>
      <c r="K8" s="39"/>
      <c r="L8" s="39"/>
      <c r="M8" s="39"/>
      <c r="N8" s="39"/>
      <c r="O8" s="39"/>
      <c r="P8" s="39" t="str">
        <f>データ!K6</f>
        <v>公共下水道</v>
      </c>
      <c r="Q8" s="39"/>
      <c r="R8" s="39"/>
      <c r="S8" s="39"/>
      <c r="T8" s="39"/>
      <c r="U8" s="39"/>
      <c r="V8" s="39"/>
      <c r="W8" s="39" t="str">
        <f>データ!L6</f>
        <v>Bd1</v>
      </c>
      <c r="X8" s="39"/>
      <c r="Y8" s="39"/>
      <c r="Z8" s="39"/>
      <c r="AA8" s="39"/>
      <c r="AB8" s="39"/>
      <c r="AC8" s="39"/>
      <c r="AD8" s="40" t="str">
        <f>データ!$M$6</f>
        <v>非設置</v>
      </c>
      <c r="AE8" s="40"/>
      <c r="AF8" s="40"/>
      <c r="AG8" s="40"/>
      <c r="AH8" s="40"/>
      <c r="AI8" s="40"/>
      <c r="AJ8" s="40"/>
      <c r="AK8" s="3"/>
      <c r="AL8" s="41">
        <f>データ!S6</f>
        <v>81942</v>
      </c>
      <c r="AM8" s="41"/>
      <c r="AN8" s="41"/>
      <c r="AO8" s="41"/>
      <c r="AP8" s="41"/>
      <c r="AQ8" s="41"/>
      <c r="AR8" s="41"/>
      <c r="AS8" s="41"/>
      <c r="AT8" s="34">
        <f>データ!T6</f>
        <v>177.45</v>
      </c>
      <c r="AU8" s="34"/>
      <c r="AV8" s="34"/>
      <c r="AW8" s="34"/>
      <c r="AX8" s="34"/>
      <c r="AY8" s="34"/>
      <c r="AZ8" s="34"/>
      <c r="BA8" s="34"/>
      <c r="BB8" s="34">
        <f>データ!U6</f>
        <v>461.78</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4" t="str">
        <f>データ!N6</f>
        <v>-</v>
      </c>
      <c r="C10" s="34"/>
      <c r="D10" s="34"/>
      <c r="E10" s="34"/>
      <c r="F10" s="34"/>
      <c r="G10" s="34"/>
      <c r="H10" s="34"/>
      <c r="I10" s="34">
        <f>データ!O6</f>
        <v>62.81</v>
      </c>
      <c r="J10" s="34"/>
      <c r="K10" s="34"/>
      <c r="L10" s="34"/>
      <c r="M10" s="34"/>
      <c r="N10" s="34"/>
      <c r="O10" s="34"/>
      <c r="P10" s="34">
        <f>データ!P6</f>
        <v>75.05</v>
      </c>
      <c r="Q10" s="34"/>
      <c r="R10" s="34"/>
      <c r="S10" s="34"/>
      <c r="T10" s="34"/>
      <c r="U10" s="34"/>
      <c r="V10" s="34"/>
      <c r="W10" s="34">
        <f>データ!Q6</f>
        <v>87.32</v>
      </c>
      <c r="X10" s="34"/>
      <c r="Y10" s="34"/>
      <c r="Z10" s="34"/>
      <c r="AA10" s="34"/>
      <c r="AB10" s="34"/>
      <c r="AC10" s="34"/>
      <c r="AD10" s="41">
        <f>データ!R6</f>
        <v>2855</v>
      </c>
      <c r="AE10" s="41"/>
      <c r="AF10" s="41"/>
      <c r="AG10" s="41"/>
      <c r="AH10" s="41"/>
      <c r="AI10" s="41"/>
      <c r="AJ10" s="41"/>
      <c r="AK10" s="2"/>
      <c r="AL10" s="41">
        <f>データ!V6</f>
        <v>61346</v>
      </c>
      <c r="AM10" s="41"/>
      <c r="AN10" s="41"/>
      <c r="AO10" s="41"/>
      <c r="AP10" s="41"/>
      <c r="AQ10" s="41"/>
      <c r="AR10" s="41"/>
      <c r="AS10" s="41"/>
      <c r="AT10" s="34">
        <f>データ!W6</f>
        <v>13.19</v>
      </c>
      <c r="AU10" s="34"/>
      <c r="AV10" s="34"/>
      <c r="AW10" s="34"/>
      <c r="AX10" s="34"/>
      <c r="AY10" s="34"/>
      <c r="AZ10" s="34"/>
      <c r="BA10" s="34"/>
      <c r="BB10" s="34">
        <f>データ!X6</f>
        <v>4650.95</v>
      </c>
      <c r="BC10" s="34"/>
      <c r="BD10" s="34"/>
      <c r="BE10" s="34"/>
      <c r="BF10" s="34"/>
      <c r="BG10" s="34"/>
      <c r="BH10" s="34"/>
      <c r="BI10" s="34"/>
      <c r="BJ10" s="2"/>
      <c r="BK10" s="2"/>
      <c r="BL10" s="66" t="s">
        <v>22</v>
      </c>
      <c r="BM10" s="67"/>
      <c r="BN10" s="68" t="s">
        <v>23</v>
      </c>
      <c r="BO10" s="68"/>
      <c r="BP10" s="68"/>
      <c r="BQ10" s="68"/>
      <c r="BR10" s="68"/>
      <c r="BS10" s="68"/>
      <c r="BT10" s="68"/>
      <c r="BU10" s="68"/>
      <c r="BV10" s="68"/>
      <c r="BW10" s="68"/>
      <c r="BX10" s="68"/>
      <c r="BY10" s="6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24</v>
      </c>
      <c r="BM11" s="52"/>
      <c r="BN11" s="52"/>
      <c r="BO11" s="52"/>
      <c r="BP11" s="52"/>
      <c r="BQ11" s="52"/>
      <c r="BR11" s="52"/>
      <c r="BS11" s="52"/>
      <c r="BT11" s="52"/>
      <c r="BU11" s="52"/>
      <c r="BV11" s="52"/>
      <c r="BW11" s="52"/>
      <c r="BX11" s="52"/>
      <c r="BY11" s="52"/>
      <c r="BZ11" s="52"/>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2">
      <c r="A14" s="2"/>
      <c r="B14" s="54" t="s">
        <v>25</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44" t="s">
        <v>26</v>
      </c>
      <c r="BM14" s="45"/>
      <c r="BN14" s="45"/>
      <c r="BO14" s="45"/>
      <c r="BP14" s="45"/>
      <c r="BQ14" s="45"/>
      <c r="BR14" s="45"/>
      <c r="BS14" s="45"/>
      <c r="BT14" s="45"/>
      <c r="BU14" s="45"/>
      <c r="BV14" s="45"/>
      <c r="BW14" s="45"/>
      <c r="BX14" s="45"/>
      <c r="BY14" s="45"/>
      <c r="BZ14" s="46"/>
    </row>
    <row r="15" spans="1:78" ht="13.5" customHeight="1" x14ac:dyDescent="0.2">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115</v>
      </c>
      <c r="BM16" s="61"/>
      <c r="BN16" s="61"/>
      <c r="BO16" s="61"/>
      <c r="BP16" s="61"/>
      <c r="BQ16" s="61"/>
      <c r="BR16" s="61"/>
      <c r="BS16" s="61"/>
      <c r="BT16" s="61"/>
      <c r="BU16" s="61"/>
      <c r="BV16" s="61"/>
      <c r="BW16" s="61"/>
      <c r="BX16" s="61"/>
      <c r="BY16" s="61"/>
      <c r="BZ16" s="62"/>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0"/>
      <c r="BM17" s="61"/>
      <c r="BN17" s="61"/>
      <c r="BO17" s="61"/>
      <c r="BP17" s="61"/>
      <c r="BQ17" s="61"/>
      <c r="BR17" s="61"/>
      <c r="BS17" s="61"/>
      <c r="BT17" s="61"/>
      <c r="BU17" s="61"/>
      <c r="BV17" s="61"/>
      <c r="BW17" s="61"/>
      <c r="BX17" s="61"/>
      <c r="BY17" s="61"/>
      <c r="BZ17" s="62"/>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0"/>
      <c r="BM18" s="61"/>
      <c r="BN18" s="61"/>
      <c r="BO18" s="61"/>
      <c r="BP18" s="61"/>
      <c r="BQ18" s="61"/>
      <c r="BR18" s="61"/>
      <c r="BS18" s="61"/>
      <c r="BT18" s="61"/>
      <c r="BU18" s="61"/>
      <c r="BV18" s="61"/>
      <c r="BW18" s="61"/>
      <c r="BX18" s="61"/>
      <c r="BY18" s="61"/>
      <c r="BZ18" s="62"/>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0"/>
      <c r="BM19" s="61"/>
      <c r="BN19" s="61"/>
      <c r="BO19" s="61"/>
      <c r="BP19" s="61"/>
      <c r="BQ19" s="61"/>
      <c r="BR19" s="61"/>
      <c r="BS19" s="61"/>
      <c r="BT19" s="61"/>
      <c r="BU19" s="61"/>
      <c r="BV19" s="61"/>
      <c r="BW19" s="61"/>
      <c r="BX19" s="61"/>
      <c r="BY19" s="61"/>
      <c r="BZ19" s="62"/>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0"/>
      <c r="BM20" s="61"/>
      <c r="BN20" s="61"/>
      <c r="BO20" s="61"/>
      <c r="BP20" s="61"/>
      <c r="BQ20" s="61"/>
      <c r="BR20" s="61"/>
      <c r="BS20" s="61"/>
      <c r="BT20" s="61"/>
      <c r="BU20" s="61"/>
      <c r="BV20" s="61"/>
      <c r="BW20" s="61"/>
      <c r="BX20" s="61"/>
      <c r="BY20" s="61"/>
      <c r="BZ20" s="62"/>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0"/>
      <c r="BM21" s="61"/>
      <c r="BN21" s="61"/>
      <c r="BO21" s="61"/>
      <c r="BP21" s="61"/>
      <c r="BQ21" s="61"/>
      <c r="BR21" s="61"/>
      <c r="BS21" s="61"/>
      <c r="BT21" s="61"/>
      <c r="BU21" s="61"/>
      <c r="BV21" s="61"/>
      <c r="BW21" s="61"/>
      <c r="BX21" s="61"/>
      <c r="BY21" s="61"/>
      <c r="BZ21" s="62"/>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0"/>
      <c r="BM22" s="61"/>
      <c r="BN22" s="61"/>
      <c r="BO22" s="61"/>
      <c r="BP22" s="61"/>
      <c r="BQ22" s="61"/>
      <c r="BR22" s="61"/>
      <c r="BS22" s="61"/>
      <c r="BT22" s="61"/>
      <c r="BU22" s="61"/>
      <c r="BV22" s="61"/>
      <c r="BW22" s="61"/>
      <c r="BX22" s="61"/>
      <c r="BY22" s="61"/>
      <c r="BZ22" s="62"/>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0"/>
      <c r="BM23" s="61"/>
      <c r="BN23" s="61"/>
      <c r="BO23" s="61"/>
      <c r="BP23" s="61"/>
      <c r="BQ23" s="61"/>
      <c r="BR23" s="61"/>
      <c r="BS23" s="61"/>
      <c r="BT23" s="61"/>
      <c r="BU23" s="61"/>
      <c r="BV23" s="61"/>
      <c r="BW23" s="61"/>
      <c r="BX23" s="61"/>
      <c r="BY23" s="61"/>
      <c r="BZ23" s="62"/>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0"/>
      <c r="BM24" s="61"/>
      <c r="BN24" s="61"/>
      <c r="BO24" s="61"/>
      <c r="BP24" s="61"/>
      <c r="BQ24" s="61"/>
      <c r="BR24" s="61"/>
      <c r="BS24" s="61"/>
      <c r="BT24" s="61"/>
      <c r="BU24" s="61"/>
      <c r="BV24" s="61"/>
      <c r="BW24" s="61"/>
      <c r="BX24" s="61"/>
      <c r="BY24" s="61"/>
      <c r="BZ24" s="62"/>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0"/>
      <c r="BM25" s="61"/>
      <c r="BN25" s="61"/>
      <c r="BO25" s="61"/>
      <c r="BP25" s="61"/>
      <c r="BQ25" s="61"/>
      <c r="BR25" s="61"/>
      <c r="BS25" s="61"/>
      <c r="BT25" s="61"/>
      <c r="BU25" s="61"/>
      <c r="BV25" s="61"/>
      <c r="BW25" s="61"/>
      <c r="BX25" s="61"/>
      <c r="BY25" s="61"/>
      <c r="BZ25" s="62"/>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0"/>
      <c r="BM26" s="61"/>
      <c r="BN26" s="61"/>
      <c r="BO26" s="61"/>
      <c r="BP26" s="61"/>
      <c r="BQ26" s="61"/>
      <c r="BR26" s="61"/>
      <c r="BS26" s="61"/>
      <c r="BT26" s="61"/>
      <c r="BU26" s="61"/>
      <c r="BV26" s="61"/>
      <c r="BW26" s="61"/>
      <c r="BX26" s="61"/>
      <c r="BY26" s="61"/>
      <c r="BZ26" s="62"/>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0"/>
      <c r="BM27" s="61"/>
      <c r="BN27" s="61"/>
      <c r="BO27" s="61"/>
      <c r="BP27" s="61"/>
      <c r="BQ27" s="61"/>
      <c r="BR27" s="61"/>
      <c r="BS27" s="61"/>
      <c r="BT27" s="61"/>
      <c r="BU27" s="61"/>
      <c r="BV27" s="61"/>
      <c r="BW27" s="61"/>
      <c r="BX27" s="61"/>
      <c r="BY27" s="61"/>
      <c r="BZ27" s="62"/>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0"/>
      <c r="BM28" s="61"/>
      <c r="BN28" s="61"/>
      <c r="BO28" s="61"/>
      <c r="BP28" s="61"/>
      <c r="BQ28" s="61"/>
      <c r="BR28" s="61"/>
      <c r="BS28" s="61"/>
      <c r="BT28" s="61"/>
      <c r="BU28" s="61"/>
      <c r="BV28" s="61"/>
      <c r="BW28" s="61"/>
      <c r="BX28" s="61"/>
      <c r="BY28" s="61"/>
      <c r="BZ28" s="62"/>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0"/>
      <c r="BM29" s="61"/>
      <c r="BN29" s="61"/>
      <c r="BO29" s="61"/>
      <c r="BP29" s="61"/>
      <c r="BQ29" s="61"/>
      <c r="BR29" s="61"/>
      <c r="BS29" s="61"/>
      <c r="BT29" s="61"/>
      <c r="BU29" s="61"/>
      <c r="BV29" s="61"/>
      <c r="BW29" s="61"/>
      <c r="BX29" s="61"/>
      <c r="BY29" s="61"/>
      <c r="BZ29" s="62"/>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0"/>
      <c r="BM30" s="61"/>
      <c r="BN30" s="61"/>
      <c r="BO30" s="61"/>
      <c r="BP30" s="61"/>
      <c r="BQ30" s="61"/>
      <c r="BR30" s="61"/>
      <c r="BS30" s="61"/>
      <c r="BT30" s="61"/>
      <c r="BU30" s="61"/>
      <c r="BV30" s="61"/>
      <c r="BW30" s="61"/>
      <c r="BX30" s="61"/>
      <c r="BY30" s="61"/>
      <c r="BZ30" s="62"/>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0"/>
      <c r="BM31" s="61"/>
      <c r="BN31" s="61"/>
      <c r="BO31" s="61"/>
      <c r="BP31" s="61"/>
      <c r="BQ31" s="61"/>
      <c r="BR31" s="61"/>
      <c r="BS31" s="61"/>
      <c r="BT31" s="61"/>
      <c r="BU31" s="61"/>
      <c r="BV31" s="61"/>
      <c r="BW31" s="61"/>
      <c r="BX31" s="61"/>
      <c r="BY31" s="61"/>
      <c r="BZ31" s="62"/>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0"/>
      <c r="BM32" s="61"/>
      <c r="BN32" s="61"/>
      <c r="BO32" s="61"/>
      <c r="BP32" s="61"/>
      <c r="BQ32" s="61"/>
      <c r="BR32" s="61"/>
      <c r="BS32" s="61"/>
      <c r="BT32" s="61"/>
      <c r="BU32" s="61"/>
      <c r="BV32" s="61"/>
      <c r="BW32" s="61"/>
      <c r="BX32" s="61"/>
      <c r="BY32" s="61"/>
      <c r="BZ32" s="62"/>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0"/>
      <c r="BM33" s="61"/>
      <c r="BN33" s="61"/>
      <c r="BO33" s="61"/>
      <c r="BP33" s="61"/>
      <c r="BQ33" s="61"/>
      <c r="BR33" s="61"/>
      <c r="BS33" s="61"/>
      <c r="BT33" s="61"/>
      <c r="BU33" s="61"/>
      <c r="BV33" s="61"/>
      <c r="BW33" s="61"/>
      <c r="BX33" s="61"/>
      <c r="BY33" s="61"/>
      <c r="BZ33" s="62"/>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0"/>
      <c r="BM34" s="61"/>
      <c r="BN34" s="61"/>
      <c r="BO34" s="61"/>
      <c r="BP34" s="61"/>
      <c r="BQ34" s="61"/>
      <c r="BR34" s="61"/>
      <c r="BS34" s="61"/>
      <c r="BT34" s="61"/>
      <c r="BU34" s="61"/>
      <c r="BV34" s="61"/>
      <c r="BW34" s="61"/>
      <c r="BX34" s="61"/>
      <c r="BY34" s="61"/>
      <c r="BZ34" s="62"/>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0"/>
      <c r="BM35" s="61"/>
      <c r="BN35" s="61"/>
      <c r="BO35" s="61"/>
      <c r="BP35" s="61"/>
      <c r="BQ35" s="61"/>
      <c r="BR35" s="61"/>
      <c r="BS35" s="61"/>
      <c r="BT35" s="61"/>
      <c r="BU35" s="61"/>
      <c r="BV35" s="61"/>
      <c r="BW35" s="61"/>
      <c r="BX35" s="61"/>
      <c r="BY35" s="61"/>
      <c r="BZ35" s="62"/>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0"/>
      <c r="BM36" s="61"/>
      <c r="BN36" s="61"/>
      <c r="BO36" s="61"/>
      <c r="BP36" s="61"/>
      <c r="BQ36" s="61"/>
      <c r="BR36" s="61"/>
      <c r="BS36" s="61"/>
      <c r="BT36" s="61"/>
      <c r="BU36" s="61"/>
      <c r="BV36" s="61"/>
      <c r="BW36" s="61"/>
      <c r="BX36" s="61"/>
      <c r="BY36" s="61"/>
      <c r="BZ36" s="62"/>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0"/>
      <c r="BM37" s="61"/>
      <c r="BN37" s="61"/>
      <c r="BO37" s="61"/>
      <c r="BP37" s="61"/>
      <c r="BQ37" s="61"/>
      <c r="BR37" s="61"/>
      <c r="BS37" s="61"/>
      <c r="BT37" s="61"/>
      <c r="BU37" s="61"/>
      <c r="BV37" s="61"/>
      <c r="BW37" s="61"/>
      <c r="BX37" s="61"/>
      <c r="BY37" s="61"/>
      <c r="BZ37" s="62"/>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0"/>
      <c r="BM38" s="61"/>
      <c r="BN38" s="61"/>
      <c r="BO38" s="61"/>
      <c r="BP38" s="61"/>
      <c r="BQ38" s="61"/>
      <c r="BR38" s="61"/>
      <c r="BS38" s="61"/>
      <c r="BT38" s="61"/>
      <c r="BU38" s="61"/>
      <c r="BV38" s="61"/>
      <c r="BW38" s="61"/>
      <c r="BX38" s="61"/>
      <c r="BY38" s="61"/>
      <c r="BZ38" s="62"/>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0"/>
      <c r="BM39" s="61"/>
      <c r="BN39" s="61"/>
      <c r="BO39" s="61"/>
      <c r="BP39" s="61"/>
      <c r="BQ39" s="61"/>
      <c r="BR39" s="61"/>
      <c r="BS39" s="61"/>
      <c r="BT39" s="61"/>
      <c r="BU39" s="61"/>
      <c r="BV39" s="61"/>
      <c r="BW39" s="61"/>
      <c r="BX39" s="61"/>
      <c r="BY39" s="61"/>
      <c r="BZ39" s="62"/>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0"/>
      <c r="BM40" s="61"/>
      <c r="BN40" s="61"/>
      <c r="BO40" s="61"/>
      <c r="BP40" s="61"/>
      <c r="BQ40" s="61"/>
      <c r="BR40" s="61"/>
      <c r="BS40" s="61"/>
      <c r="BT40" s="61"/>
      <c r="BU40" s="61"/>
      <c r="BV40" s="61"/>
      <c r="BW40" s="61"/>
      <c r="BX40" s="61"/>
      <c r="BY40" s="61"/>
      <c r="BZ40" s="62"/>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0"/>
      <c r="BM41" s="61"/>
      <c r="BN41" s="61"/>
      <c r="BO41" s="61"/>
      <c r="BP41" s="61"/>
      <c r="BQ41" s="61"/>
      <c r="BR41" s="61"/>
      <c r="BS41" s="61"/>
      <c r="BT41" s="61"/>
      <c r="BU41" s="61"/>
      <c r="BV41" s="61"/>
      <c r="BW41" s="61"/>
      <c r="BX41" s="61"/>
      <c r="BY41" s="61"/>
      <c r="BZ41" s="62"/>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0"/>
      <c r="BM42" s="61"/>
      <c r="BN42" s="61"/>
      <c r="BO42" s="61"/>
      <c r="BP42" s="61"/>
      <c r="BQ42" s="61"/>
      <c r="BR42" s="61"/>
      <c r="BS42" s="61"/>
      <c r="BT42" s="61"/>
      <c r="BU42" s="61"/>
      <c r="BV42" s="61"/>
      <c r="BW42" s="61"/>
      <c r="BX42" s="61"/>
      <c r="BY42" s="61"/>
      <c r="BZ42" s="62"/>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0"/>
      <c r="BM43" s="61"/>
      <c r="BN43" s="61"/>
      <c r="BO43" s="61"/>
      <c r="BP43" s="61"/>
      <c r="BQ43" s="61"/>
      <c r="BR43" s="61"/>
      <c r="BS43" s="61"/>
      <c r="BT43" s="61"/>
      <c r="BU43" s="61"/>
      <c r="BV43" s="61"/>
      <c r="BW43" s="61"/>
      <c r="BX43" s="61"/>
      <c r="BY43" s="61"/>
      <c r="BZ43" s="62"/>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0" t="s">
        <v>113</v>
      </c>
      <c r="BM47" s="61"/>
      <c r="BN47" s="61"/>
      <c r="BO47" s="61"/>
      <c r="BP47" s="61"/>
      <c r="BQ47" s="61"/>
      <c r="BR47" s="61"/>
      <c r="BS47" s="61"/>
      <c r="BT47" s="61"/>
      <c r="BU47" s="61"/>
      <c r="BV47" s="61"/>
      <c r="BW47" s="61"/>
      <c r="BX47" s="61"/>
      <c r="BY47" s="61"/>
      <c r="BZ47" s="62"/>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0"/>
      <c r="BM48" s="61"/>
      <c r="BN48" s="61"/>
      <c r="BO48" s="61"/>
      <c r="BP48" s="61"/>
      <c r="BQ48" s="61"/>
      <c r="BR48" s="61"/>
      <c r="BS48" s="61"/>
      <c r="BT48" s="61"/>
      <c r="BU48" s="61"/>
      <c r="BV48" s="61"/>
      <c r="BW48" s="61"/>
      <c r="BX48" s="61"/>
      <c r="BY48" s="61"/>
      <c r="BZ48" s="62"/>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0"/>
      <c r="BM49" s="61"/>
      <c r="BN49" s="61"/>
      <c r="BO49" s="61"/>
      <c r="BP49" s="61"/>
      <c r="BQ49" s="61"/>
      <c r="BR49" s="61"/>
      <c r="BS49" s="61"/>
      <c r="BT49" s="61"/>
      <c r="BU49" s="61"/>
      <c r="BV49" s="61"/>
      <c r="BW49" s="61"/>
      <c r="BX49" s="61"/>
      <c r="BY49" s="61"/>
      <c r="BZ49" s="62"/>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0"/>
      <c r="BM50" s="61"/>
      <c r="BN50" s="61"/>
      <c r="BO50" s="61"/>
      <c r="BP50" s="61"/>
      <c r="BQ50" s="61"/>
      <c r="BR50" s="61"/>
      <c r="BS50" s="61"/>
      <c r="BT50" s="61"/>
      <c r="BU50" s="61"/>
      <c r="BV50" s="61"/>
      <c r="BW50" s="61"/>
      <c r="BX50" s="61"/>
      <c r="BY50" s="61"/>
      <c r="BZ50" s="62"/>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0"/>
      <c r="BM51" s="61"/>
      <c r="BN51" s="61"/>
      <c r="BO51" s="61"/>
      <c r="BP51" s="61"/>
      <c r="BQ51" s="61"/>
      <c r="BR51" s="61"/>
      <c r="BS51" s="61"/>
      <c r="BT51" s="61"/>
      <c r="BU51" s="61"/>
      <c r="BV51" s="61"/>
      <c r="BW51" s="61"/>
      <c r="BX51" s="61"/>
      <c r="BY51" s="61"/>
      <c r="BZ51" s="62"/>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0"/>
      <c r="BM52" s="61"/>
      <c r="BN52" s="61"/>
      <c r="BO52" s="61"/>
      <c r="BP52" s="61"/>
      <c r="BQ52" s="61"/>
      <c r="BR52" s="61"/>
      <c r="BS52" s="61"/>
      <c r="BT52" s="61"/>
      <c r="BU52" s="61"/>
      <c r="BV52" s="61"/>
      <c r="BW52" s="61"/>
      <c r="BX52" s="61"/>
      <c r="BY52" s="61"/>
      <c r="BZ52" s="62"/>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0"/>
      <c r="BM53" s="61"/>
      <c r="BN53" s="61"/>
      <c r="BO53" s="61"/>
      <c r="BP53" s="61"/>
      <c r="BQ53" s="61"/>
      <c r="BR53" s="61"/>
      <c r="BS53" s="61"/>
      <c r="BT53" s="61"/>
      <c r="BU53" s="61"/>
      <c r="BV53" s="61"/>
      <c r="BW53" s="61"/>
      <c r="BX53" s="61"/>
      <c r="BY53" s="61"/>
      <c r="BZ53" s="62"/>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0"/>
      <c r="BM54" s="61"/>
      <c r="BN54" s="61"/>
      <c r="BO54" s="61"/>
      <c r="BP54" s="61"/>
      <c r="BQ54" s="61"/>
      <c r="BR54" s="61"/>
      <c r="BS54" s="61"/>
      <c r="BT54" s="61"/>
      <c r="BU54" s="61"/>
      <c r="BV54" s="61"/>
      <c r="BW54" s="61"/>
      <c r="BX54" s="61"/>
      <c r="BY54" s="61"/>
      <c r="BZ54" s="62"/>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0"/>
      <c r="BM55" s="61"/>
      <c r="BN55" s="61"/>
      <c r="BO55" s="61"/>
      <c r="BP55" s="61"/>
      <c r="BQ55" s="61"/>
      <c r="BR55" s="61"/>
      <c r="BS55" s="61"/>
      <c r="BT55" s="61"/>
      <c r="BU55" s="61"/>
      <c r="BV55" s="61"/>
      <c r="BW55" s="61"/>
      <c r="BX55" s="61"/>
      <c r="BY55" s="61"/>
      <c r="BZ55" s="62"/>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0"/>
      <c r="BM56" s="61"/>
      <c r="BN56" s="61"/>
      <c r="BO56" s="61"/>
      <c r="BP56" s="61"/>
      <c r="BQ56" s="61"/>
      <c r="BR56" s="61"/>
      <c r="BS56" s="61"/>
      <c r="BT56" s="61"/>
      <c r="BU56" s="61"/>
      <c r="BV56" s="61"/>
      <c r="BW56" s="61"/>
      <c r="BX56" s="61"/>
      <c r="BY56" s="61"/>
      <c r="BZ56" s="62"/>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0"/>
      <c r="BM57" s="61"/>
      <c r="BN57" s="61"/>
      <c r="BO57" s="61"/>
      <c r="BP57" s="61"/>
      <c r="BQ57" s="61"/>
      <c r="BR57" s="61"/>
      <c r="BS57" s="61"/>
      <c r="BT57" s="61"/>
      <c r="BU57" s="61"/>
      <c r="BV57" s="61"/>
      <c r="BW57" s="61"/>
      <c r="BX57" s="61"/>
      <c r="BY57" s="61"/>
      <c r="BZ57" s="62"/>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0"/>
      <c r="BM58" s="61"/>
      <c r="BN58" s="61"/>
      <c r="BO58" s="61"/>
      <c r="BP58" s="61"/>
      <c r="BQ58" s="61"/>
      <c r="BR58" s="61"/>
      <c r="BS58" s="61"/>
      <c r="BT58" s="61"/>
      <c r="BU58" s="61"/>
      <c r="BV58" s="61"/>
      <c r="BW58" s="61"/>
      <c r="BX58" s="61"/>
      <c r="BY58" s="61"/>
      <c r="BZ58" s="62"/>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0"/>
      <c r="BM59" s="61"/>
      <c r="BN59" s="61"/>
      <c r="BO59" s="61"/>
      <c r="BP59" s="61"/>
      <c r="BQ59" s="61"/>
      <c r="BR59" s="61"/>
      <c r="BS59" s="61"/>
      <c r="BT59" s="61"/>
      <c r="BU59" s="61"/>
      <c r="BV59" s="61"/>
      <c r="BW59" s="61"/>
      <c r="BX59" s="61"/>
      <c r="BY59" s="61"/>
      <c r="BZ59" s="62"/>
    </row>
    <row r="60" spans="1:78" ht="13.5" customHeight="1" x14ac:dyDescent="0.2">
      <c r="A60" s="2"/>
      <c r="B60" s="57" t="s">
        <v>28</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0"/>
      <c r="BM60" s="61"/>
      <c r="BN60" s="61"/>
      <c r="BO60" s="61"/>
      <c r="BP60" s="61"/>
      <c r="BQ60" s="61"/>
      <c r="BR60" s="61"/>
      <c r="BS60" s="61"/>
      <c r="BT60" s="61"/>
      <c r="BU60" s="61"/>
      <c r="BV60" s="61"/>
      <c r="BW60" s="61"/>
      <c r="BX60" s="61"/>
      <c r="BY60" s="61"/>
      <c r="BZ60" s="62"/>
    </row>
    <row r="61" spans="1:78" ht="13.5" customHeight="1" x14ac:dyDescent="0.2">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0"/>
      <c r="BM61" s="61"/>
      <c r="BN61" s="61"/>
      <c r="BO61" s="61"/>
      <c r="BP61" s="61"/>
      <c r="BQ61" s="61"/>
      <c r="BR61" s="61"/>
      <c r="BS61" s="61"/>
      <c r="BT61" s="61"/>
      <c r="BU61" s="61"/>
      <c r="BV61" s="61"/>
      <c r="BW61" s="61"/>
      <c r="BX61" s="61"/>
      <c r="BY61" s="61"/>
      <c r="BZ61" s="62"/>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0"/>
      <c r="BM62" s="61"/>
      <c r="BN62" s="61"/>
      <c r="BO62" s="61"/>
      <c r="BP62" s="61"/>
      <c r="BQ62" s="61"/>
      <c r="BR62" s="61"/>
      <c r="BS62" s="61"/>
      <c r="BT62" s="61"/>
      <c r="BU62" s="61"/>
      <c r="BV62" s="61"/>
      <c r="BW62" s="61"/>
      <c r="BX62" s="61"/>
      <c r="BY62" s="61"/>
      <c r="BZ62" s="62"/>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3"/>
      <c r="BM63" s="64"/>
      <c r="BN63" s="64"/>
      <c r="BO63" s="64"/>
      <c r="BP63" s="64"/>
      <c r="BQ63" s="64"/>
      <c r="BR63" s="64"/>
      <c r="BS63" s="64"/>
      <c r="BT63" s="64"/>
      <c r="BU63" s="64"/>
      <c r="BV63" s="64"/>
      <c r="BW63" s="64"/>
      <c r="BX63" s="64"/>
      <c r="BY63" s="64"/>
      <c r="BZ63" s="65"/>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0" t="s">
        <v>114</v>
      </c>
      <c r="BM66" s="61"/>
      <c r="BN66" s="61"/>
      <c r="BO66" s="61"/>
      <c r="BP66" s="61"/>
      <c r="BQ66" s="61"/>
      <c r="BR66" s="61"/>
      <c r="BS66" s="61"/>
      <c r="BT66" s="61"/>
      <c r="BU66" s="61"/>
      <c r="BV66" s="61"/>
      <c r="BW66" s="61"/>
      <c r="BX66" s="61"/>
      <c r="BY66" s="61"/>
      <c r="BZ66" s="62"/>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0"/>
      <c r="BM67" s="61"/>
      <c r="BN67" s="61"/>
      <c r="BO67" s="61"/>
      <c r="BP67" s="61"/>
      <c r="BQ67" s="61"/>
      <c r="BR67" s="61"/>
      <c r="BS67" s="61"/>
      <c r="BT67" s="61"/>
      <c r="BU67" s="61"/>
      <c r="BV67" s="61"/>
      <c r="BW67" s="61"/>
      <c r="BX67" s="61"/>
      <c r="BY67" s="61"/>
      <c r="BZ67" s="62"/>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0"/>
      <c r="BM68" s="61"/>
      <c r="BN68" s="61"/>
      <c r="BO68" s="61"/>
      <c r="BP68" s="61"/>
      <c r="BQ68" s="61"/>
      <c r="BR68" s="61"/>
      <c r="BS68" s="61"/>
      <c r="BT68" s="61"/>
      <c r="BU68" s="61"/>
      <c r="BV68" s="61"/>
      <c r="BW68" s="61"/>
      <c r="BX68" s="61"/>
      <c r="BY68" s="61"/>
      <c r="BZ68" s="62"/>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0"/>
      <c r="BM69" s="61"/>
      <c r="BN69" s="61"/>
      <c r="BO69" s="61"/>
      <c r="BP69" s="61"/>
      <c r="BQ69" s="61"/>
      <c r="BR69" s="61"/>
      <c r="BS69" s="61"/>
      <c r="BT69" s="61"/>
      <c r="BU69" s="61"/>
      <c r="BV69" s="61"/>
      <c r="BW69" s="61"/>
      <c r="BX69" s="61"/>
      <c r="BY69" s="61"/>
      <c r="BZ69" s="62"/>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0"/>
      <c r="BM70" s="61"/>
      <c r="BN70" s="61"/>
      <c r="BO70" s="61"/>
      <c r="BP70" s="61"/>
      <c r="BQ70" s="61"/>
      <c r="BR70" s="61"/>
      <c r="BS70" s="61"/>
      <c r="BT70" s="61"/>
      <c r="BU70" s="61"/>
      <c r="BV70" s="61"/>
      <c r="BW70" s="61"/>
      <c r="BX70" s="61"/>
      <c r="BY70" s="61"/>
      <c r="BZ70" s="62"/>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0"/>
      <c r="BM71" s="61"/>
      <c r="BN71" s="61"/>
      <c r="BO71" s="61"/>
      <c r="BP71" s="61"/>
      <c r="BQ71" s="61"/>
      <c r="BR71" s="61"/>
      <c r="BS71" s="61"/>
      <c r="BT71" s="61"/>
      <c r="BU71" s="61"/>
      <c r="BV71" s="61"/>
      <c r="BW71" s="61"/>
      <c r="BX71" s="61"/>
      <c r="BY71" s="61"/>
      <c r="BZ71" s="62"/>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0"/>
      <c r="BM72" s="61"/>
      <c r="BN72" s="61"/>
      <c r="BO72" s="61"/>
      <c r="BP72" s="61"/>
      <c r="BQ72" s="61"/>
      <c r="BR72" s="61"/>
      <c r="BS72" s="61"/>
      <c r="BT72" s="61"/>
      <c r="BU72" s="61"/>
      <c r="BV72" s="61"/>
      <c r="BW72" s="61"/>
      <c r="BX72" s="61"/>
      <c r="BY72" s="61"/>
      <c r="BZ72" s="62"/>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0"/>
      <c r="BM73" s="61"/>
      <c r="BN73" s="61"/>
      <c r="BO73" s="61"/>
      <c r="BP73" s="61"/>
      <c r="BQ73" s="61"/>
      <c r="BR73" s="61"/>
      <c r="BS73" s="61"/>
      <c r="BT73" s="61"/>
      <c r="BU73" s="61"/>
      <c r="BV73" s="61"/>
      <c r="BW73" s="61"/>
      <c r="BX73" s="61"/>
      <c r="BY73" s="61"/>
      <c r="BZ73" s="62"/>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0"/>
      <c r="BM74" s="61"/>
      <c r="BN74" s="61"/>
      <c r="BO74" s="61"/>
      <c r="BP74" s="61"/>
      <c r="BQ74" s="61"/>
      <c r="BR74" s="61"/>
      <c r="BS74" s="61"/>
      <c r="BT74" s="61"/>
      <c r="BU74" s="61"/>
      <c r="BV74" s="61"/>
      <c r="BW74" s="61"/>
      <c r="BX74" s="61"/>
      <c r="BY74" s="61"/>
      <c r="BZ74" s="62"/>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0"/>
      <c r="BM75" s="61"/>
      <c r="BN75" s="61"/>
      <c r="BO75" s="61"/>
      <c r="BP75" s="61"/>
      <c r="BQ75" s="61"/>
      <c r="BR75" s="61"/>
      <c r="BS75" s="61"/>
      <c r="BT75" s="61"/>
      <c r="BU75" s="61"/>
      <c r="BV75" s="61"/>
      <c r="BW75" s="61"/>
      <c r="BX75" s="61"/>
      <c r="BY75" s="61"/>
      <c r="BZ75" s="62"/>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0"/>
      <c r="BM76" s="61"/>
      <c r="BN76" s="61"/>
      <c r="BO76" s="61"/>
      <c r="BP76" s="61"/>
      <c r="BQ76" s="61"/>
      <c r="BR76" s="61"/>
      <c r="BS76" s="61"/>
      <c r="BT76" s="61"/>
      <c r="BU76" s="61"/>
      <c r="BV76" s="61"/>
      <c r="BW76" s="61"/>
      <c r="BX76" s="61"/>
      <c r="BY76" s="61"/>
      <c r="BZ76" s="62"/>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0"/>
      <c r="BM77" s="61"/>
      <c r="BN77" s="61"/>
      <c r="BO77" s="61"/>
      <c r="BP77" s="61"/>
      <c r="BQ77" s="61"/>
      <c r="BR77" s="61"/>
      <c r="BS77" s="61"/>
      <c r="BT77" s="61"/>
      <c r="BU77" s="61"/>
      <c r="BV77" s="61"/>
      <c r="BW77" s="61"/>
      <c r="BX77" s="61"/>
      <c r="BY77" s="61"/>
      <c r="BZ77" s="62"/>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0"/>
      <c r="BM78" s="61"/>
      <c r="BN78" s="61"/>
      <c r="BO78" s="61"/>
      <c r="BP78" s="61"/>
      <c r="BQ78" s="61"/>
      <c r="BR78" s="61"/>
      <c r="BS78" s="61"/>
      <c r="BT78" s="61"/>
      <c r="BU78" s="61"/>
      <c r="BV78" s="61"/>
      <c r="BW78" s="61"/>
      <c r="BX78" s="61"/>
      <c r="BY78" s="61"/>
      <c r="BZ78" s="62"/>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0"/>
      <c r="BM79" s="61"/>
      <c r="BN79" s="61"/>
      <c r="BO79" s="61"/>
      <c r="BP79" s="61"/>
      <c r="BQ79" s="61"/>
      <c r="BR79" s="61"/>
      <c r="BS79" s="61"/>
      <c r="BT79" s="61"/>
      <c r="BU79" s="61"/>
      <c r="BV79" s="61"/>
      <c r="BW79" s="61"/>
      <c r="BX79" s="61"/>
      <c r="BY79" s="61"/>
      <c r="BZ79" s="62"/>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0"/>
      <c r="BM80" s="61"/>
      <c r="BN80" s="61"/>
      <c r="BO80" s="61"/>
      <c r="BP80" s="61"/>
      <c r="BQ80" s="61"/>
      <c r="BR80" s="61"/>
      <c r="BS80" s="61"/>
      <c r="BT80" s="61"/>
      <c r="BU80" s="61"/>
      <c r="BV80" s="61"/>
      <c r="BW80" s="61"/>
      <c r="BX80" s="61"/>
      <c r="BY80" s="61"/>
      <c r="BZ80" s="62"/>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0"/>
      <c r="BM81" s="61"/>
      <c r="BN81" s="61"/>
      <c r="BO81" s="61"/>
      <c r="BP81" s="61"/>
      <c r="BQ81" s="61"/>
      <c r="BR81" s="61"/>
      <c r="BS81" s="61"/>
      <c r="BT81" s="61"/>
      <c r="BU81" s="61"/>
      <c r="BV81" s="61"/>
      <c r="BW81" s="61"/>
      <c r="BX81" s="61"/>
      <c r="BY81" s="61"/>
      <c r="BZ81" s="62"/>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3"/>
      <c r="BM82" s="64"/>
      <c r="BN82" s="64"/>
      <c r="BO82" s="64"/>
      <c r="BP82" s="64"/>
      <c r="BQ82" s="64"/>
      <c r="BR82" s="64"/>
      <c r="BS82" s="64"/>
      <c r="BT82" s="64"/>
      <c r="BU82" s="64"/>
      <c r="BV82" s="64"/>
      <c r="BW82" s="64"/>
      <c r="BX82" s="64"/>
      <c r="BY82" s="64"/>
      <c r="BZ82" s="65"/>
    </row>
    <row r="83" spans="1:78" x14ac:dyDescent="0.2">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955DqShVbY+Gv6PqEvhEIBg0AX95EEllXfFFJV15uPjWFn5vPwoyFdKFiWZPsy4NP2n82L3SnBLxdQ9xum3NfA==" saltValue="StvdHb//Kh+Wq4ibfRirQw=="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 x14ac:dyDescent="0.2"/>
  <cols>
    <col min="2" max="144" width="11.9062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252042</v>
      </c>
      <c r="D6" s="19">
        <f t="shared" si="3"/>
        <v>46</v>
      </c>
      <c r="E6" s="19">
        <f t="shared" si="3"/>
        <v>17</v>
      </c>
      <c r="F6" s="19">
        <f t="shared" si="3"/>
        <v>1</v>
      </c>
      <c r="G6" s="19">
        <f t="shared" si="3"/>
        <v>0</v>
      </c>
      <c r="H6" s="19" t="str">
        <f t="shared" si="3"/>
        <v>滋賀県　近江八幡市</v>
      </c>
      <c r="I6" s="19" t="str">
        <f t="shared" si="3"/>
        <v>法適用</v>
      </c>
      <c r="J6" s="19" t="str">
        <f t="shared" si="3"/>
        <v>下水道事業</v>
      </c>
      <c r="K6" s="19" t="str">
        <f t="shared" si="3"/>
        <v>公共下水道</v>
      </c>
      <c r="L6" s="19" t="str">
        <f t="shared" si="3"/>
        <v>Bd1</v>
      </c>
      <c r="M6" s="19" t="str">
        <f t="shared" si="3"/>
        <v>非設置</v>
      </c>
      <c r="N6" s="20" t="str">
        <f t="shared" si="3"/>
        <v>-</v>
      </c>
      <c r="O6" s="20">
        <f t="shared" si="3"/>
        <v>62.81</v>
      </c>
      <c r="P6" s="20">
        <f t="shared" si="3"/>
        <v>75.05</v>
      </c>
      <c r="Q6" s="20">
        <f t="shared" si="3"/>
        <v>87.32</v>
      </c>
      <c r="R6" s="20">
        <f t="shared" si="3"/>
        <v>2855</v>
      </c>
      <c r="S6" s="20">
        <f t="shared" si="3"/>
        <v>81942</v>
      </c>
      <c r="T6" s="20">
        <f t="shared" si="3"/>
        <v>177.45</v>
      </c>
      <c r="U6" s="20">
        <f t="shared" si="3"/>
        <v>461.78</v>
      </c>
      <c r="V6" s="20">
        <f t="shared" si="3"/>
        <v>61346</v>
      </c>
      <c r="W6" s="20">
        <f t="shared" si="3"/>
        <v>13.19</v>
      </c>
      <c r="X6" s="20">
        <f t="shared" si="3"/>
        <v>4650.95</v>
      </c>
      <c r="Y6" s="21">
        <f>IF(Y7="",NA(),Y7)</f>
        <v>101.28</v>
      </c>
      <c r="Z6" s="21">
        <f t="shared" ref="Z6:AH6" si="4">IF(Z7="",NA(),Z7)</f>
        <v>100.76</v>
      </c>
      <c r="AA6" s="21">
        <f t="shared" si="4"/>
        <v>101.06</v>
      </c>
      <c r="AB6" s="21">
        <f t="shared" si="4"/>
        <v>101.29</v>
      </c>
      <c r="AC6" s="21">
        <f t="shared" si="4"/>
        <v>101.55</v>
      </c>
      <c r="AD6" s="21">
        <f t="shared" si="4"/>
        <v>107.85</v>
      </c>
      <c r="AE6" s="21">
        <f t="shared" si="4"/>
        <v>108.04</v>
      </c>
      <c r="AF6" s="21">
        <f t="shared" si="4"/>
        <v>107.49</v>
      </c>
      <c r="AG6" s="21">
        <f t="shared" si="4"/>
        <v>107.64</v>
      </c>
      <c r="AH6" s="21">
        <f t="shared" si="4"/>
        <v>106.35</v>
      </c>
      <c r="AI6" s="20" t="str">
        <f>IF(AI7="","",IF(AI7="-","【-】","【"&amp;SUBSTITUTE(TEXT(AI7,"#,##0.00"),"-","△")&amp;"】"))</f>
        <v>【105.36】</v>
      </c>
      <c r="AJ6" s="20">
        <f>IF(AJ7="",NA(),AJ7)</f>
        <v>0</v>
      </c>
      <c r="AK6" s="20">
        <f t="shared" ref="AK6:AS6" si="5">IF(AK7="",NA(),AK7)</f>
        <v>0</v>
      </c>
      <c r="AL6" s="20">
        <f t="shared" si="5"/>
        <v>0</v>
      </c>
      <c r="AM6" s="20">
        <f t="shared" si="5"/>
        <v>0</v>
      </c>
      <c r="AN6" s="20">
        <f t="shared" si="5"/>
        <v>0</v>
      </c>
      <c r="AO6" s="21">
        <f t="shared" si="5"/>
        <v>4.72</v>
      </c>
      <c r="AP6" s="21">
        <f t="shared" si="5"/>
        <v>4.49</v>
      </c>
      <c r="AQ6" s="21">
        <f t="shared" si="5"/>
        <v>5.41</v>
      </c>
      <c r="AR6" s="21">
        <f t="shared" si="5"/>
        <v>5.61</v>
      </c>
      <c r="AS6" s="21">
        <f t="shared" si="5"/>
        <v>6.26</v>
      </c>
      <c r="AT6" s="20" t="str">
        <f>IF(AT7="","",IF(AT7="-","【-】","【"&amp;SUBSTITUTE(TEXT(AT7,"#,##0.00"),"-","△")&amp;"】"))</f>
        <v>【3.12】</v>
      </c>
      <c r="AU6" s="21">
        <f>IF(AU7="",NA(),AU7)</f>
        <v>11.39</v>
      </c>
      <c r="AV6" s="21">
        <f t="shared" ref="AV6:BD6" si="6">IF(AV7="",NA(),AV7)</f>
        <v>10.72</v>
      </c>
      <c r="AW6" s="21">
        <f t="shared" si="6"/>
        <v>12.28</v>
      </c>
      <c r="AX6" s="21">
        <f t="shared" si="6"/>
        <v>22.17</v>
      </c>
      <c r="AY6" s="21">
        <f t="shared" si="6"/>
        <v>18.98</v>
      </c>
      <c r="AZ6" s="21">
        <f t="shared" si="6"/>
        <v>67.930000000000007</v>
      </c>
      <c r="BA6" s="21">
        <f t="shared" si="6"/>
        <v>68.53</v>
      </c>
      <c r="BB6" s="21">
        <f t="shared" si="6"/>
        <v>69.180000000000007</v>
      </c>
      <c r="BC6" s="21">
        <f t="shared" si="6"/>
        <v>76.319999999999993</v>
      </c>
      <c r="BD6" s="21">
        <f t="shared" si="6"/>
        <v>80.33</v>
      </c>
      <c r="BE6" s="20" t="str">
        <f>IF(BE7="","",IF(BE7="-","【-】","【"&amp;SUBSTITUTE(TEXT(BE7,"#,##0.00"),"-","△")&amp;"】"))</f>
        <v>【82.75】</v>
      </c>
      <c r="BF6" s="21">
        <f>IF(BF7="",NA(),BF7)</f>
        <v>920.64</v>
      </c>
      <c r="BG6" s="21">
        <f t="shared" ref="BG6:BO6" si="7">IF(BG7="",NA(),BG7)</f>
        <v>856.49</v>
      </c>
      <c r="BH6" s="21">
        <f t="shared" si="7"/>
        <v>774.62</v>
      </c>
      <c r="BI6" s="21">
        <f t="shared" si="7"/>
        <v>691.25</v>
      </c>
      <c r="BJ6" s="21">
        <f t="shared" si="7"/>
        <v>639.92999999999995</v>
      </c>
      <c r="BK6" s="21">
        <f t="shared" si="7"/>
        <v>857.88</v>
      </c>
      <c r="BL6" s="21">
        <f t="shared" si="7"/>
        <v>825.1</v>
      </c>
      <c r="BM6" s="21">
        <f t="shared" si="7"/>
        <v>789.87</v>
      </c>
      <c r="BN6" s="21">
        <f t="shared" si="7"/>
        <v>749.43</v>
      </c>
      <c r="BO6" s="21">
        <f t="shared" si="7"/>
        <v>698.04</v>
      </c>
      <c r="BP6" s="20" t="str">
        <f>IF(BP7="","",IF(BP7="-","【-】","【"&amp;SUBSTITUTE(TEXT(BP7,"#,##0.00"),"-","△")&amp;"】"))</f>
        <v>【602.56】</v>
      </c>
      <c r="BQ6" s="21">
        <f>IF(BQ7="",NA(),BQ7)</f>
        <v>97.8</v>
      </c>
      <c r="BR6" s="21">
        <f t="shared" ref="BR6:BZ6" si="8">IF(BR7="",NA(),BR7)</f>
        <v>97.25</v>
      </c>
      <c r="BS6" s="21">
        <f t="shared" si="8"/>
        <v>97.1</v>
      </c>
      <c r="BT6" s="21">
        <f t="shared" si="8"/>
        <v>98.42</v>
      </c>
      <c r="BU6" s="21">
        <f t="shared" si="8"/>
        <v>98.72</v>
      </c>
      <c r="BV6" s="21">
        <f t="shared" si="8"/>
        <v>94.97</v>
      </c>
      <c r="BW6" s="21">
        <f t="shared" si="8"/>
        <v>97.07</v>
      </c>
      <c r="BX6" s="21">
        <f t="shared" si="8"/>
        <v>98.06</v>
      </c>
      <c r="BY6" s="21">
        <f t="shared" si="8"/>
        <v>98.46</v>
      </c>
      <c r="BZ6" s="21">
        <f t="shared" si="8"/>
        <v>97.98</v>
      </c>
      <c r="CA6" s="20" t="str">
        <f>IF(CA7="","",IF(CA7="-","【-】","【"&amp;SUBSTITUTE(TEXT(CA7,"#,##0.00"),"-","△")&amp;"】"))</f>
        <v>【97.94】</v>
      </c>
      <c r="CB6" s="21">
        <f>IF(CB7="",NA(),CB7)</f>
        <v>150.55000000000001</v>
      </c>
      <c r="CC6" s="21">
        <f t="shared" ref="CC6:CK6" si="9">IF(CC7="",NA(),CC7)</f>
        <v>151.57</v>
      </c>
      <c r="CD6" s="21">
        <f t="shared" si="9"/>
        <v>152.15</v>
      </c>
      <c r="CE6" s="21">
        <f t="shared" si="9"/>
        <v>150.47999999999999</v>
      </c>
      <c r="CF6" s="21">
        <f t="shared" si="9"/>
        <v>150.28</v>
      </c>
      <c r="CG6" s="21">
        <f t="shared" si="9"/>
        <v>159.49</v>
      </c>
      <c r="CH6" s="21">
        <f t="shared" si="9"/>
        <v>157.81</v>
      </c>
      <c r="CI6" s="21">
        <f t="shared" si="9"/>
        <v>157.37</v>
      </c>
      <c r="CJ6" s="21">
        <f t="shared" si="9"/>
        <v>157.44999999999999</v>
      </c>
      <c r="CK6" s="21">
        <f t="shared" si="9"/>
        <v>159.75</v>
      </c>
      <c r="CL6" s="20" t="str">
        <f>IF(CL7="","",IF(CL7="-","【-】","【"&amp;SUBSTITUTE(TEXT(CL7,"#,##0.00"),"-","△")&amp;"】"))</f>
        <v>【140.98】</v>
      </c>
      <c r="CM6" s="21" t="str">
        <f>IF(CM7="",NA(),CM7)</f>
        <v>-</v>
      </c>
      <c r="CN6" s="21" t="str">
        <f t="shared" ref="CN6:CV6" si="10">IF(CN7="",NA(),CN7)</f>
        <v>-</v>
      </c>
      <c r="CO6" s="21" t="str">
        <f t="shared" si="10"/>
        <v>-</v>
      </c>
      <c r="CP6" s="21" t="str">
        <f t="shared" si="10"/>
        <v>-</v>
      </c>
      <c r="CQ6" s="21" t="str">
        <f t="shared" si="10"/>
        <v>-</v>
      </c>
      <c r="CR6" s="21">
        <f t="shared" si="10"/>
        <v>65.28</v>
      </c>
      <c r="CS6" s="21">
        <f t="shared" si="10"/>
        <v>64.92</v>
      </c>
      <c r="CT6" s="21">
        <f t="shared" si="10"/>
        <v>64.14</v>
      </c>
      <c r="CU6" s="21">
        <f t="shared" si="10"/>
        <v>63.71</v>
      </c>
      <c r="CV6" s="21">
        <f t="shared" si="10"/>
        <v>64.95</v>
      </c>
      <c r="CW6" s="20" t="str">
        <f>IF(CW7="","",IF(CW7="-","【-】","【"&amp;SUBSTITUTE(TEXT(CW7,"#,##0.00"),"-","△")&amp;"】"))</f>
        <v>【60.13】</v>
      </c>
      <c r="CX6" s="21">
        <f>IF(CX7="",NA(),CX7)</f>
        <v>90.81</v>
      </c>
      <c r="CY6" s="21">
        <f t="shared" ref="CY6:DG6" si="11">IF(CY7="",NA(),CY7)</f>
        <v>91.58</v>
      </c>
      <c r="CZ6" s="21">
        <f t="shared" si="11"/>
        <v>91.6</v>
      </c>
      <c r="DA6" s="21">
        <f t="shared" si="11"/>
        <v>91.67</v>
      </c>
      <c r="DB6" s="21">
        <f t="shared" si="11"/>
        <v>92.05</v>
      </c>
      <c r="DC6" s="21">
        <f t="shared" si="11"/>
        <v>92.72</v>
      </c>
      <c r="DD6" s="21">
        <f t="shared" si="11"/>
        <v>92.88</v>
      </c>
      <c r="DE6" s="21">
        <f t="shared" si="11"/>
        <v>92.9</v>
      </c>
      <c r="DF6" s="21">
        <f t="shared" si="11"/>
        <v>92.89</v>
      </c>
      <c r="DG6" s="21">
        <f t="shared" si="11"/>
        <v>93.08</v>
      </c>
      <c r="DH6" s="20" t="str">
        <f>IF(DH7="","",IF(DH7="-","【-】","【"&amp;SUBSTITUTE(TEXT(DH7,"#,##0.00"),"-","△")&amp;"】"))</f>
        <v>【96.00】</v>
      </c>
      <c r="DI6" s="21">
        <f>IF(DI7="",NA(),DI7)</f>
        <v>12.71</v>
      </c>
      <c r="DJ6" s="21">
        <f t="shared" ref="DJ6:DR6" si="12">IF(DJ7="",NA(),DJ7)</f>
        <v>15.79</v>
      </c>
      <c r="DK6" s="21">
        <f t="shared" si="12"/>
        <v>18.88</v>
      </c>
      <c r="DL6" s="21">
        <f t="shared" si="12"/>
        <v>21.98</v>
      </c>
      <c r="DM6" s="21">
        <f t="shared" si="12"/>
        <v>25.04</v>
      </c>
      <c r="DN6" s="21">
        <f t="shared" si="12"/>
        <v>23.79</v>
      </c>
      <c r="DO6" s="21">
        <f t="shared" si="12"/>
        <v>25.66</v>
      </c>
      <c r="DP6" s="21">
        <f t="shared" si="12"/>
        <v>27.46</v>
      </c>
      <c r="DQ6" s="21">
        <f t="shared" si="12"/>
        <v>29.93</v>
      </c>
      <c r="DR6" s="21">
        <f t="shared" si="12"/>
        <v>31.89</v>
      </c>
      <c r="DS6" s="20" t="str">
        <f>IF(DS7="","",IF(DS7="-","【-】","【"&amp;SUBSTITUTE(TEXT(DS7,"#,##0.00"),"-","△")&amp;"】"))</f>
        <v>【42.20】</v>
      </c>
      <c r="DT6" s="20">
        <f>IF(DT7="",NA(),DT7)</f>
        <v>0</v>
      </c>
      <c r="DU6" s="20">
        <f t="shared" ref="DU6:EC6" si="13">IF(DU7="",NA(),DU7)</f>
        <v>0</v>
      </c>
      <c r="DV6" s="20">
        <f t="shared" si="13"/>
        <v>0</v>
      </c>
      <c r="DW6" s="20">
        <f t="shared" si="13"/>
        <v>0</v>
      </c>
      <c r="DX6" s="20">
        <f t="shared" si="13"/>
        <v>0</v>
      </c>
      <c r="DY6" s="21">
        <f t="shared" si="13"/>
        <v>1.22</v>
      </c>
      <c r="DZ6" s="21">
        <f t="shared" si="13"/>
        <v>1.61</v>
      </c>
      <c r="EA6" s="21">
        <f t="shared" si="13"/>
        <v>2.08</v>
      </c>
      <c r="EB6" s="21">
        <f t="shared" si="13"/>
        <v>2.74</v>
      </c>
      <c r="EC6" s="21">
        <f t="shared" si="13"/>
        <v>3.24</v>
      </c>
      <c r="ED6" s="20" t="str">
        <f>IF(ED7="","",IF(ED7="-","【-】","【"&amp;SUBSTITUTE(TEXT(ED7,"#,##0.00"),"-","△")&amp;"】"))</f>
        <v>【9.46】</v>
      </c>
      <c r="EE6" s="20">
        <f>IF(EE7="",NA(),EE7)</f>
        <v>0</v>
      </c>
      <c r="EF6" s="20">
        <f t="shared" ref="EF6:EN6" si="14">IF(EF7="",NA(),EF7)</f>
        <v>0</v>
      </c>
      <c r="EG6" s="20">
        <f t="shared" si="14"/>
        <v>0</v>
      </c>
      <c r="EH6" s="20">
        <f t="shared" si="14"/>
        <v>0</v>
      </c>
      <c r="EI6" s="20">
        <f t="shared" si="14"/>
        <v>0</v>
      </c>
      <c r="EJ6" s="21">
        <f t="shared" si="14"/>
        <v>0.09</v>
      </c>
      <c r="EK6" s="21">
        <f t="shared" si="14"/>
        <v>0.17</v>
      </c>
      <c r="EL6" s="21">
        <f t="shared" si="14"/>
        <v>0.13</v>
      </c>
      <c r="EM6" s="21">
        <f t="shared" si="14"/>
        <v>0.06</v>
      </c>
      <c r="EN6" s="21">
        <f t="shared" si="14"/>
        <v>0.08</v>
      </c>
      <c r="EO6" s="20" t="str">
        <f>IF(EO7="","",IF(EO7="-","【-】","【"&amp;SUBSTITUTE(TEXT(EO7,"#,##0.00"),"-","△")&amp;"】"))</f>
        <v>【0.19】</v>
      </c>
    </row>
    <row r="7" spans="1:148" s="22" customFormat="1" x14ac:dyDescent="0.2">
      <c r="A7" s="14"/>
      <c r="B7" s="23">
        <v>2024</v>
      </c>
      <c r="C7" s="23">
        <v>252042</v>
      </c>
      <c r="D7" s="23">
        <v>46</v>
      </c>
      <c r="E7" s="23">
        <v>17</v>
      </c>
      <c r="F7" s="23">
        <v>1</v>
      </c>
      <c r="G7" s="23">
        <v>0</v>
      </c>
      <c r="H7" s="23" t="s">
        <v>96</v>
      </c>
      <c r="I7" s="23" t="s">
        <v>97</v>
      </c>
      <c r="J7" s="23" t="s">
        <v>98</v>
      </c>
      <c r="K7" s="23" t="s">
        <v>99</v>
      </c>
      <c r="L7" s="23" t="s">
        <v>100</v>
      </c>
      <c r="M7" s="23" t="s">
        <v>101</v>
      </c>
      <c r="N7" s="24" t="s">
        <v>102</v>
      </c>
      <c r="O7" s="24">
        <v>62.81</v>
      </c>
      <c r="P7" s="24">
        <v>75.05</v>
      </c>
      <c r="Q7" s="24">
        <v>87.32</v>
      </c>
      <c r="R7" s="24">
        <v>2855</v>
      </c>
      <c r="S7" s="24">
        <v>81942</v>
      </c>
      <c r="T7" s="24">
        <v>177.45</v>
      </c>
      <c r="U7" s="24">
        <v>461.78</v>
      </c>
      <c r="V7" s="24">
        <v>61346</v>
      </c>
      <c r="W7" s="24">
        <v>13.19</v>
      </c>
      <c r="X7" s="24">
        <v>4650.95</v>
      </c>
      <c r="Y7" s="24">
        <v>101.28</v>
      </c>
      <c r="Z7" s="24">
        <v>100.76</v>
      </c>
      <c r="AA7" s="24">
        <v>101.06</v>
      </c>
      <c r="AB7" s="24">
        <v>101.29</v>
      </c>
      <c r="AC7" s="24">
        <v>101.55</v>
      </c>
      <c r="AD7" s="24">
        <v>107.85</v>
      </c>
      <c r="AE7" s="24">
        <v>108.04</v>
      </c>
      <c r="AF7" s="24">
        <v>107.49</v>
      </c>
      <c r="AG7" s="24">
        <v>107.64</v>
      </c>
      <c r="AH7" s="24">
        <v>106.35</v>
      </c>
      <c r="AI7" s="24">
        <v>105.36</v>
      </c>
      <c r="AJ7" s="24">
        <v>0</v>
      </c>
      <c r="AK7" s="24">
        <v>0</v>
      </c>
      <c r="AL7" s="24">
        <v>0</v>
      </c>
      <c r="AM7" s="24">
        <v>0</v>
      </c>
      <c r="AN7" s="24">
        <v>0</v>
      </c>
      <c r="AO7" s="24">
        <v>4.72</v>
      </c>
      <c r="AP7" s="24">
        <v>4.49</v>
      </c>
      <c r="AQ7" s="24">
        <v>5.41</v>
      </c>
      <c r="AR7" s="24">
        <v>5.61</v>
      </c>
      <c r="AS7" s="24">
        <v>6.26</v>
      </c>
      <c r="AT7" s="24">
        <v>3.12</v>
      </c>
      <c r="AU7" s="24">
        <v>11.39</v>
      </c>
      <c r="AV7" s="24">
        <v>10.72</v>
      </c>
      <c r="AW7" s="24">
        <v>12.28</v>
      </c>
      <c r="AX7" s="24">
        <v>22.17</v>
      </c>
      <c r="AY7" s="24">
        <v>18.98</v>
      </c>
      <c r="AZ7" s="24">
        <v>67.930000000000007</v>
      </c>
      <c r="BA7" s="24">
        <v>68.53</v>
      </c>
      <c r="BB7" s="24">
        <v>69.180000000000007</v>
      </c>
      <c r="BC7" s="24">
        <v>76.319999999999993</v>
      </c>
      <c r="BD7" s="24">
        <v>80.33</v>
      </c>
      <c r="BE7" s="24">
        <v>82.75</v>
      </c>
      <c r="BF7" s="24">
        <v>920.64</v>
      </c>
      <c r="BG7" s="24">
        <v>856.49</v>
      </c>
      <c r="BH7" s="24">
        <v>774.62</v>
      </c>
      <c r="BI7" s="24">
        <v>691.25</v>
      </c>
      <c r="BJ7" s="24">
        <v>639.92999999999995</v>
      </c>
      <c r="BK7" s="24">
        <v>857.88</v>
      </c>
      <c r="BL7" s="24">
        <v>825.1</v>
      </c>
      <c r="BM7" s="24">
        <v>789.87</v>
      </c>
      <c r="BN7" s="24">
        <v>749.43</v>
      </c>
      <c r="BO7" s="24">
        <v>698.04</v>
      </c>
      <c r="BP7" s="24">
        <v>602.55999999999995</v>
      </c>
      <c r="BQ7" s="24">
        <v>97.8</v>
      </c>
      <c r="BR7" s="24">
        <v>97.25</v>
      </c>
      <c r="BS7" s="24">
        <v>97.1</v>
      </c>
      <c r="BT7" s="24">
        <v>98.42</v>
      </c>
      <c r="BU7" s="24">
        <v>98.72</v>
      </c>
      <c r="BV7" s="24">
        <v>94.97</v>
      </c>
      <c r="BW7" s="24">
        <v>97.07</v>
      </c>
      <c r="BX7" s="24">
        <v>98.06</v>
      </c>
      <c r="BY7" s="24">
        <v>98.46</v>
      </c>
      <c r="BZ7" s="24">
        <v>97.98</v>
      </c>
      <c r="CA7" s="24">
        <v>97.94</v>
      </c>
      <c r="CB7" s="24">
        <v>150.55000000000001</v>
      </c>
      <c r="CC7" s="24">
        <v>151.57</v>
      </c>
      <c r="CD7" s="24">
        <v>152.15</v>
      </c>
      <c r="CE7" s="24">
        <v>150.47999999999999</v>
      </c>
      <c r="CF7" s="24">
        <v>150.28</v>
      </c>
      <c r="CG7" s="24">
        <v>159.49</v>
      </c>
      <c r="CH7" s="24">
        <v>157.81</v>
      </c>
      <c r="CI7" s="24">
        <v>157.37</v>
      </c>
      <c r="CJ7" s="24">
        <v>157.44999999999999</v>
      </c>
      <c r="CK7" s="24">
        <v>159.75</v>
      </c>
      <c r="CL7" s="24">
        <v>140.97999999999999</v>
      </c>
      <c r="CM7" s="24" t="s">
        <v>102</v>
      </c>
      <c r="CN7" s="24" t="s">
        <v>102</v>
      </c>
      <c r="CO7" s="24" t="s">
        <v>102</v>
      </c>
      <c r="CP7" s="24" t="s">
        <v>102</v>
      </c>
      <c r="CQ7" s="24" t="s">
        <v>102</v>
      </c>
      <c r="CR7" s="24">
        <v>65.28</v>
      </c>
      <c r="CS7" s="24">
        <v>64.92</v>
      </c>
      <c r="CT7" s="24">
        <v>64.14</v>
      </c>
      <c r="CU7" s="24">
        <v>63.71</v>
      </c>
      <c r="CV7" s="24">
        <v>64.95</v>
      </c>
      <c r="CW7" s="24">
        <v>60.13</v>
      </c>
      <c r="CX7" s="24">
        <v>90.81</v>
      </c>
      <c r="CY7" s="24">
        <v>91.58</v>
      </c>
      <c r="CZ7" s="24">
        <v>91.6</v>
      </c>
      <c r="DA7" s="24">
        <v>91.67</v>
      </c>
      <c r="DB7" s="24">
        <v>92.05</v>
      </c>
      <c r="DC7" s="24">
        <v>92.72</v>
      </c>
      <c r="DD7" s="24">
        <v>92.88</v>
      </c>
      <c r="DE7" s="24">
        <v>92.9</v>
      </c>
      <c r="DF7" s="24">
        <v>92.89</v>
      </c>
      <c r="DG7" s="24">
        <v>93.08</v>
      </c>
      <c r="DH7" s="24">
        <v>96</v>
      </c>
      <c r="DI7" s="24">
        <v>12.71</v>
      </c>
      <c r="DJ7" s="24">
        <v>15.79</v>
      </c>
      <c r="DK7" s="24">
        <v>18.88</v>
      </c>
      <c r="DL7" s="24">
        <v>21.98</v>
      </c>
      <c r="DM7" s="24">
        <v>25.04</v>
      </c>
      <c r="DN7" s="24">
        <v>23.79</v>
      </c>
      <c r="DO7" s="24">
        <v>25.66</v>
      </c>
      <c r="DP7" s="24">
        <v>27.46</v>
      </c>
      <c r="DQ7" s="24">
        <v>29.93</v>
      </c>
      <c r="DR7" s="24">
        <v>31.89</v>
      </c>
      <c r="DS7" s="24">
        <v>42.2</v>
      </c>
      <c r="DT7" s="24">
        <v>0</v>
      </c>
      <c r="DU7" s="24">
        <v>0</v>
      </c>
      <c r="DV7" s="24">
        <v>0</v>
      </c>
      <c r="DW7" s="24">
        <v>0</v>
      </c>
      <c r="DX7" s="24">
        <v>0</v>
      </c>
      <c r="DY7" s="24">
        <v>1.22</v>
      </c>
      <c r="DZ7" s="24">
        <v>1.61</v>
      </c>
      <c r="EA7" s="24">
        <v>2.08</v>
      </c>
      <c r="EB7" s="24">
        <v>2.74</v>
      </c>
      <c r="EC7" s="24">
        <v>3.24</v>
      </c>
      <c r="ED7" s="24">
        <v>9.4600000000000009</v>
      </c>
      <c r="EE7" s="24">
        <v>0</v>
      </c>
      <c r="EF7" s="24">
        <v>0</v>
      </c>
      <c r="EG7" s="24">
        <v>0</v>
      </c>
      <c r="EH7" s="24">
        <v>0</v>
      </c>
      <c r="EI7" s="24">
        <v>0</v>
      </c>
      <c r="EJ7" s="24">
        <v>0.09</v>
      </c>
      <c r="EK7" s="24">
        <v>0.17</v>
      </c>
      <c r="EL7" s="24">
        <v>0.13</v>
      </c>
      <c r="EM7" s="24">
        <v>0.06</v>
      </c>
      <c r="EN7" s="24">
        <v>0.08</v>
      </c>
      <c r="EO7" s="24">
        <v>0.19</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111</v>
      </c>
      <c r="D13" t="s">
        <v>111</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w</cp:lastModifiedBy>
  <cp:lastPrinted>2026-02-16T04:35:54Z</cp:lastPrinted>
  <dcterms:created xsi:type="dcterms:W3CDTF">2025-12-23T06:02:31Z</dcterms:created>
  <dcterms:modified xsi:type="dcterms:W3CDTF">2026-02-19T04:03:11Z</dcterms:modified>
  <cp:category/>
</cp:coreProperties>
</file>