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B00$\04_県民の声係\08_しがｗｅｂアンケート調査\R7\09資料提供\第６回\20260119広報課→ここ滋賀（確認依頼）\"/>
    </mc:Choice>
  </mc:AlternateContent>
  <xr:revisionPtr revIDLastSave="0" documentId="13_ncr:1_{6D652F0A-60D6-4103-A01D-C686F080FB98}" xr6:coauthVersionLast="47" xr6:coauthVersionMax="47" xr10:uidLastSave="{00000000-0000-0000-0000-000000000000}"/>
  <bookViews>
    <workbookView xWindow="-120" yWindow="-16320" windowWidth="29040" windowHeight="15720" xr2:uid="{39E8DD59-120C-4B61-B28B-7AFC554FA858}"/>
  </bookViews>
  <sheets>
    <sheet name="クロス集計表" sheetId="1" r:id="rId1"/>
  </sheets>
  <definedNames>
    <definedName name="_xlnm.Print_Area" localSheetId="0">クロス集計表!$A$1:$CL$74</definedName>
    <definedName name="_xlnm.Print_Titles" localSheetId="0">クロス集計表!$A:$B,クロス集計表!$1:$2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Y8" i="1"/>
  <c r="AF44" i="1" s="1"/>
  <c r="BR8" i="1"/>
  <c r="BT44" i="1" s="1"/>
  <c r="CB8" i="1"/>
  <c r="G9" i="1"/>
  <c r="Y9" i="1"/>
  <c r="BR9" i="1"/>
  <c r="CB9" i="1"/>
  <c r="CB45" i="1" s="1"/>
  <c r="G10" i="1"/>
  <c r="Y10" i="1"/>
  <c r="AF46" i="1" s="1"/>
  <c r="BR10" i="1"/>
  <c r="CB10" i="1"/>
  <c r="G11" i="1"/>
  <c r="Y11" i="1"/>
  <c r="BR11" i="1"/>
  <c r="CB11" i="1"/>
  <c r="CI47" i="1" s="1"/>
  <c r="G12" i="1"/>
  <c r="Y12" i="1"/>
  <c r="BR12" i="1"/>
  <c r="CB12" i="1"/>
  <c r="G13" i="1"/>
  <c r="Y13" i="1"/>
  <c r="BR13" i="1"/>
  <c r="CB13" i="1"/>
  <c r="CF49" i="1" s="1"/>
  <c r="G14" i="1"/>
  <c r="Y14" i="1"/>
  <c r="BR14" i="1"/>
  <c r="CB14" i="1"/>
  <c r="G15" i="1"/>
  <c r="Y15" i="1"/>
  <c r="BR15" i="1"/>
  <c r="CB15" i="1"/>
  <c r="CB51" i="1" s="1"/>
  <c r="G16" i="1"/>
  <c r="Y16" i="1"/>
  <c r="BR16" i="1"/>
  <c r="CB16" i="1"/>
  <c r="G17" i="1"/>
  <c r="Y17" i="1"/>
  <c r="BR17" i="1"/>
  <c r="CB17" i="1"/>
  <c r="CF53" i="1" s="1"/>
  <c r="G18" i="1"/>
  <c r="Y18" i="1"/>
  <c r="BR18" i="1"/>
  <c r="CB18" i="1"/>
  <c r="G19" i="1"/>
  <c r="Y19" i="1"/>
  <c r="BR19" i="1"/>
  <c r="CB19" i="1"/>
  <c r="CB55" i="1" s="1"/>
  <c r="G20" i="1"/>
  <c r="Y20" i="1"/>
  <c r="BR20" i="1"/>
  <c r="CB20" i="1"/>
  <c r="G21" i="1"/>
  <c r="Y21" i="1"/>
  <c r="BR21" i="1"/>
  <c r="CB21" i="1"/>
  <c r="CB57" i="1" s="1"/>
  <c r="G22" i="1"/>
  <c r="Y22" i="1"/>
  <c r="BR22" i="1"/>
  <c r="CB22" i="1"/>
  <c r="G23" i="1"/>
  <c r="Y23" i="1"/>
  <c r="BR23" i="1"/>
  <c r="CB23" i="1"/>
  <c r="CB59" i="1" s="1"/>
  <c r="G24" i="1"/>
  <c r="Y24" i="1"/>
  <c r="BR24" i="1"/>
  <c r="CB24" i="1"/>
  <c r="G25" i="1"/>
  <c r="Y25" i="1"/>
  <c r="BR25" i="1"/>
  <c r="CB25" i="1"/>
  <c r="CI61" i="1" s="1"/>
  <c r="G26" i="1"/>
  <c r="Y26" i="1"/>
  <c r="BR26" i="1"/>
  <c r="CB26" i="1"/>
  <c r="G27" i="1"/>
  <c r="Y27" i="1"/>
  <c r="BR27" i="1"/>
  <c r="CB27" i="1"/>
  <c r="CB63" i="1" s="1"/>
  <c r="G28" i="1"/>
  <c r="Y28" i="1"/>
  <c r="BR28" i="1"/>
  <c r="CB28" i="1"/>
  <c r="G29" i="1"/>
  <c r="Y29" i="1"/>
  <c r="BR29" i="1"/>
  <c r="CB29" i="1"/>
  <c r="CB65" i="1" s="1"/>
  <c r="G30" i="1"/>
  <c r="Y30" i="1"/>
  <c r="BR30" i="1"/>
  <c r="CB30" i="1"/>
  <c r="G31" i="1"/>
  <c r="Y31" i="1"/>
  <c r="BR31" i="1"/>
  <c r="CB31" i="1"/>
  <c r="CB67" i="1" s="1"/>
  <c r="G32" i="1"/>
  <c r="Y32" i="1"/>
  <c r="BR32" i="1"/>
  <c r="CB32" i="1"/>
  <c r="G33" i="1"/>
  <c r="Y33" i="1"/>
  <c r="BR33" i="1"/>
  <c r="CB33" i="1"/>
  <c r="G34" i="1"/>
  <c r="Y34" i="1"/>
  <c r="BR34" i="1"/>
  <c r="CB34" i="1"/>
  <c r="G35" i="1"/>
  <c r="Y35" i="1"/>
  <c r="BR35" i="1"/>
  <c r="CB35" i="1"/>
  <c r="CH71" i="1" s="1"/>
  <c r="G36" i="1"/>
  <c r="Y36" i="1"/>
  <c r="BR36" i="1"/>
  <c r="CB36" i="1"/>
  <c r="G37" i="1"/>
  <c r="Y37" i="1"/>
  <c r="BR37" i="1"/>
  <c r="CB37" i="1"/>
  <c r="CB73" i="1" s="1"/>
  <c r="G38" i="1"/>
  <c r="Y38" i="1"/>
  <c r="BR38" i="1"/>
  <c r="CB38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C44" i="1"/>
  <c r="AE44" i="1"/>
  <c r="AG44" i="1"/>
  <c r="AH44" i="1"/>
  <c r="AK44" i="1"/>
  <c r="AM44" i="1"/>
  <c r="AO44" i="1"/>
  <c r="AP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P44" i="1"/>
  <c r="BQ44" i="1"/>
  <c r="BS44" i="1"/>
  <c r="BU44" i="1"/>
  <c r="BV44" i="1"/>
  <c r="BX44" i="1"/>
  <c r="BY44" i="1"/>
  <c r="CA44" i="1"/>
  <c r="CB44" i="1"/>
  <c r="CC44" i="1"/>
  <c r="CD44" i="1"/>
  <c r="CE44" i="1"/>
  <c r="CF44" i="1"/>
  <c r="CG44" i="1"/>
  <c r="CH44" i="1"/>
  <c r="CI44" i="1"/>
  <c r="CJ44" i="1"/>
  <c r="CK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J46" i="1"/>
  <c r="AK46" i="1"/>
  <c r="AL46" i="1"/>
  <c r="AM46" i="1"/>
  <c r="AO46" i="1"/>
  <c r="AP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H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E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I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E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I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H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I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G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G73" i="1"/>
  <c r="Y73" i="1"/>
  <c r="BR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F71" i="1" l="1"/>
  <c r="CH65" i="1"/>
  <c r="CG61" i="1"/>
  <c r="CH55" i="1"/>
  <c r="CD53" i="1"/>
  <c r="CH51" i="1"/>
  <c r="CD49" i="1"/>
  <c r="CG47" i="1"/>
  <c r="AQ46" i="1"/>
  <c r="AI46" i="1"/>
  <c r="AA46" i="1"/>
  <c r="BZ44" i="1"/>
  <c r="BR44" i="1"/>
  <c r="AL44" i="1"/>
  <c r="AD44" i="1"/>
  <c r="CE71" i="1"/>
  <c r="CG65" i="1"/>
  <c r="CF61" i="1"/>
  <c r="CG55" i="1"/>
  <c r="CK53" i="1"/>
  <c r="CC53" i="1"/>
  <c r="CG51" i="1"/>
  <c r="CK49" i="1"/>
  <c r="CC49" i="1"/>
  <c r="CF47" i="1"/>
  <c r="CD71" i="1"/>
  <c r="CF65" i="1"/>
  <c r="CE61" i="1"/>
  <c r="CF55" i="1"/>
  <c r="CJ53" i="1"/>
  <c r="CB53" i="1"/>
  <c r="CF51" i="1"/>
  <c r="CJ49" i="1"/>
  <c r="CB49" i="1"/>
  <c r="CE47" i="1"/>
  <c r="AJ44" i="1"/>
  <c r="AB44" i="1"/>
  <c r="CK71" i="1"/>
  <c r="CC71" i="1"/>
  <c r="CE65" i="1"/>
  <c r="CD61" i="1"/>
  <c r="CE55" i="1"/>
  <c r="CI53" i="1"/>
  <c r="CE51" i="1"/>
  <c r="CI49" i="1"/>
  <c r="CD47" i="1"/>
  <c r="AN46" i="1"/>
  <c r="BW44" i="1"/>
  <c r="BO44" i="1"/>
  <c r="AQ44" i="1"/>
  <c r="AI44" i="1"/>
  <c r="AA44" i="1"/>
  <c r="CJ71" i="1"/>
  <c r="CB71" i="1"/>
  <c r="CD65" i="1"/>
  <c r="CK61" i="1"/>
  <c r="CC61" i="1"/>
  <c r="CD55" i="1"/>
  <c r="CH53" i="1"/>
  <c r="CD51" i="1"/>
  <c r="CH49" i="1"/>
  <c r="CK47" i="1"/>
  <c r="CC47" i="1"/>
  <c r="CI71" i="1"/>
  <c r="CK65" i="1"/>
  <c r="CC65" i="1"/>
  <c r="CJ61" i="1"/>
  <c r="CB61" i="1"/>
  <c r="CK55" i="1"/>
  <c r="CC55" i="1"/>
  <c r="CG53" i="1"/>
  <c r="CK51" i="1"/>
  <c r="CC51" i="1"/>
  <c r="CG49" i="1"/>
  <c r="CJ47" i="1"/>
  <c r="CB47" i="1"/>
  <c r="CJ65" i="1"/>
  <c r="CJ55" i="1"/>
  <c r="CJ51" i="1"/>
  <c r="AN44" i="1"/>
</calcChain>
</file>

<file path=xl/sharedStrings.xml><?xml version="1.0" encoding="utf-8"?>
<sst xmlns="http://schemas.openxmlformats.org/spreadsheetml/2006/main" count="481" uniqueCount="159">
  <si>
    <t>利用していない</t>
    <phoneticPr fontId="3"/>
  </si>
  <si>
    <t>-</t>
  </si>
  <si>
    <t>-</t>
    <phoneticPr fontId="3"/>
  </si>
  <si>
    <t>その他</t>
    <rPh sb="2" eb="3">
      <t>タ</t>
    </rPh>
    <phoneticPr fontId="7"/>
  </si>
  <si>
    <t>その他</t>
    <rPh sb="2" eb="3">
      <t>タ</t>
    </rPh>
    <phoneticPr fontId="5"/>
  </si>
  <si>
    <t>屋上テラス</t>
  </si>
  <si>
    <t>店頭イベント・フェア</t>
  </si>
  <si>
    <t>テイクアウト</t>
  </si>
  <si>
    <t>観光相談</t>
    <phoneticPr fontId="2"/>
  </si>
  <si>
    <t>総合案内</t>
    <rPh sb="0" eb="4">
      <t>ソウゴウアンナイ</t>
    </rPh>
    <phoneticPr fontId="2"/>
  </si>
  <si>
    <t>地酒バー</t>
    <phoneticPr fontId="3"/>
  </si>
  <si>
    <t>レストラン</t>
    <phoneticPr fontId="2"/>
  </si>
  <si>
    <t>マーケット</t>
    <phoneticPr fontId="2"/>
  </si>
  <si>
    <t>問5</t>
    <rPh sb="0" eb="1">
      <t>トイ</t>
    </rPh>
    <phoneticPr fontId="7"/>
  </si>
  <si>
    <t>1000万以上</t>
    <rPh sb="4" eb="5">
      <t>マン</t>
    </rPh>
    <rPh sb="5" eb="7">
      <t>イジョウ</t>
    </rPh>
    <phoneticPr fontId="3"/>
  </si>
  <si>
    <t>500-1000万</t>
    <rPh sb="8" eb="9">
      <t>マン</t>
    </rPh>
    <phoneticPr fontId="3"/>
  </si>
  <si>
    <t>300-500万</t>
    <rPh sb="7" eb="8">
      <t>マン</t>
    </rPh>
    <phoneticPr fontId="3"/>
  </si>
  <si>
    <t>300万未満</t>
    <rPh sb="2" eb="3">
      <t>マン</t>
    </rPh>
    <rPh sb="3" eb="5">
      <t>ミマン</t>
    </rPh>
    <phoneticPr fontId="3"/>
  </si>
  <si>
    <t>世帯収入</t>
    <rPh sb="0" eb="2">
      <t>セタイ</t>
    </rPh>
    <rPh sb="2" eb="4">
      <t>シュウニュウ</t>
    </rPh>
    <phoneticPr fontId="7"/>
  </si>
  <si>
    <t>無職</t>
    <rPh sb="0" eb="2">
      <t>ムショク</t>
    </rPh>
    <phoneticPr fontId="7"/>
  </si>
  <si>
    <t>学生</t>
    <rPh sb="0" eb="2">
      <t>ガクセイ</t>
    </rPh>
    <phoneticPr fontId="7"/>
  </si>
  <si>
    <t>専業主婦</t>
    <rPh sb="0" eb="2">
      <t>センギョウ</t>
    </rPh>
    <rPh sb="2" eb="4">
      <t>シュフ</t>
    </rPh>
    <phoneticPr fontId="7"/>
  </si>
  <si>
    <t>会社員</t>
    <rPh sb="0" eb="3">
      <t>カイシャイン</t>
    </rPh>
    <phoneticPr fontId="7"/>
  </si>
  <si>
    <t>職業</t>
    <rPh sb="0" eb="2">
      <t>ショクギョウ</t>
    </rPh>
    <phoneticPr fontId="7"/>
  </si>
  <si>
    <t>なし</t>
  </si>
  <si>
    <t>あり</t>
  </si>
  <si>
    <t>子ども</t>
    <rPh sb="0" eb="1">
      <t>コ</t>
    </rPh>
    <phoneticPr fontId="7"/>
  </si>
  <si>
    <t>既婚</t>
    <rPh sb="0" eb="2">
      <t>キコン</t>
    </rPh>
    <phoneticPr fontId="7"/>
  </si>
  <si>
    <t>未婚</t>
    <rPh sb="0" eb="2">
      <t>ミコン</t>
    </rPh>
    <phoneticPr fontId="7"/>
  </si>
  <si>
    <t>婚姻</t>
    <rPh sb="0" eb="2">
      <t>コンイン</t>
    </rPh>
    <phoneticPr fontId="7"/>
  </si>
  <si>
    <t>女性</t>
    <rPh sb="0" eb="2">
      <t>ジョセイ</t>
    </rPh>
    <phoneticPr fontId="3"/>
  </si>
  <si>
    <t>男性</t>
    <rPh sb="0" eb="2">
      <t>ダンセイ</t>
    </rPh>
    <phoneticPr fontId="3"/>
  </si>
  <si>
    <t>性別</t>
    <rPh sb="0" eb="2">
      <t>セイベツ</t>
    </rPh>
    <phoneticPr fontId="3"/>
  </si>
  <si>
    <t>60歳以上</t>
    <rPh sb="2" eb="5">
      <t>サイイジョウ</t>
    </rPh>
    <phoneticPr fontId="3"/>
  </si>
  <si>
    <t>50-59歳</t>
    <rPh sb="5" eb="6">
      <t>サイ</t>
    </rPh>
    <phoneticPr fontId="3"/>
  </si>
  <si>
    <t>40-49歳</t>
    <rPh sb="5" eb="6">
      <t>サイ</t>
    </rPh>
    <phoneticPr fontId="3"/>
  </si>
  <si>
    <t>30-39歳</t>
    <rPh sb="5" eb="6">
      <t>サイ</t>
    </rPh>
    <phoneticPr fontId="3"/>
  </si>
  <si>
    <t>18-29歳</t>
    <rPh sb="5" eb="6">
      <t>サイ</t>
    </rPh>
    <phoneticPr fontId="3"/>
  </si>
  <si>
    <t>年齢</t>
    <rPh sb="0" eb="2">
      <t>ネンレイ</t>
    </rPh>
    <phoneticPr fontId="3"/>
  </si>
  <si>
    <t>％</t>
    <phoneticPr fontId="3"/>
  </si>
  <si>
    <t>全体</t>
    <rPh sb="0" eb="2">
      <t>ゼンタイ</t>
    </rPh>
    <phoneticPr fontId="3"/>
  </si>
  <si>
    <t>あてはまるものはない</t>
  </si>
  <si>
    <t>その他</t>
    <rPh sb="2" eb="3">
      <t>タ</t>
    </rPh>
    <phoneticPr fontId="3"/>
  </si>
  <si>
    <t>また訪れたいと思わなかったから</t>
    <rPh sb="7" eb="8">
      <t>オモ</t>
    </rPh>
    <phoneticPr fontId="2"/>
  </si>
  <si>
    <t>店舗イメージが良くないから</t>
  </si>
  <si>
    <t>滋賀県に関する情報が少ないから</t>
    <rPh sb="10" eb="11">
      <t>スク</t>
    </rPh>
    <phoneticPr fontId="2"/>
  </si>
  <si>
    <t>商品の価格が適正ではないから</t>
  </si>
  <si>
    <t>店員の接客が良くないから</t>
    <rPh sb="0" eb="2">
      <t>テンイン</t>
    </rPh>
    <rPh sb="3" eb="5">
      <t>セッキャク</t>
    </rPh>
    <rPh sb="6" eb="7">
      <t>ヨ</t>
    </rPh>
    <phoneticPr fontId="2"/>
  </si>
  <si>
    <t>商品の品揃えが豊富ではないから</t>
    <rPh sb="0" eb="2">
      <t>ショウヒン</t>
    </rPh>
    <rPh sb="3" eb="4">
      <t>シナ</t>
    </rPh>
    <rPh sb="4" eb="5">
      <t>ゾロ</t>
    </rPh>
    <rPh sb="7" eb="9">
      <t>ホウフ</t>
    </rPh>
    <phoneticPr fontId="2"/>
  </si>
  <si>
    <t>アクセス（立地）が良くないから</t>
    <rPh sb="5" eb="7">
      <t>リッチ</t>
    </rPh>
    <rPh sb="9" eb="10">
      <t>ヨ</t>
    </rPh>
    <phoneticPr fontId="2"/>
  </si>
  <si>
    <t>その他（ご自由にご記入ください）</t>
  </si>
  <si>
    <t>また訪れたいと思ったから</t>
  </si>
  <si>
    <t>店内の雰囲気が良かったから</t>
  </si>
  <si>
    <t>滋賀県に関する情報が多いから</t>
  </si>
  <si>
    <t>商品の価格が適正だったから</t>
  </si>
  <si>
    <t>店員の接客が良いから</t>
    <rPh sb="0" eb="2">
      <t>テンイン</t>
    </rPh>
    <rPh sb="3" eb="5">
      <t>セッキャク</t>
    </rPh>
    <rPh sb="6" eb="7">
      <t>ヨ</t>
    </rPh>
    <phoneticPr fontId="2"/>
  </si>
  <si>
    <t>商品の品揃えが豊富だから</t>
    <rPh sb="0" eb="2">
      <t>ショウヒン</t>
    </rPh>
    <rPh sb="3" eb="4">
      <t>シナ</t>
    </rPh>
    <rPh sb="4" eb="5">
      <t>ゾロ</t>
    </rPh>
    <rPh sb="7" eb="9">
      <t>ホウフ</t>
    </rPh>
    <phoneticPr fontId="2"/>
  </si>
  <si>
    <t>アクセス（立地）が良いから</t>
    <rPh sb="5" eb="7">
      <t>リッチ</t>
    </rPh>
    <rPh sb="9" eb="10">
      <t>ヨ</t>
    </rPh>
    <phoneticPr fontId="2"/>
  </si>
  <si>
    <t>とても不満</t>
  </si>
  <si>
    <t>少し不満</t>
  </si>
  <si>
    <t>どちらでもない</t>
  </si>
  <si>
    <t>満足</t>
  </si>
  <si>
    <t>とても満足</t>
    <rPh sb="3" eb="5">
      <t>マンゾク</t>
    </rPh>
    <phoneticPr fontId="2"/>
  </si>
  <si>
    <t>知らなかった</t>
    <rPh sb="0" eb="1">
      <t>シ</t>
    </rPh>
    <phoneticPr fontId="2"/>
  </si>
  <si>
    <t>存在は知っているが、アクセスしたことがない</t>
    <rPh sb="0" eb="2">
      <t>ソンザイ</t>
    </rPh>
    <rPh sb="3" eb="4">
      <t>シ</t>
    </rPh>
    <phoneticPr fontId="2"/>
  </si>
  <si>
    <t>アクセスはしたことがあるが、購入はしていない</t>
    <rPh sb="14" eb="16">
      <t>コウニュウ</t>
    </rPh>
    <phoneticPr fontId="2"/>
  </si>
  <si>
    <t>一度だけ購入したことがある</t>
    <rPh sb="0" eb="2">
      <t>イチド</t>
    </rPh>
    <rPh sb="4" eb="6">
      <t>コウニュウ</t>
    </rPh>
    <phoneticPr fontId="2"/>
  </si>
  <si>
    <t>何度も購入している</t>
    <rPh sb="0" eb="2">
      <t>ナンド</t>
    </rPh>
    <rPh sb="3" eb="5">
      <t>コウニュウ</t>
    </rPh>
    <phoneticPr fontId="2"/>
  </si>
  <si>
    <t>イメージは特にない</t>
    <rPh sb="5" eb="6">
      <t>トク</t>
    </rPh>
    <phoneticPr fontId="2"/>
  </si>
  <si>
    <t>その他</t>
  </si>
  <si>
    <t>おしゃれ</t>
  </si>
  <si>
    <t>品揃えが良い</t>
    <rPh sb="0" eb="2">
      <t>シナゾロ</t>
    </rPh>
    <rPh sb="4" eb="5">
      <t>ヨ</t>
    </rPh>
    <phoneticPr fontId="2"/>
  </si>
  <si>
    <t>客層がいい</t>
    <rPh sb="0" eb="2">
      <t>キャクソウ</t>
    </rPh>
    <phoneticPr fontId="2"/>
  </si>
  <si>
    <t>女性が多い</t>
    <rPh sb="0" eb="2">
      <t>ジョセイ</t>
    </rPh>
    <rPh sb="3" eb="4">
      <t>オオ</t>
    </rPh>
    <phoneticPr fontId="2"/>
  </si>
  <si>
    <t>若い人が多い</t>
    <rPh sb="0" eb="1">
      <t>ワカ</t>
    </rPh>
    <rPh sb="2" eb="3">
      <t>ヒト</t>
    </rPh>
    <rPh sb="4" eb="5">
      <t>オオ</t>
    </rPh>
    <phoneticPr fontId="2"/>
  </si>
  <si>
    <t>滋賀県らしい</t>
    <rPh sb="0" eb="3">
      <t>シガケン</t>
    </rPh>
    <phoneticPr fontId="2"/>
  </si>
  <si>
    <t>話題性がある</t>
    <rPh sb="0" eb="3">
      <t>ワダイセイ</t>
    </rPh>
    <phoneticPr fontId="2"/>
  </si>
  <si>
    <t>新規性がある</t>
    <rPh sb="0" eb="3">
      <t>シンキセイ</t>
    </rPh>
    <phoneticPr fontId="2"/>
  </si>
  <si>
    <t>活気がある</t>
    <rPh sb="0" eb="2">
      <t>カッキ</t>
    </rPh>
    <phoneticPr fontId="2"/>
  </si>
  <si>
    <t>使いやすい</t>
    <rPh sb="0" eb="1">
      <t>ツカ</t>
    </rPh>
    <phoneticPr fontId="2"/>
  </si>
  <si>
    <t>きれい</t>
  </si>
  <si>
    <t>高級感がある</t>
    <rPh sb="0" eb="3">
      <t>コウキュウカン</t>
    </rPh>
    <phoneticPr fontId="2"/>
  </si>
  <si>
    <t>楽しい</t>
    <rPh sb="0" eb="1">
      <t>タノ</t>
    </rPh>
    <phoneticPr fontId="2"/>
  </si>
  <si>
    <t>明るい</t>
    <rPh sb="0" eb="1">
      <t>アカ</t>
    </rPh>
    <phoneticPr fontId="2"/>
  </si>
  <si>
    <t>なにも利用していない</t>
  </si>
  <si>
    <t>観光相談（観光コンシェルジュ）</t>
  </si>
  <si>
    <t>総合案内　（観光・移住）</t>
    <rPh sb="0" eb="4">
      <t>ソウゴウアンナイ</t>
    </rPh>
    <rPh sb="6" eb="8">
      <t>カンコウ</t>
    </rPh>
    <rPh sb="9" eb="11">
      <t>イジュウ</t>
    </rPh>
    <phoneticPr fontId="2"/>
  </si>
  <si>
    <t>地酒バー「SHIGA’s BAR」（１階入り口横）</t>
  </si>
  <si>
    <t>レストラン「近江牛もりしま 寛閑観ここ滋賀」(２階)</t>
    <rPh sb="19" eb="21">
      <t>シガ</t>
    </rPh>
    <phoneticPr fontId="2"/>
  </si>
  <si>
    <t>マーケット（１階、ショップ）</t>
    <rPh sb="7" eb="8">
      <t>カイ</t>
    </rPh>
    <phoneticPr fontId="2"/>
  </si>
  <si>
    <t>特に理由はない</t>
  </si>
  <si>
    <t>たまたま通りかかって</t>
    <rPh sb="4" eb="5">
      <t>トオ</t>
    </rPh>
    <phoneticPr fontId="5"/>
  </si>
  <si>
    <t>家族や友人、知人に誘われた</t>
    <rPh sb="0" eb="2">
      <t>カゾク</t>
    </rPh>
    <rPh sb="3" eb="5">
      <t>ユウジン</t>
    </rPh>
    <rPh sb="6" eb="8">
      <t>チジン</t>
    </rPh>
    <rPh sb="9" eb="10">
      <t>サソ</t>
    </rPh>
    <phoneticPr fontId="2"/>
  </si>
  <si>
    <t>催事・イベントの参加</t>
    <rPh sb="0" eb="2">
      <t>サイジ</t>
    </rPh>
    <rPh sb="8" eb="10">
      <t>サンカ</t>
    </rPh>
    <phoneticPr fontId="5"/>
  </si>
  <si>
    <t>レストランでの食事</t>
    <rPh sb="7" eb="9">
      <t>ショクジ</t>
    </rPh>
    <phoneticPr fontId="5"/>
  </si>
  <si>
    <t>ショップ（マーケット）での購入</t>
    <rPh sb="13" eb="15">
      <t>コウニュウ</t>
    </rPh>
    <phoneticPr fontId="5"/>
  </si>
  <si>
    <t>定期的に来ている</t>
    <rPh sb="0" eb="3">
      <t>テイキテキ</t>
    </rPh>
    <rPh sb="4" eb="5">
      <t>キ</t>
    </rPh>
    <phoneticPr fontId="5"/>
  </si>
  <si>
    <t>これまで利用・訪問したことがない</t>
  </si>
  <si>
    <t>11回以上</t>
  </si>
  <si>
    <t>6～10回</t>
  </si>
  <si>
    <t>4～5回</t>
  </si>
  <si>
    <t>3回</t>
  </si>
  <si>
    <t>2回</t>
  </si>
  <si>
    <t>1回</t>
  </si>
  <si>
    <t>その他</t>
    <phoneticPr fontId="3"/>
  </si>
  <si>
    <t>家族や知人から聞いた</t>
  </si>
  <si>
    <t>利用した人のブログやSNS（Instagram、X等）などを見た</t>
  </si>
  <si>
    <t>TV番組や新聞などのニュースで見た</t>
  </si>
  <si>
    <t>インターネットのニュースで見た</t>
  </si>
  <si>
    <t>お店や出品事業者の関係者から話を聞いた</t>
  </si>
  <si>
    <t>ここ滋賀や滋賀県のホームページやSNS（Facebook等）</t>
  </si>
  <si>
    <t>ここ滋賀や滋賀県からのｅメール</t>
  </si>
  <si>
    <t>ここ滋賀や滋賀県からのＤＭやチラシ</t>
  </si>
  <si>
    <t>知らない</t>
  </si>
  <si>
    <t>名前だけは知っている</t>
  </si>
  <si>
    <t>よく知っている</t>
  </si>
  <si>
    <t>選択肢</t>
    <rPh sb="0" eb="3">
      <t>センタクシ</t>
    </rPh>
    <phoneticPr fontId="3"/>
  </si>
  <si>
    <t>「ここ滋賀」に来館されて、不満に思った点をお聞かせください。  （いくつでも）</t>
    <rPh sb="3" eb="5">
      <t>シガ</t>
    </rPh>
    <rPh sb="13" eb="17">
      <t>フマンゾク</t>
    </rPh>
    <rPh sb="16" eb="17">
      <t>オモ</t>
    </rPh>
    <rPh sb="19" eb="20">
      <t>テン</t>
    </rPh>
    <phoneticPr fontId="2"/>
  </si>
  <si>
    <t>サンプル数（不満者）</t>
    <rPh sb="4" eb="5">
      <t>スウ</t>
    </rPh>
    <rPh sb="6" eb="8">
      <t>フマン</t>
    </rPh>
    <rPh sb="8" eb="9">
      <t>シャ</t>
    </rPh>
    <rPh sb="9" eb="10">
      <t>チシャ</t>
    </rPh>
    <phoneticPr fontId="3"/>
  </si>
  <si>
    <t>「ここ滋賀」に来館されて、満足したと思った点をお聞かせください。 （いくつでも）</t>
    <rPh sb="3" eb="5">
      <t>シガ</t>
    </rPh>
    <rPh sb="13" eb="15">
      <t>マンゾク</t>
    </rPh>
    <rPh sb="18" eb="19">
      <t>オモ</t>
    </rPh>
    <rPh sb="21" eb="22">
      <t>テン</t>
    </rPh>
    <phoneticPr fontId="2"/>
  </si>
  <si>
    <t>サンプル数（満足者）</t>
    <rPh sb="4" eb="5">
      <t>スウ</t>
    </rPh>
    <rPh sb="6" eb="8">
      <t>マンゾク</t>
    </rPh>
    <rPh sb="8" eb="9">
      <t>シャ</t>
    </rPh>
    <rPh sb="9" eb="10">
      <t>チシャ</t>
    </rPh>
    <phoneticPr fontId="3"/>
  </si>
  <si>
    <t>「ここ滋賀」に来館されてのご感想をお聞かせください。（いくつでも）</t>
    <rPh sb="3" eb="5">
      <t>シガ</t>
    </rPh>
    <phoneticPr fontId="2"/>
  </si>
  <si>
    <t>インターネットの通販サイト「ここ滋賀 オンラインショップ」を利用・購入したことがありますか。 (ひとつだけ)</t>
    <rPh sb="8" eb="10">
      <t>ツウハン</t>
    </rPh>
    <rPh sb="30" eb="32">
      <t>リヨウ</t>
    </rPh>
    <rPh sb="33" eb="35">
      <t>コウニュウ</t>
    </rPh>
    <phoneticPr fontId="2"/>
  </si>
  <si>
    <t>「ここ滋賀」について、あなたが感じたイメージに近いものを、全てお選びください。（いくつでも）</t>
    <rPh sb="3" eb="5">
      <t>シガ</t>
    </rPh>
    <rPh sb="15" eb="16">
      <t>カン</t>
    </rPh>
    <rPh sb="23" eb="24">
      <t>チカ</t>
    </rPh>
    <rPh sb="29" eb="30">
      <t>スベ</t>
    </rPh>
    <rPh sb="32" eb="33">
      <t>エラ</t>
    </rPh>
    <phoneticPr fontId="2"/>
  </si>
  <si>
    <t>これまでに、「ここ滋賀」で利用したものをお選びください。（いくつでも）</t>
    <rPh sb="9" eb="11">
      <t>シガ</t>
    </rPh>
    <rPh sb="13" eb="15">
      <t>リヨウ</t>
    </rPh>
    <rPh sb="21" eb="22">
      <t>エラ</t>
    </rPh>
    <phoneticPr fontId="2"/>
  </si>
  <si>
    <t>「ここ滋賀」を来館した主な理由・目的は以下のどれですか。（いくつでも）</t>
  </si>
  <si>
    <t>サンプル数（来館者）</t>
    <rPh sb="4" eb="5">
      <t>スウ</t>
    </rPh>
    <rPh sb="6" eb="9">
      <t>ライカンシャ</t>
    </rPh>
    <rPh sb="9" eb="10">
      <t>チシャ</t>
    </rPh>
    <phoneticPr fontId="3"/>
  </si>
  <si>
    <t>「ここ滋賀」を利用・訪問したことがありますか。 (ひとつだけ)</t>
  </si>
  <si>
    <t>「ここ滋賀」のことを何でお知りになりましたか（いくつでも）</t>
  </si>
  <si>
    <t>サンプル数（認知者）</t>
    <rPh sb="4" eb="5">
      <t>スウ</t>
    </rPh>
    <rPh sb="6" eb="8">
      <t>ニンチ</t>
    </rPh>
    <rPh sb="8" eb="9">
      <t>シャ</t>
    </rPh>
    <phoneticPr fontId="3"/>
  </si>
  <si>
    <t>「ここ滋賀」のことを知っていますか？(ひとつだけ)</t>
    <phoneticPr fontId="3"/>
  </si>
  <si>
    <t>サンプル数（全員）</t>
    <rPh sb="4" eb="5">
      <t>スウ</t>
    </rPh>
    <rPh sb="6" eb="8">
      <t>ゼンイン</t>
    </rPh>
    <phoneticPr fontId="3"/>
  </si>
  <si>
    <t>設問</t>
    <rPh sb="0" eb="2">
      <t>セツモン</t>
    </rPh>
    <phoneticPr fontId="3"/>
  </si>
  <si>
    <t>Q.10</t>
    <phoneticPr fontId="3"/>
  </si>
  <si>
    <t>Q.9</t>
  </si>
  <si>
    <t>Q.8</t>
    <phoneticPr fontId="3"/>
  </si>
  <si>
    <t>Q.7</t>
    <phoneticPr fontId="3"/>
  </si>
  <si>
    <t>Q.6</t>
    <phoneticPr fontId="3"/>
  </si>
  <si>
    <t xml:space="preserve">Q.5 </t>
    <phoneticPr fontId="3"/>
  </si>
  <si>
    <t>Q.4</t>
    <phoneticPr fontId="3"/>
  </si>
  <si>
    <t>Q.3</t>
    <phoneticPr fontId="3"/>
  </si>
  <si>
    <t>Q.2</t>
    <phoneticPr fontId="3"/>
  </si>
  <si>
    <t>Q.1</t>
  </si>
  <si>
    <t>問い番号</t>
    <rPh sb="0" eb="1">
      <t>ト</t>
    </rPh>
    <rPh sb="2" eb="4">
      <t>バンゴウ</t>
    </rPh>
    <phoneticPr fontId="3"/>
  </si>
  <si>
    <t>※問8で「４」～「５」を選択した人(不満者)</t>
    <rPh sb="18" eb="20">
      <t>フマン</t>
    </rPh>
    <rPh sb="20" eb="21">
      <t>シャ</t>
    </rPh>
    <phoneticPr fontId="3"/>
  </si>
  <si>
    <t>※問8で「１」～「２」を選択した人(満足者)</t>
    <rPh sb="18" eb="20">
      <t>マンゾク</t>
    </rPh>
    <rPh sb="20" eb="21">
      <t>シャ</t>
    </rPh>
    <phoneticPr fontId="3"/>
  </si>
  <si>
    <t>※問３で「１」～「６」を選択した人(来館者)</t>
    <rPh sb="1" eb="2">
      <t>トイ</t>
    </rPh>
    <rPh sb="12" eb="14">
      <t>センタク</t>
    </rPh>
    <rPh sb="16" eb="17">
      <t>ヒト</t>
    </rPh>
    <rPh sb="18" eb="21">
      <t>ライカンシャ</t>
    </rPh>
    <phoneticPr fontId="3"/>
  </si>
  <si>
    <t>※回答者全員(全員)</t>
    <rPh sb="1" eb="6">
      <t>カイトウシャゼンイン</t>
    </rPh>
    <rPh sb="7" eb="9">
      <t>ゼンイン</t>
    </rPh>
    <phoneticPr fontId="3"/>
  </si>
  <si>
    <t>※問１で「１．よく知っている」、「２．名前だけは知っている」と回答した人(来館者)</t>
    <rPh sb="1" eb="2">
      <t>トイ</t>
    </rPh>
    <rPh sb="9" eb="10">
      <t>シ</t>
    </rPh>
    <rPh sb="19" eb="21">
      <t>ナマエ</t>
    </rPh>
    <rPh sb="24" eb="25">
      <t>シ</t>
    </rPh>
    <rPh sb="31" eb="33">
      <t>カイトウ</t>
    </rPh>
    <rPh sb="35" eb="36">
      <t>ヒト</t>
    </rPh>
    <rPh sb="37" eb="40">
      <t>ライカンシャ</t>
    </rPh>
    <phoneticPr fontId="3"/>
  </si>
  <si>
    <t>※問３で「１」～「６」を選択した人(来館者)</t>
    <rPh sb="1" eb="2">
      <t>トイ</t>
    </rPh>
    <rPh sb="12" eb="14">
      <t>センタク</t>
    </rPh>
    <rPh sb="16" eb="17">
      <t>ヒト</t>
    </rPh>
    <rPh sb="18" eb="20">
      <t>ライカン</t>
    </rPh>
    <rPh sb="20" eb="21">
      <t>シャ</t>
    </rPh>
    <phoneticPr fontId="3"/>
  </si>
  <si>
    <t>※問３で「１」～「６」を選択した人(来館者)</t>
    <rPh sb="18" eb="21">
      <t>ライカンシャ</t>
    </rPh>
    <phoneticPr fontId="3"/>
  </si>
  <si>
    <t>と回答した人(認知者)</t>
    <rPh sb="7" eb="9">
      <t>ニンチ</t>
    </rPh>
    <rPh sb="9" eb="10">
      <t>シャ</t>
    </rPh>
    <phoneticPr fontId="3"/>
  </si>
  <si>
    <t>※回答者全員</t>
    <rPh sb="1" eb="6">
      <t>カイトウシャゼンイン</t>
    </rPh>
    <phoneticPr fontId="3"/>
  </si>
  <si>
    <t>対象者</t>
    <rPh sb="0" eb="3">
      <t>タイショウシャ</t>
    </rPh>
    <phoneticPr fontId="3"/>
  </si>
  <si>
    <t>※問１で「１．よく知っている」、「２．名前だけは知っている」</t>
    <rPh sb="1" eb="2">
      <t>トイ</t>
    </rPh>
    <rPh sb="9" eb="10">
      <t>シ</t>
    </rPh>
    <rPh sb="19" eb="21">
      <t>ナマエ</t>
    </rPh>
    <rPh sb="24" eb="25">
      <t>シ</t>
    </rPh>
    <phoneticPr fontId="3"/>
  </si>
  <si>
    <t>回答率（％）</t>
    <rPh sb="0" eb="2">
      <t>カイトウ</t>
    </rPh>
    <rPh sb="2" eb="3">
      <t>リツ</t>
    </rPh>
    <phoneticPr fontId="3"/>
  </si>
  <si>
    <t>人</t>
    <rPh sb="0" eb="1">
      <t>ニン</t>
    </rPh>
    <phoneticPr fontId="3"/>
  </si>
  <si>
    <t>回答数（人）</t>
    <rPh sb="0" eb="3">
      <t>カイトウスウ</t>
    </rPh>
    <rPh sb="4" eb="5">
      <t>ニン</t>
    </rPh>
    <phoneticPr fontId="3"/>
  </si>
  <si>
    <t>首都圏情報発信拠点
「ここ滋賀」に関する調査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</si>
</sst>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9"/>
      <color theme="1"/>
      <name val="HGPｺﾞｼｯｸM"/>
      <family val="2"/>
      <charset val="128"/>
    </font>
    <font>
      <sz val="10.5"/>
      <color theme="1"/>
      <name val="HGPｺﾞｼｯｸM"/>
      <family val="3"/>
      <charset val="128"/>
    </font>
    <font>
      <sz val="9"/>
      <name val="HGPｺﾞｼｯｸM"/>
      <family val="2"/>
      <charset val="128"/>
    </font>
    <font>
      <sz val="11"/>
      <color theme="0"/>
      <name val="HGPｺﾞｼｯｸM"/>
      <family val="2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@HGPｺﾞｼｯｸM"/>
      <family val="3"/>
      <charset val="128"/>
    </font>
    <font>
      <sz val="12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38" fontId="2" fillId="0" borderId="7" xfId="1" applyFont="1" applyFill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3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38" fontId="2" fillId="0" borderId="7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38" fontId="2" fillId="0" borderId="14" xfId="1" applyFont="1" applyBorder="1">
      <alignment vertical="center"/>
    </xf>
    <xf numFmtId="38" fontId="2" fillId="0" borderId="14" xfId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176" fontId="2" fillId="0" borderId="12" xfId="1" applyNumberFormat="1" applyFont="1" applyBorder="1">
      <alignment vertical="center"/>
    </xf>
    <xf numFmtId="176" fontId="2" fillId="0" borderId="13" xfId="1" applyNumberFormat="1" applyFont="1" applyBorder="1">
      <alignment vertical="center"/>
    </xf>
    <xf numFmtId="176" fontId="2" fillId="0" borderId="15" xfId="1" applyNumberFormat="1" applyFont="1" applyBorder="1">
      <alignment vertical="center"/>
    </xf>
    <xf numFmtId="0" fontId="4" fillId="0" borderId="16" xfId="0" quotePrefix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18" xfId="1" applyNumberFormat="1" applyFont="1" applyBorder="1">
      <alignment vertical="center"/>
    </xf>
    <xf numFmtId="176" fontId="2" fillId="0" borderId="19" xfId="1" applyNumberFormat="1" applyFont="1" applyBorder="1">
      <alignment vertical="center"/>
    </xf>
    <xf numFmtId="38" fontId="2" fillId="0" borderId="20" xfId="1" applyFont="1" applyBorder="1">
      <alignment vertical="center"/>
    </xf>
    <xf numFmtId="176" fontId="2" fillId="0" borderId="21" xfId="1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22" xfId="0" applyFont="1" applyBorder="1">
      <alignment vertical="center"/>
    </xf>
    <xf numFmtId="38" fontId="2" fillId="0" borderId="14" xfId="1" applyFont="1" applyFill="1" applyBorder="1">
      <alignment vertical="center"/>
    </xf>
    <xf numFmtId="176" fontId="2" fillId="0" borderId="10" xfId="1" applyNumberFormat="1" applyFont="1" applyFill="1" applyBorder="1">
      <alignment vertical="center"/>
    </xf>
    <xf numFmtId="176" fontId="2" fillId="0" borderId="12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176" fontId="2" fillId="0" borderId="23" xfId="1" applyNumberFormat="1" applyFont="1" applyBorder="1">
      <alignment vertical="center"/>
    </xf>
    <xf numFmtId="176" fontId="2" fillId="0" borderId="0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38" fontId="2" fillId="0" borderId="27" xfId="1" applyFont="1" applyFill="1" applyBorder="1">
      <alignment vertical="center"/>
    </xf>
    <xf numFmtId="176" fontId="2" fillId="0" borderId="28" xfId="1" applyNumberFormat="1" applyFont="1" applyFill="1" applyBorder="1">
      <alignment vertical="center"/>
    </xf>
    <xf numFmtId="176" fontId="2" fillId="0" borderId="29" xfId="1" applyNumberFormat="1" applyFont="1" applyFill="1" applyBorder="1">
      <alignment vertical="center"/>
    </xf>
    <xf numFmtId="38" fontId="2" fillId="0" borderId="27" xfId="1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>
      <alignment vertical="center"/>
    </xf>
    <xf numFmtId="176" fontId="2" fillId="0" borderId="31" xfId="1" applyNumberFormat="1" applyFont="1" applyBorder="1">
      <alignment vertical="center"/>
    </xf>
    <xf numFmtId="0" fontId="2" fillId="0" borderId="10" xfId="0" applyFont="1" applyBorder="1">
      <alignment vertical="center"/>
    </xf>
    <xf numFmtId="176" fontId="2" fillId="0" borderId="32" xfId="1" applyNumberFormat="1" applyFont="1" applyBorder="1">
      <alignment vertical="center"/>
    </xf>
    <xf numFmtId="176" fontId="2" fillId="0" borderId="33" xfId="1" applyNumberFormat="1" applyFont="1" applyBorder="1">
      <alignment vertical="center"/>
    </xf>
    <xf numFmtId="176" fontId="2" fillId="0" borderId="34" xfId="1" applyNumberFormat="1" applyFont="1" applyBorder="1">
      <alignment vertical="center"/>
    </xf>
    <xf numFmtId="176" fontId="2" fillId="0" borderId="35" xfId="1" applyNumberFormat="1" applyFont="1" applyBorder="1">
      <alignment vertical="center"/>
    </xf>
    <xf numFmtId="38" fontId="2" fillId="0" borderId="36" xfId="1" applyFont="1" applyBorder="1">
      <alignment vertical="center"/>
    </xf>
    <xf numFmtId="176" fontId="2" fillId="0" borderId="37" xfId="1" applyNumberFormat="1" applyFont="1" applyBorder="1">
      <alignment vertical="center"/>
    </xf>
    <xf numFmtId="176" fontId="2" fillId="0" borderId="38" xfId="1" applyNumberFormat="1" applyFont="1" applyBorder="1">
      <alignment vertical="center"/>
    </xf>
    <xf numFmtId="0" fontId="2" fillId="0" borderId="33" xfId="0" quotePrefix="1" applyFont="1" applyBorder="1">
      <alignment vertical="center"/>
    </xf>
    <xf numFmtId="0" fontId="2" fillId="0" borderId="39" xfId="0" applyFont="1" applyBorder="1">
      <alignment vertical="center"/>
    </xf>
    <xf numFmtId="176" fontId="2" fillId="0" borderId="24" xfId="1" applyNumberFormat="1" applyFont="1" applyBorder="1">
      <alignment vertical="center"/>
    </xf>
    <xf numFmtId="176" fontId="2" fillId="0" borderId="25" xfId="1" applyNumberFormat="1" applyFont="1" applyBorder="1">
      <alignment vertical="center"/>
    </xf>
    <xf numFmtId="176" fontId="2" fillId="0" borderId="26" xfId="1" applyNumberFormat="1" applyFont="1" applyBorder="1">
      <alignment vertical="center"/>
    </xf>
    <xf numFmtId="176" fontId="2" fillId="0" borderId="28" xfId="1" applyNumberFormat="1" applyFont="1" applyBorder="1">
      <alignment vertical="center"/>
    </xf>
    <xf numFmtId="176" fontId="2" fillId="0" borderId="29" xfId="1" applyNumberFormat="1" applyFont="1" applyBorder="1">
      <alignment vertical="center"/>
    </xf>
    <xf numFmtId="0" fontId="2" fillId="0" borderId="33" xfId="0" applyFont="1" applyBorder="1">
      <alignment vertical="center"/>
    </xf>
    <xf numFmtId="176" fontId="2" fillId="0" borderId="40" xfId="1" applyNumberFormat="1" applyFont="1" applyBorder="1">
      <alignment vertical="center"/>
    </xf>
    <xf numFmtId="176" fontId="2" fillId="0" borderId="41" xfId="1" applyNumberFormat="1" applyFont="1" applyBorder="1">
      <alignment vertical="center"/>
    </xf>
    <xf numFmtId="176" fontId="2" fillId="0" borderId="33" xfId="1" applyNumberFormat="1" applyFont="1" applyBorder="1" applyAlignment="1">
      <alignment horizontal="right" vertical="center"/>
    </xf>
    <xf numFmtId="176" fontId="2" fillId="0" borderId="34" xfId="1" applyNumberFormat="1" applyFont="1" applyBorder="1" applyAlignment="1">
      <alignment horizontal="right" vertical="center"/>
    </xf>
    <xf numFmtId="176" fontId="2" fillId="0" borderId="35" xfId="1" applyNumberFormat="1" applyFont="1" applyBorder="1" applyAlignment="1">
      <alignment horizontal="right" vertical="center"/>
    </xf>
    <xf numFmtId="176" fontId="8" fillId="0" borderId="0" xfId="1" applyNumberFormat="1" applyFont="1" applyFill="1">
      <alignment vertical="center"/>
    </xf>
    <xf numFmtId="176" fontId="8" fillId="0" borderId="0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8" fillId="0" borderId="42" xfId="1" applyNumberFormat="1" applyFont="1" applyFill="1" applyBorder="1">
      <alignment vertical="center"/>
    </xf>
    <xf numFmtId="176" fontId="8" fillId="0" borderId="43" xfId="1" applyNumberFormat="1" applyFont="1" applyFill="1" applyBorder="1">
      <alignment vertical="center"/>
    </xf>
    <xf numFmtId="176" fontId="8" fillId="0" borderId="44" xfId="1" applyNumberFormat="1" applyFont="1" applyFill="1" applyBorder="1">
      <alignment vertical="center"/>
    </xf>
    <xf numFmtId="38" fontId="8" fillId="0" borderId="45" xfId="1" applyFont="1" applyFill="1" applyBorder="1">
      <alignment vertical="center"/>
    </xf>
    <xf numFmtId="176" fontId="8" fillId="0" borderId="46" xfId="1" applyNumberFormat="1" applyFont="1" applyFill="1" applyBorder="1">
      <alignment vertical="center"/>
    </xf>
    <xf numFmtId="176" fontId="8" fillId="0" borderId="47" xfId="1" applyNumberFormat="1" applyFont="1" applyFill="1" applyBorder="1">
      <alignment vertical="center"/>
    </xf>
    <xf numFmtId="176" fontId="8" fillId="0" borderId="42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9" fillId="0" borderId="48" xfId="0" applyFont="1" applyBorder="1" applyAlignment="1">
      <alignment horizontal="center" vertical="top" textRotation="180" wrapText="1"/>
    </xf>
    <xf numFmtId="0" fontId="9" fillId="0" borderId="25" xfId="0" applyFont="1" applyBorder="1" applyAlignment="1">
      <alignment horizontal="center" vertical="top" textRotation="180" wrapText="1"/>
    </xf>
    <xf numFmtId="0" fontId="9" fillId="0" borderId="49" xfId="0" applyFont="1" applyBorder="1" applyAlignment="1">
      <alignment horizontal="center" vertical="top" textRotation="180" wrapText="1"/>
    </xf>
    <xf numFmtId="0" fontId="9" fillId="0" borderId="50" xfId="0" applyFont="1" applyBorder="1" applyAlignment="1">
      <alignment horizontal="center" vertical="top" textRotation="180" wrapText="1"/>
    </xf>
    <xf numFmtId="0" fontId="9" fillId="0" borderId="51" xfId="0" applyFont="1" applyBorder="1" applyAlignment="1">
      <alignment horizontal="center" vertical="top" textRotation="180" wrapText="1"/>
    </xf>
    <xf numFmtId="0" fontId="9" fillId="0" borderId="52" xfId="0" applyFont="1" applyBorder="1" applyAlignment="1">
      <alignment horizontal="center" vertical="top" textRotation="180" wrapText="1"/>
    </xf>
    <xf numFmtId="0" fontId="9" fillId="0" borderId="24" xfId="0" applyFont="1" applyBorder="1" applyAlignment="1">
      <alignment horizontal="center" vertical="top" textRotation="180" wrapText="1"/>
    </xf>
    <xf numFmtId="0" fontId="9" fillId="0" borderId="54" xfId="0" applyFont="1" applyBorder="1" applyAlignment="1">
      <alignment horizontal="center" vertical="top" textRotation="180" wrapText="1"/>
    </xf>
    <xf numFmtId="0" fontId="9" fillId="0" borderId="55" xfId="0" applyFont="1" applyBorder="1" applyAlignment="1">
      <alignment horizontal="center" vertical="top" textRotation="180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 wrapText="1"/>
    </xf>
    <xf numFmtId="0" fontId="2" fillId="0" borderId="67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0" xfId="0" applyFont="1">
      <alignment vertical="center"/>
    </xf>
    <xf numFmtId="0" fontId="2" fillId="0" borderId="68" xfId="0" applyFont="1" applyBorder="1">
      <alignment vertical="center"/>
    </xf>
    <xf numFmtId="0" fontId="10" fillId="0" borderId="0" xfId="0" applyFont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6" xfId="1" applyFont="1" applyFill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21" xfId="1" applyFont="1" applyBorder="1">
      <alignment vertical="center"/>
    </xf>
    <xf numFmtId="38" fontId="2" fillId="0" borderId="10" xfId="1" applyFont="1" applyFill="1" applyBorder="1">
      <alignment vertical="center"/>
    </xf>
    <xf numFmtId="38" fontId="2" fillId="0" borderId="12" xfId="1" applyFont="1" applyFill="1" applyBorder="1">
      <alignment vertical="center"/>
    </xf>
    <xf numFmtId="38" fontId="2" fillId="0" borderId="13" xfId="1" applyFont="1" applyFill="1" applyBorder="1">
      <alignment vertical="center"/>
    </xf>
    <xf numFmtId="0" fontId="2" fillId="0" borderId="23" xfId="0" applyFont="1" applyBorder="1">
      <alignment vertical="center"/>
    </xf>
    <xf numFmtId="38" fontId="2" fillId="0" borderId="24" xfId="0" applyNumberFormat="1" applyFont="1" applyBorder="1">
      <alignment vertical="center"/>
    </xf>
    <xf numFmtId="38" fontId="2" fillId="0" borderId="29" xfId="0" applyNumberFormat="1" applyFont="1" applyBorder="1">
      <alignment vertical="center"/>
    </xf>
    <xf numFmtId="38" fontId="2" fillId="0" borderId="25" xfId="0" applyNumberFormat="1" applyFont="1" applyBorder="1">
      <alignment vertical="center"/>
    </xf>
    <xf numFmtId="38" fontId="2" fillId="0" borderId="26" xfId="0" applyNumberFormat="1" applyFont="1" applyBorder="1">
      <alignment vertical="center"/>
    </xf>
    <xf numFmtId="38" fontId="2" fillId="0" borderId="27" xfId="0" applyNumberFormat="1" applyFont="1" applyBorder="1">
      <alignment vertical="center"/>
    </xf>
    <xf numFmtId="38" fontId="2" fillId="0" borderId="28" xfId="0" applyNumberFormat="1" applyFont="1" applyBorder="1">
      <alignment vertical="center"/>
    </xf>
    <xf numFmtId="0" fontId="2" fillId="0" borderId="31" xfId="0" applyFont="1" applyBorder="1">
      <alignment vertical="center"/>
    </xf>
    <xf numFmtId="38" fontId="2" fillId="0" borderId="10" xfId="0" applyNumberFormat="1" applyFont="1" applyBorder="1">
      <alignment vertical="center"/>
    </xf>
    <xf numFmtId="38" fontId="2" fillId="0" borderId="11" xfId="0" applyNumberFormat="1" applyFont="1" applyBorder="1">
      <alignment vertical="center"/>
    </xf>
    <xf numFmtId="38" fontId="2" fillId="0" borderId="12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14" xfId="0" applyNumberFormat="1" applyFont="1" applyBorder="1">
      <alignment vertical="center"/>
    </xf>
    <xf numFmtId="38" fontId="2" fillId="0" borderId="15" xfId="0" applyNumberFormat="1" applyFont="1" applyBorder="1">
      <alignment vertical="center"/>
    </xf>
    <xf numFmtId="38" fontId="2" fillId="0" borderId="33" xfId="0" applyNumberFormat="1" applyFont="1" applyBorder="1">
      <alignment vertical="center"/>
    </xf>
    <xf numFmtId="38" fontId="2" fillId="0" borderId="38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35" xfId="0" applyNumberFormat="1" applyFont="1" applyBorder="1">
      <alignment vertical="center"/>
    </xf>
    <xf numFmtId="38" fontId="2" fillId="0" borderId="36" xfId="0" applyNumberFormat="1" applyFont="1" applyBorder="1">
      <alignment vertical="center"/>
    </xf>
    <xf numFmtId="38" fontId="2" fillId="0" borderId="37" xfId="0" applyNumberFormat="1" applyFont="1" applyBorder="1">
      <alignment vertical="center"/>
    </xf>
    <xf numFmtId="38" fontId="2" fillId="0" borderId="54" xfId="0" applyNumberFormat="1" applyFont="1" applyBorder="1">
      <alignment vertical="center"/>
    </xf>
    <xf numFmtId="38" fontId="2" fillId="0" borderId="50" xfId="0" applyNumberFormat="1" applyFont="1" applyBorder="1">
      <alignment vertical="center"/>
    </xf>
    <xf numFmtId="38" fontId="2" fillId="0" borderId="51" xfId="0" applyNumberFormat="1" applyFont="1" applyBorder="1">
      <alignment vertical="center"/>
    </xf>
    <xf numFmtId="38" fontId="2" fillId="0" borderId="52" xfId="0" applyNumberFormat="1" applyFont="1" applyBorder="1">
      <alignment vertical="center"/>
    </xf>
    <xf numFmtId="38" fontId="2" fillId="0" borderId="69" xfId="0" applyNumberFormat="1" applyFont="1" applyBorder="1">
      <alignment vertical="center"/>
    </xf>
    <xf numFmtId="38" fontId="2" fillId="0" borderId="55" xfId="0" applyNumberFormat="1" applyFont="1" applyBorder="1">
      <alignment vertical="center"/>
    </xf>
    <xf numFmtId="0" fontId="2" fillId="0" borderId="54" xfId="0" applyFont="1" applyBorder="1">
      <alignment vertical="center"/>
    </xf>
    <xf numFmtId="38" fontId="2" fillId="0" borderId="16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18" xfId="0" applyNumberFormat="1" applyFont="1" applyBorder="1">
      <alignment vertical="center"/>
    </xf>
    <xf numFmtId="38" fontId="2" fillId="0" borderId="19" xfId="0" applyNumberFormat="1" applyFont="1" applyBorder="1">
      <alignment vertical="center"/>
    </xf>
    <xf numFmtId="38" fontId="2" fillId="0" borderId="20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59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38" fontId="8" fillId="0" borderId="42" xfId="0" applyNumberFormat="1" applyFont="1" applyBorder="1">
      <alignment vertical="center"/>
    </xf>
    <xf numFmtId="38" fontId="8" fillId="0" borderId="47" xfId="0" applyNumberFormat="1" applyFont="1" applyBorder="1">
      <alignment vertical="center"/>
    </xf>
    <xf numFmtId="38" fontId="8" fillId="0" borderId="43" xfId="0" applyNumberFormat="1" applyFont="1" applyBorder="1">
      <alignment vertical="center"/>
    </xf>
    <xf numFmtId="38" fontId="8" fillId="0" borderId="44" xfId="0" applyNumberFormat="1" applyFont="1" applyBorder="1">
      <alignment vertical="center"/>
    </xf>
    <xf numFmtId="38" fontId="8" fillId="0" borderId="45" xfId="0" applyNumberFormat="1" applyFont="1" applyBorder="1">
      <alignment vertical="center"/>
    </xf>
    <xf numFmtId="38" fontId="8" fillId="0" borderId="46" xfId="0" applyNumberFormat="1" applyFont="1" applyBorder="1">
      <alignment vertical="center"/>
    </xf>
    <xf numFmtId="38" fontId="8" fillId="0" borderId="45" xfId="1" applyFont="1" applyBorder="1">
      <alignment vertical="center"/>
    </xf>
    <xf numFmtId="0" fontId="8" fillId="0" borderId="70" xfId="0" applyFont="1" applyBorder="1" applyAlignment="1">
      <alignment horizontal="right" vertical="center"/>
    </xf>
    <xf numFmtId="0" fontId="8" fillId="0" borderId="71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57" xfId="0" applyFont="1" applyBorder="1" applyAlignment="1">
      <alignment horizontal="center" vertical="top" textRotation="255" wrapText="1"/>
    </xf>
    <xf numFmtId="0" fontId="4" fillId="0" borderId="53" xfId="0" applyFont="1" applyBorder="1" applyAlignment="1">
      <alignment horizontal="center" vertical="top" textRotation="255" wrapText="1"/>
    </xf>
    <xf numFmtId="0" fontId="4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9E5C-91AA-46E4-BA64-32CA54E93A9D}">
  <dimension ref="A1:CN75"/>
  <sheetViews>
    <sheetView showGridLines="0" tabSelected="1" view="pageBreakPreview" topLeftCell="A28" zoomScale="85" zoomScaleNormal="100" zoomScaleSheetLayoutView="85" workbookViewId="0">
      <selection sqref="A1:B1"/>
    </sheetView>
  </sheetViews>
  <sheetFormatPr defaultColWidth="8.84375" defaultRowHeight="12" x14ac:dyDescent="0.2"/>
  <cols>
    <col min="1" max="1" width="7.3046875" style="1" customWidth="1"/>
    <col min="2" max="2" width="11.765625" style="1" customWidth="1"/>
    <col min="3" max="17" width="5.3046875" style="1" customWidth="1"/>
    <col min="18" max="24" width="5.07421875" style="1" customWidth="1"/>
    <col min="25" max="25" width="5.3046875" style="1" customWidth="1"/>
    <col min="26" max="69" width="5.07421875" style="1" customWidth="1"/>
    <col min="70" max="70" width="5.3046875" style="1" customWidth="1"/>
    <col min="71" max="79" width="5.07421875" style="1" customWidth="1"/>
    <col min="80" max="80" width="5.3046875" style="1" customWidth="1"/>
    <col min="81" max="89" width="5.07421875" style="1" customWidth="1"/>
    <col min="90" max="16384" width="8.84375" style="1"/>
  </cols>
  <sheetData>
    <row r="1" spans="1:92" ht="28.5" customHeight="1" x14ac:dyDescent="0.2">
      <c r="A1" s="202" t="s">
        <v>158</v>
      </c>
      <c r="B1" s="202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</row>
    <row r="2" spans="1:92" x14ac:dyDescent="0.2">
      <c r="CC2" s="182"/>
      <c r="CD2" s="182"/>
      <c r="CE2" s="182"/>
      <c r="CF2" s="182"/>
      <c r="CG2" s="182"/>
      <c r="CH2" s="182"/>
      <c r="CI2" s="182"/>
      <c r="CJ2" s="182"/>
      <c r="CK2" s="181"/>
      <c r="CL2" s="3"/>
    </row>
    <row r="3" spans="1:92" ht="13.5" customHeight="1" x14ac:dyDescent="0.2">
      <c r="A3" s="113" t="s">
        <v>157</v>
      </c>
      <c r="C3" s="111"/>
      <c r="I3" s="111" t="s">
        <v>154</v>
      </c>
      <c r="R3" s="111" t="s">
        <v>154</v>
      </c>
      <c r="CK3" s="112"/>
      <c r="CL3" s="3"/>
    </row>
    <row r="4" spans="1:92" ht="13.5" customHeight="1" x14ac:dyDescent="0.2">
      <c r="A4" s="109"/>
      <c r="B4" s="109"/>
      <c r="C4" s="109" t="s">
        <v>153</v>
      </c>
      <c r="D4" s="111" t="s">
        <v>152</v>
      </c>
      <c r="E4" s="111"/>
      <c r="F4" s="111"/>
      <c r="G4" s="111"/>
      <c r="H4" s="111"/>
      <c r="I4" s="111" t="s">
        <v>151</v>
      </c>
      <c r="J4" s="111"/>
      <c r="K4" s="111"/>
      <c r="L4" s="111"/>
      <c r="M4" s="111"/>
      <c r="N4" s="111"/>
      <c r="O4" s="111"/>
      <c r="P4" s="111"/>
      <c r="Q4" s="111"/>
      <c r="R4" s="111" t="s">
        <v>151</v>
      </c>
      <c r="S4" s="111"/>
      <c r="T4" s="111"/>
      <c r="U4" s="111"/>
      <c r="V4" s="111"/>
      <c r="W4" s="111"/>
      <c r="X4" s="111"/>
      <c r="Y4" s="111"/>
      <c r="Z4" s="111" t="s">
        <v>150</v>
      </c>
      <c r="AA4" s="111"/>
      <c r="AB4" s="111"/>
      <c r="AC4" s="111"/>
      <c r="AD4" s="111"/>
      <c r="AE4" s="111"/>
      <c r="AF4" s="111"/>
      <c r="AG4" s="111"/>
      <c r="AH4" s="111" t="s">
        <v>149</v>
      </c>
      <c r="AI4" s="111"/>
      <c r="AJ4" s="111"/>
      <c r="AK4" s="111"/>
      <c r="AL4" s="111"/>
      <c r="AM4" s="111"/>
      <c r="AN4" s="111"/>
      <c r="AO4" s="111"/>
      <c r="AP4" s="111"/>
      <c r="AQ4" s="111"/>
      <c r="AR4" s="111" t="s">
        <v>148</v>
      </c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 t="s">
        <v>147</v>
      </c>
      <c r="BI4" s="111"/>
      <c r="BJ4" s="111"/>
      <c r="BK4" s="111"/>
      <c r="BL4" s="111"/>
      <c r="BM4" s="111" t="s">
        <v>146</v>
      </c>
      <c r="BN4" s="111"/>
      <c r="BO4" s="111"/>
      <c r="BP4" s="111"/>
      <c r="BQ4" s="111"/>
      <c r="BR4" s="111"/>
      <c r="BS4" s="111" t="s">
        <v>145</v>
      </c>
      <c r="BU4" s="109"/>
      <c r="BV4" s="109"/>
      <c r="BW4" s="109"/>
      <c r="BX4" s="109"/>
      <c r="BY4" s="109"/>
      <c r="BZ4" s="109"/>
      <c r="CA4" s="109"/>
      <c r="CB4" s="111"/>
      <c r="CC4" s="111" t="s">
        <v>144</v>
      </c>
      <c r="CD4" s="109"/>
      <c r="CE4" s="109"/>
      <c r="CF4" s="109"/>
      <c r="CG4" s="109"/>
      <c r="CH4" s="109"/>
      <c r="CI4" s="109"/>
      <c r="CJ4" s="109"/>
      <c r="CK4" s="108"/>
      <c r="CL4" s="3"/>
    </row>
    <row r="5" spans="1:92" s="101" customFormat="1" ht="15" customHeight="1" x14ac:dyDescent="0.2">
      <c r="A5" s="197" t="s">
        <v>143</v>
      </c>
      <c r="B5" s="198"/>
      <c r="C5" s="107"/>
      <c r="D5" s="185" t="s">
        <v>142</v>
      </c>
      <c r="E5" s="186"/>
      <c r="F5" s="198"/>
      <c r="G5" s="103"/>
      <c r="H5" s="185" t="s">
        <v>141</v>
      </c>
      <c r="I5" s="186"/>
      <c r="J5" s="186"/>
      <c r="K5" s="186"/>
      <c r="L5" s="186"/>
      <c r="M5" s="186"/>
      <c r="N5" s="186"/>
      <c r="O5" s="186"/>
      <c r="P5" s="186"/>
      <c r="Q5" s="187"/>
      <c r="R5" s="185" t="s">
        <v>140</v>
      </c>
      <c r="S5" s="188"/>
      <c r="T5" s="188"/>
      <c r="U5" s="188"/>
      <c r="V5" s="188"/>
      <c r="W5" s="188"/>
      <c r="X5" s="189"/>
      <c r="Y5" s="103"/>
      <c r="Z5" s="185" t="s">
        <v>139</v>
      </c>
      <c r="AA5" s="188"/>
      <c r="AB5" s="188"/>
      <c r="AC5" s="189"/>
      <c r="AD5" s="189"/>
      <c r="AE5" s="189"/>
      <c r="AF5" s="189"/>
      <c r="AG5" s="187"/>
      <c r="AH5" s="106" t="s">
        <v>138</v>
      </c>
      <c r="AI5" s="105"/>
      <c r="AJ5" s="105"/>
      <c r="AK5" s="105"/>
      <c r="AL5" s="105"/>
      <c r="AM5" s="105"/>
      <c r="AN5" s="105"/>
      <c r="AO5" s="105"/>
      <c r="AP5" s="104"/>
      <c r="AQ5" s="104"/>
      <c r="AR5" s="197" t="s">
        <v>137</v>
      </c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98"/>
      <c r="BH5" s="203" t="s">
        <v>136</v>
      </c>
      <c r="BI5" s="204"/>
      <c r="BJ5" s="204"/>
      <c r="BK5" s="204"/>
      <c r="BL5" s="205"/>
      <c r="BM5" s="197" t="s">
        <v>135</v>
      </c>
      <c r="BN5" s="186"/>
      <c r="BO5" s="186"/>
      <c r="BP5" s="186"/>
      <c r="BQ5" s="198"/>
      <c r="BR5" s="103"/>
      <c r="BS5" s="185" t="s">
        <v>134</v>
      </c>
      <c r="BT5" s="188"/>
      <c r="BU5" s="189"/>
      <c r="BV5" s="189"/>
      <c r="BW5" s="189"/>
      <c r="BX5" s="189"/>
      <c r="BY5" s="189"/>
      <c r="BZ5" s="189"/>
      <c r="CA5" s="187"/>
      <c r="CB5" s="103"/>
      <c r="CC5" s="185" t="s">
        <v>133</v>
      </c>
      <c r="CD5" s="188"/>
      <c r="CE5" s="189"/>
      <c r="CF5" s="189"/>
      <c r="CG5" s="189"/>
      <c r="CH5" s="189"/>
      <c r="CI5" s="189"/>
      <c r="CJ5" s="189"/>
      <c r="CK5" s="187"/>
      <c r="CL5" s="102"/>
    </row>
    <row r="6" spans="1:92" s="99" customFormat="1" ht="22.5" customHeight="1" x14ac:dyDescent="0.2">
      <c r="A6" s="194" t="s">
        <v>132</v>
      </c>
      <c r="B6" s="196"/>
      <c r="C6" s="183" t="s">
        <v>131</v>
      </c>
      <c r="D6" s="190" t="s">
        <v>130</v>
      </c>
      <c r="E6" s="195"/>
      <c r="F6" s="196"/>
      <c r="G6" s="183" t="s">
        <v>129</v>
      </c>
      <c r="H6" s="190" t="s">
        <v>128</v>
      </c>
      <c r="I6" s="195"/>
      <c r="J6" s="195"/>
      <c r="K6" s="195"/>
      <c r="L6" s="195"/>
      <c r="M6" s="195"/>
      <c r="N6" s="195"/>
      <c r="O6" s="195"/>
      <c r="P6" s="195"/>
      <c r="Q6" s="193"/>
      <c r="R6" s="190" t="s">
        <v>127</v>
      </c>
      <c r="S6" s="191"/>
      <c r="T6" s="191"/>
      <c r="U6" s="191"/>
      <c r="V6" s="191"/>
      <c r="W6" s="191"/>
      <c r="X6" s="192"/>
      <c r="Y6" s="183" t="s">
        <v>126</v>
      </c>
      <c r="Z6" s="190" t="s">
        <v>125</v>
      </c>
      <c r="AA6" s="191"/>
      <c r="AB6" s="191"/>
      <c r="AC6" s="192"/>
      <c r="AD6" s="192"/>
      <c r="AE6" s="192"/>
      <c r="AF6" s="192"/>
      <c r="AG6" s="193"/>
      <c r="AH6" s="190" t="s">
        <v>124</v>
      </c>
      <c r="AI6" s="201"/>
      <c r="AJ6" s="201"/>
      <c r="AK6" s="201"/>
      <c r="AL6" s="201"/>
      <c r="AM6" s="201"/>
      <c r="AN6" s="201"/>
      <c r="AO6" s="201"/>
      <c r="AP6" s="191"/>
      <c r="AQ6" s="191"/>
      <c r="AR6" s="194" t="s">
        <v>123</v>
      </c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6"/>
      <c r="BH6" s="194" t="s">
        <v>122</v>
      </c>
      <c r="BI6" s="195"/>
      <c r="BJ6" s="195"/>
      <c r="BK6" s="195"/>
      <c r="BL6" s="196"/>
      <c r="BM6" s="194" t="s">
        <v>121</v>
      </c>
      <c r="BN6" s="195"/>
      <c r="BO6" s="195"/>
      <c r="BP6" s="195"/>
      <c r="BQ6" s="196"/>
      <c r="BR6" s="183" t="s">
        <v>120</v>
      </c>
      <c r="BS6" s="190" t="s">
        <v>119</v>
      </c>
      <c r="BT6" s="191"/>
      <c r="BU6" s="192"/>
      <c r="BV6" s="192"/>
      <c r="BW6" s="192"/>
      <c r="BX6" s="192"/>
      <c r="BY6" s="192"/>
      <c r="BZ6" s="192"/>
      <c r="CA6" s="193"/>
      <c r="CB6" s="183" t="s">
        <v>118</v>
      </c>
      <c r="CC6" s="190" t="s">
        <v>117</v>
      </c>
      <c r="CD6" s="191"/>
      <c r="CE6" s="192"/>
      <c r="CF6" s="192"/>
      <c r="CG6" s="192"/>
      <c r="CH6" s="192"/>
      <c r="CI6" s="192"/>
      <c r="CJ6" s="192"/>
      <c r="CK6" s="193"/>
      <c r="CL6" s="100"/>
    </row>
    <row r="7" spans="1:92" s="88" customFormat="1" ht="124.5" customHeight="1" x14ac:dyDescent="0.2">
      <c r="A7" s="199" t="s">
        <v>116</v>
      </c>
      <c r="B7" s="200"/>
      <c r="C7" s="184"/>
      <c r="D7" s="95" t="s">
        <v>115</v>
      </c>
      <c r="E7" s="94" t="s">
        <v>114</v>
      </c>
      <c r="F7" s="97" t="s">
        <v>113</v>
      </c>
      <c r="G7" s="184"/>
      <c r="H7" s="95" t="s">
        <v>112</v>
      </c>
      <c r="I7" s="94" t="s">
        <v>111</v>
      </c>
      <c r="J7" s="94" t="s">
        <v>110</v>
      </c>
      <c r="K7" s="93" t="s">
        <v>109</v>
      </c>
      <c r="L7" s="93" t="s">
        <v>108</v>
      </c>
      <c r="M7" s="93" t="s">
        <v>107</v>
      </c>
      <c r="N7" s="93" t="s">
        <v>106</v>
      </c>
      <c r="O7" s="93" t="s">
        <v>105</v>
      </c>
      <c r="P7" s="91" t="s">
        <v>104</v>
      </c>
      <c r="Q7" s="90" t="s">
        <v>41</v>
      </c>
      <c r="R7" s="95" t="s">
        <v>103</v>
      </c>
      <c r="S7" s="94" t="s">
        <v>102</v>
      </c>
      <c r="T7" s="94" t="s">
        <v>101</v>
      </c>
      <c r="U7" s="94" t="s">
        <v>100</v>
      </c>
      <c r="V7" s="94" t="s">
        <v>99</v>
      </c>
      <c r="W7" s="94" t="s">
        <v>98</v>
      </c>
      <c r="X7" s="93" t="s">
        <v>97</v>
      </c>
      <c r="Y7" s="184"/>
      <c r="Z7" s="95" t="s">
        <v>96</v>
      </c>
      <c r="AA7" s="94" t="s">
        <v>95</v>
      </c>
      <c r="AB7" s="94" t="s">
        <v>94</v>
      </c>
      <c r="AC7" s="93" t="s">
        <v>93</v>
      </c>
      <c r="AD7" s="93" t="s">
        <v>92</v>
      </c>
      <c r="AE7" s="93" t="s">
        <v>91</v>
      </c>
      <c r="AF7" s="93" t="s">
        <v>69</v>
      </c>
      <c r="AG7" s="97" t="s">
        <v>90</v>
      </c>
      <c r="AH7" s="95" t="s">
        <v>89</v>
      </c>
      <c r="AI7" s="98" t="s">
        <v>88</v>
      </c>
      <c r="AJ7" s="98" t="s">
        <v>87</v>
      </c>
      <c r="AK7" s="98" t="s">
        <v>86</v>
      </c>
      <c r="AL7" s="98" t="s">
        <v>85</v>
      </c>
      <c r="AM7" s="98" t="s">
        <v>7</v>
      </c>
      <c r="AN7" s="98" t="s">
        <v>6</v>
      </c>
      <c r="AO7" s="98" t="s">
        <v>5</v>
      </c>
      <c r="AP7" s="93" t="s">
        <v>69</v>
      </c>
      <c r="AQ7" s="94" t="s">
        <v>84</v>
      </c>
      <c r="AR7" s="95" t="s">
        <v>83</v>
      </c>
      <c r="AS7" s="98" t="s">
        <v>82</v>
      </c>
      <c r="AT7" s="98" t="s">
        <v>81</v>
      </c>
      <c r="AU7" s="98" t="s">
        <v>80</v>
      </c>
      <c r="AV7" s="98" t="s">
        <v>79</v>
      </c>
      <c r="AW7" s="98" t="s">
        <v>78</v>
      </c>
      <c r="AX7" s="98" t="s">
        <v>77</v>
      </c>
      <c r="AY7" s="98" t="s">
        <v>76</v>
      </c>
      <c r="AZ7" s="98" t="s">
        <v>75</v>
      </c>
      <c r="BA7" s="98" t="s">
        <v>74</v>
      </c>
      <c r="BB7" s="98" t="s">
        <v>73</v>
      </c>
      <c r="BC7" s="98" t="s">
        <v>72</v>
      </c>
      <c r="BD7" s="98" t="s">
        <v>71</v>
      </c>
      <c r="BE7" s="98" t="s">
        <v>70</v>
      </c>
      <c r="BF7" s="98" t="s">
        <v>69</v>
      </c>
      <c r="BG7" s="97" t="s">
        <v>68</v>
      </c>
      <c r="BH7" s="95" t="s">
        <v>67</v>
      </c>
      <c r="BI7" s="94" t="s">
        <v>66</v>
      </c>
      <c r="BJ7" s="94" t="s">
        <v>65</v>
      </c>
      <c r="BK7" s="94" t="s">
        <v>64</v>
      </c>
      <c r="BL7" s="97" t="s">
        <v>63</v>
      </c>
      <c r="BM7" s="95" t="s">
        <v>62</v>
      </c>
      <c r="BN7" s="94" t="s">
        <v>61</v>
      </c>
      <c r="BO7" s="94" t="s">
        <v>60</v>
      </c>
      <c r="BP7" s="94" t="s">
        <v>59</v>
      </c>
      <c r="BQ7" s="97" t="s">
        <v>58</v>
      </c>
      <c r="BR7" s="184"/>
      <c r="BS7" s="95" t="s">
        <v>57</v>
      </c>
      <c r="BT7" s="94" t="s">
        <v>56</v>
      </c>
      <c r="BU7" s="93" t="s">
        <v>55</v>
      </c>
      <c r="BV7" s="93" t="s">
        <v>54</v>
      </c>
      <c r="BW7" s="91" t="s">
        <v>53</v>
      </c>
      <c r="BX7" s="92" t="s">
        <v>52</v>
      </c>
      <c r="BY7" s="91" t="s">
        <v>51</v>
      </c>
      <c r="BZ7" s="92" t="s">
        <v>50</v>
      </c>
      <c r="CA7" s="96" t="s">
        <v>41</v>
      </c>
      <c r="CB7" s="184"/>
      <c r="CC7" s="95" t="s">
        <v>49</v>
      </c>
      <c r="CD7" s="94" t="s">
        <v>48</v>
      </c>
      <c r="CE7" s="93" t="s">
        <v>47</v>
      </c>
      <c r="CF7" s="93" t="s">
        <v>46</v>
      </c>
      <c r="CG7" s="91" t="s">
        <v>45</v>
      </c>
      <c r="CH7" s="92" t="s">
        <v>44</v>
      </c>
      <c r="CI7" s="91" t="s">
        <v>43</v>
      </c>
      <c r="CJ7" s="91" t="s">
        <v>42</v>
      </c>
      <c r="CK7" s="90" t="s">
        <v>41</v>
      </c>
      <c r="CL7" s="89"/>
    </row>
    <row r="8" spans="1:92" s="170" customFormat="1" ht="18.75" customHeight="1" x14ac:dyDescent="0.2">
      <c r="A8" s="180" t="s">
        <v>40</v>
      </c>
      <c r="B8" s="179" t="s">
        <v>156</v>
      </c>
      <c r="C8" s="178">
        <v>500</v>
      </c>
      <c r="D8" s="175">
        <v>27</v>
      </c>
      <c r="E8" s="174">
        <v>186</v>
      </c>
      <c r="F8" s="172">
        <v>287</v>
      </c>
      <c r="G8" s="176">
        <f t="shared" ref="G8:G38" si="0">D8+E8</f>
        <v>213</v>
      </c>
      <c r="H8" s="175">
        <v>32</v>
      </c>
      <c r="I8" s="174">
        <v>16</v>
      </c>
      <c r="J8" s="174">
        <v>44</v>
      </c>
      <c r="K8" s="173">
        <v>11</v>
      </c>
      <c r="L8" s="173">
        <v>50</v>
      </c>
      <c r="M8" s="173">
        <v>85</v>
      </c>
      <c r="N8" s="173">
        <v>11</v>
      </c>
      <c r="O8" s="173">
        <v>31</v>
      </c>
      <c r="P8" s="173">
        <v>5</v>
      </c>
      <c r="Q8" s="172">
        <v>20</v>
      </c>
      <c r="R8" s="175">
        <v>24</v>
      </c>
      <c r="S8" s="174">
        <v>6</v>
      </c>
      <c r="T8" s="174">
        <v>4</v>
      </c>
      <c r="U8" s="174">
        <v>5</v>
      </c>
      <c r="V8" s="174">
        <v>5</v>
      </c>
      <c r="W8" s="174">
        <v>0</v>
      </c>
      <c r="X8" s="173">
        <v>169</v>
      </c>
      <c r="Y8" s="176">
        <f t="shared" ref="Y8:Y38" si="1">SUM(R8:W8)</f>
        <v>44</v>
      </c>
      <c r="Z8" s="175">
        <v>2</v>
      </c>
      <c r="AA8" s="174">
        <v>13</v>
      </c>
      <c r="AB8" s="174">
        <v>13</v>
      </c>
      <c r="AC8" s="173">
        <v>9</v>
      </c>
      <c r="AD8" s="173">
        <v>7</v>
      </c>
      <c r="AE8" s="173">
        <v>14</v>
      </c>
      <c r="AF8" s="173">
        <v>2</v>
      </c>
      <c r="AG8" s="172">
        <v>2</v>
      </c>
      <c r="AH8" s="175">
        <v>21</v>
      </c>
      <c r="AI8" s="177">
        <v>13</v>
      </c>
      <c r="AJ8" s="177">
        <v>10</v>
      </c>
      <c r="AK8" s="177">
        <v>13</v>
      </c>
      <c r="AL8" s="177">
        <v>3</v>
      </c>
      <c r="AM8" s="177">
        <v>7</v>
      </c>
      <c r="AN8" s="177">
        <v>8</v>
      </c>
      <c r="AO8" s="177">
        <v>2</v>
      </c>
      <c r="AP8" s="174">
        <v>0</v>
      </c>
      <c r="AQ8" s="174">
        <v>6</v>
      </c>
      <c r="AR8" s="175">
        <v>43</v>
      </c>
      <c r="AS8" s="177">
        <v>37</v>
      </c>
      <c r="AT8" s="177">
        <v>13</v>
      </c>
      <c r="AU8" s="177">
        <v>26</v>
      </c>
      <c r="AV8" s="177">
        <v>18</v>
      </c>
      <c r="AW8" s="177">
        <v>32</v>
      </c>
      <c r="AX8" s="177">
        <v>13</v>
      </c>
      <c r="AY8" s="177">
        <v>36</v>
      </c>
      <c r="AZ8" s="177">
        <v>111</v>
      </c>
      <c r="BA8" s="177">
        <v>9</v>
      </c>
      <c r="BB8" s="177">
        <v>8</v>
      </c>
      <c r="BC8" s="177">
        <v>5</v>
      </c>
      <c r="BD8" s="177">
        <v>26</v>
      </c>
      <c r="BE8" s="177">
        <v>4</v>
      </c>
      <c r="BF8" s="177">
        <v>1</v>
      </c>
      <c r="BG8" s="172">
        <v>57</v>
      </c>
      <c r="BH8" s="175">
        <v>4</v>
      </c>
      <c r="BI8" s="174">
        <v>17</v>
      </c>
      <c r="BJ8" s="174">
        <v>16</v>
      </c>
      <c r="BK8" s="174">
        <v>58</v>
      </c>
      <c r="BL8" s="172">
        <v>405</v>
      </c>
      <c r="BM8" s="175">
        <v>4</v>
      </c>
      <c r="BN8" s="174">
        <v>20</v>
      </c>
      <c r="BO8" s="174">
        <v>16</v>
      </c>
      <c r="BP8" s="174">
        <v>4</v>
      </c>
      <c r="BQ8" s="172">
        <v>0</v>
      </c>
      <c r="BR8" s="176">
        <f t="shared" ref="BR8:BR38" si="2">BM8+BN8</f>
        <v>24</v>
      </c>
      <c r="BS8" s="175">
        <v>6</v>
      </c>
      <c r="BT8" s="174">
        <v>9</v>
      </c>
      <c r="BU8" s="173">
        <v>12</v>
      </c>
      <c r="BV8" s="173">
        <v>7</v>
      </c>
      <c r="BW8" s="173">
        <v>12</v>
      </c>
      <c r="BX8" s="173">
        <v>8</v>
      </c>
      <c r="BY8" s="173">
        <v>3</v>
      </c>
      <c r="BZ8" s="173">
        <v>0</v>
      </c>
      <c r="CA8" s="172">
        <v>0</v>
      </c>
      <c r="CB8" s="176">
        <f t="shared" ref="CB8:CB38" si="3">BP8+BQ8</f>
        <v>4</v>
      </c>
      <c r="CC8" s="175">
        <v>1</v>
      </c>
      <c r="CD8" s="174">
        <v>1</v>
      </c>
      <c r="CE8" s="173">
        <v>2</v>
      </c>
      <c r="CF8" s="173">
        <v>1</v>
      </c>
      <c r="CG8" s="173">
        <v>1</v>
      </c>
      <c r="CH8" s="173">
        <v>0</v>
      </c>
      <c r="CI8" s="173">
        <v>1</v>
      </c>
      <c r="CJ8" s="173">
        <v>0</v>
      </c>
      <c r="CK8" s="172">
        <v>0</v>
      </c>
      <c r="CL8" s="171"/>
    </row>
    <row r="9" spans="1:92" ht="18.75" customHeight="1" x14ac:dyDescent="0.2">
      <c r="A9" s="38" t="s">
        <v>38</v>
      </c>
      <c r="B9" s="168" t="s">
        <v>37</v>
      </c>
      <c r="C9" s="34">
        <v>71</v>
      </c>
      <c r="D9" s="165">
        <v>6</v>
      </c>
      <c r="E9" s="164">
        <v>22</v>
      </c>
      <c r="F9" s="162">
        <v>43</v>
      </c>
      <c r="G9" s="166">
        <f t="shared" si="0"/>
        <v>28</v>
      </c>
      <c r="H9" s="165">
        <v>6</v>
      </c>
      <c r="I9" s="164">
        <v>3</v>
      </c>
      <c r="J9" s="164">
        <v>8</v>
      </c>
      <c r="K9" s="163">
        <v>4</v>
      </c>
      <c r="L9" s="163">
        <v>6</v>
      </c>
      <c r="M9" s="163">
        <v>10</v>
      </c>
      <c r="N9" s="163">
        <v>3</v>
      </c>
      <c r="O9" s="163">
        <v>3</v>
      </c>
      <c r="P9" s="163">
        <v>0</v>
      </c>
      <c r="Q9" s="162">
        <v>1</v>
      </c>
      <c r="R9" s="165">
        <v>4</v>
      </c>
      <c r="S9" s="164">
        <v>0</v>
      </c>
      <c r="T9" s="164">
        <v>1</v>
      </c>
      <c r="U9" s="164">
        <v>1</v>
      </c>
      <c r="V9" s="164">
        <v>1</v>
      </c>
      <c r="W9" s="164">
        <v>0</v>
      </c>
      <c r="X9" s="163">
        <v>21</v>
      </c>
      <c r="Y9" s="166">
        <f t="shared" si="1"/>
        <v>7</v>
      </c>
      <c r="Z9" s="165">
        <v>0</v>
      </c>
      <c r="AA9" s="164">
        <v>2</v>
      </c>
      <c r="AB9" s="164">
        <v>2</v>
      </c>
      <c r="AC9" s="163">
        <v>1</v>
      </c>
      <c r="AD9" s="163">
        <v>1</v>
      </c>
      <c r="AE9" s="163">
        <v>2</v>
      </c>
      <c r="AF9" s="163">
        <v>0</v>
      </c>
      <c r="AG9" s="162">
        <v>0</v>
      </c>
      <c r="AH9" s="165">
        <v>2</v>
      </c>
      <c r="AI9" s="167">
        <v>2</v>
      </c>
      <c r="AJ9" s="167">
        <v>3</v>
      </c>
      <c r="AK9" s="167">
        <v>1</v>
      </c>
      <c r="AL9" s="167">
        <v>0</v>
      </c>
      <c r="AM9" s="167">
        <v>2</v>
      </c>
      <c r="AN9" s="167">
        <v>0</v>
      </c>
      <c r="AO9" s="167">
        <v>0</v>
      </c>
      <c r="AP9" s="164">
        <v>0</v>
      </c>
      <c r="AQ9" s="164">
        <v>0</v>
      </c>
      <c r="AR9" s="165">
        <v>10</v>
      </c>
      <c r="AS9" s="167">
        <v>4</v>
      </c>
      <c r="AT9" s="167">
        <v>3</v>
      </c>
      <c r="AU9" s="167">
        <v>5</v>
      </c>
      <c r="AV9" s="167">
        <v>3</v>
      </c>
      <c r="AW9" s="167">
        <v>10</v>
      </c>
      <c r="AX9" s="167">
        <v>3</v>
      </c>
      <c r="AY9" s="167">
        <v>3</v>
      </c>
      <c r="AZ9" s="167">
        <v>10</v>
      </c>
      <c r="BA9" s="167">
        <v>2</v>
      </c>
      <c r="BB9" s="167">
        <v>2</v>
      </c>
      <c r="BC9" s="167">
        <v>0</v>
      </c>
      <c r="BD9" s="167">
        <v>1</v>
      </c>
      <c r="BE9" s="167">
        <v>1</v>
      </c>
      <c r="BF9" s="167">
        <v>0</v>
      </c>
      <c r="BG9" s="162">
        <v>5</v>
      </c>
      <c r="BH9" s="165">
        <v>1</v>
      </c>
      <c r="BI9" s="164">
        <v>5</v>
      </c>
      <c r="BJ9" s="164">
        <v>3</v>
      </c>
      <c r="BK9" s="164">
        <v>8</v>
      </c>
      <c r="BL9" s="162">
        <v>54</v>
      </c>
      <c r="BM9" s="165">
        <v>1</v>
      </c>
      <c r="BN9" s="164">
        <v>3</v>
      </c>
      <c r="BO9" s="164">
        <v>3</v>
      </c>
      <c r="BP9" s="164">
        <v>0</v>
      </c>
      <c r="BQ9" s="162">
        <v>0</v>
      </c>
      <c r="BR9" s="166">
        <f t="shared" si="2"/>
        <v>4</v>
      </c>
      <c r="BS9" s="165">
        <v>2</v>
      </c>
      <c r="BT9" s="164">
        <v>2</v>
      </c>
      <c r="BU9" s="163">
        <v>3</v>
      </c>
      <c r="BV9" s="163">
        <v>2</v>
      </c>
      <c r="BW9" s="163">
        <v>0</v>
      </c>
      <c r="BX9" s="163">
        <v>0</v>
      </c>
      <c r="BY9" s="163">
        <v>0</v>
      </c>
      <c r="BZ9" s="163">
        <v>0</v>
      </c>
      <c r="CA9" s="162">
        <v>0</v>
      </c>
      <c r="CB9" s="166">
        <f t="shared" si="3"/>
        <v>0</v>
      </c>
      <c r="CC9" s="165">
        <v>0</v>
      </c>
      <c r="CD9" s="164">
        <v>0</v>
      </c>
      <c r="CE9" s="163">
        <v>0</v>
      </c>
      <c r="CF9" s="163">
        <v>0</v>
      </c>
      <c r="CG9" s="163">
        <v>0</v>
      </c>
      <c r="CH9" s="163">
        <v>0</v>
      </c>
      <c r="CI9" s="163">
        <v>0</v>
      </c>
      <c r="CJ9" s="163">
        <v>0</v>
      </c>
      <c r="CK9" s="162">
        <v>0</v>
      </c>
      <c r="CL9" s="3"/>
    </row>
    <row r="10" spans="1:92" ht="18.75" customHeight="1" x14ac:dyDescent="0.2">
      <c r="A10" s="38"/>
      <c r="B10" s="57" t="s">
        <v>36</v>
      </c>
      <c r="C10" s="20">
        <v>61</v>
      </c>
      <c r="D10" s="146">
        <v>2</v>
      </c>
      <c r="E10" s="145">
        <v>13</v>
      </c>
      <c r="F10" s="143">
        <v>46</v>
      </c>
      <c r="G10" s="147">
        <f t="shared" si="0"/>
        <v>15</v>
      </c>
      <c r="H10" s="146">
        <v>2</v>
      </c>
      <c r="I10" s="145">
        <v>1</v>
      </c>
      <c r="J10" s="145">
        <v>1</v>
      </c>
      <c r="K10" s="144">
        <v>1</v>
      </c>
      <c r="L10" s="144">
        <v>6</v>
      </c>
      <c r="M10" s="144">
        <v>2</v>
      </c>
      <c r="N10" s="144">
        <v>1</v>
      </c>
      <c r="O10" s="144">
        <v>1</v>
      </c>
      <c r="P10" s="144">
        <v>0</v>
      </c>
      <c r="Q10" s="143">
        <v>2</v>
      </c>
      <c r="R10" s="146">
        <v>0</v>
      </c>
      <c r="S10" s="145">
        <v>0</v>
      </c>
      <c r="T10" s="145">
        <v>0</v>
      </c>
      <c r="U10" s="145">
        <v>1</v>
      </c>
      <c r="V10" s="145">
        <v>3</v>
      </c>
      <c r="W10" s="145">
        <v>0</v>
      </c>
      <c r="X10" s="144">
        <v>11</v>
      </c>
      <c r="Y10" s="147">
        <f t="shared" si="1"/>
        <v>4</v>
      </c>
      <c r="Z10" s="146">
        <v>0</v>
      </c>
      <c r="AA10" s="145">
        <v>1</v>
      </c>
      <c r="AB10" s="145">
        <v>2</v>
      </c>
      <c r="AC10" s="144">
        <v>2</v>
      </c>
      <c r="AD10" s="144">
        <v>1</v>
      </c>
      <c r="AE10" s="144">
        <v>0</v>
      </c>
      <c r="AF10" s="144">
        <v>0</v>
      </c>
      <c r="AG10" s="143">
        <v>0</v>
      </c>
      <c r="AH10" s="146">
        <v>0</v>
      </c>
      <c r="AI10" s="148">
        <v>1</v>
      </c>
      <c r="AJ10" s="148">
        <v>2</v>
      </c>
      <c r="AK10" s="148">
        <v>2</v>
      </c>
      <c r="AL10" s="148">
        <v>1</v>
      </c>
      <c r="AM10" s="148">
        <v>0</v>
      </c>
      <c r="AN10" s="148">
        <v>0</v>
      </c>
      <c r="AO10" s="148">
        <v>0</v>
      </c>
      <c r="AP10" s="145">
        <v>0</v>
      </c>
      <c r="AQ10" s="145">
        <v>0</v>
      </c>
      <c r="AR10" s="146">
        <v>1</v>
      </c>
      <c r="AS10" s="148">
        <v>0</v>
      </c>
      <c r="AT10" s="148">
        <v>0</v>
      </c>
      <c r="AU10" s="148">
        <v>1</v>
      </c>
      <c r="AV10" s="148">
        <v>0</v>
      </c>
      <c r="AW10" s="148">
        <v>1</v>
      </c>
      <c r="AX10" s="148">
        <v>1</v>
      </c>
      <c r="AY10" s="148">
        <v>1</v>
      </c>
      <c r="AZ10" s="148">
        <v>8</v>
      </c>
      <c r="BA10" s="148">
        <v>0</v>
      </c>
      <c r="BB10" s="148">
        <v>0</v>
      </c>
      <c r="BC10" s="148">
        <v>0</v>
      </c>
      <c r="BD10" s="148">
        <v>1</v>
      </c>
      <c r="BE10" s="148">
        <v>0</v>
      </c>
      <c r="BF10" s="148">
        <v>0</v>
      </c>
      <c r="BG10" s="143">
        <v>3</v>
      </c>
      <c r="BH10" s="146">
        <v>0</v>
      </c>
      <c r="BI10" s="145">
        <v>1</v>
      </c>
      <c r="BJ10" s="145">
        <v>2</v>
      </c>
      <c r="BK10" s="145">
        <v>3</v>
      </c>
      <c r="BL10" s="143">
        <v>55</v>
      </c>
      <c r="BM10" s="146">
        <v>0</v>
      </c>
      <c r="BN10" s="145">
        <v>1</v>
      </c>
      <c r="BO10" s="145">
        <v>2</v>
      </c>
      <c r="BP10" s="145">
        <v>1</v>
      </c>
      <c r="BQ10" s="143">
        <v>0</v>
      </c>
      <c r="BR10" s="147">
        <f t="shared" si="2"/>
        <v>1</v>
      </c>
      <c r="BS10" s="146">
        <v>0</v>
      </c>
      <c r="BT10" s="145">
        <v>0</v>
      </c>
      <c r="BU10" s="144">
        <v>1</v>
      </c>
      <c r="BV10" s="144">
        <v>0</v>
      </c>
      <c r="BW10" s="144">
        <v>0</v>
      </c>
      <c r="BX10" s="144">
        <v>0</v>
      </c>
      <c r="BY10" s="144">
        <v>0</v>
      </c>
      <c r="BZ10" s="144">
        <v>0</v>
      </c>
      <c r="CA10" s="143">
        <v>0</v>
      </c>
      <c r="CB10" s="147">
        <f t="shared" si="3"/>
        <v>1</v>
      </c>
      <c r="CC10" s="146">
        <v>0</v>
      </c>
      <c r="CD10" s="145">
        <v>0</v>
      </c>
      <c r="CE10" s="144">
        <v>1</v>
      </c>
      <c r="CF10" s="144">
        <v>0</v>
      </c>
      <c r="CG10" s="144">
        <v>0</v>
      </c>
      <c r="CH10" s="144">
        <v>0</v>
      </c>
      <c r="CI10" s="144">
        <v>0</v>
      </c>
      <c r="CJ10" s="144">
        <v>0</v>
      </c>
      <c r="CK10" s="143">
        <v>0</v>
      </c>
      <c r="CL10" s="3"/>
    </row>
    <row r="11" spans="1:92" ht="18.75" customHeight="1" x14ac:dyDescent="0.2">
      <c r="A11" s="38"/>
      <c r="B11" s="57" t="s">
        <v>35</v>
      </c>
      <c r="C11" s="20">
        <v>78</v>
      </c>
      <c r="D11" s="146">
        <v>7</v>
      </c>
      <c r="E11" s="145">
        <v>25</v>
      </c>
      <c r="F11" s="143">
        <v>46</v>
      </c>
      <c r="G11" s="147">
        <f t="shared" si="0"/>
        <v>32</v>
      </c>
      <c r="H11" s="146">
        <v>5</v>
      </c>
      <c r="I11" s="145">
        <v>1</v>
      </c>
      <c r="J11" s="145">
        <v>8</v>
      </c>
      <c r="K11" s="144">
        <v>0</v>
      </c>
      <c r="L11" s="144">
        <v>9</v>
      </c>
      <c r="M11" s="144">
        <v>10</v>
      </c>
      <c r="N11" s="144">
        <v>3</v>
      </c>
      <c r="O11" s="144">
        <v>6</v>
      </c>
      <c r="P11" s="144">
        <v>0</v>
      </c>
      <c r="Q11" s="143">
        <v>5</v>
      </c>
      <c r="R11" s="146">
        <v>5</v>
      </c>
      <c r="S11" s="145">
        <v>3</v>
      </c>
      <c r="T11" s="145">
        <v>2</v>
      </c>
      <c r="U11" s="145">
        <v>1</v>
      </c>
      <c r="V11" s="145">
        <v>1</v>
      </c>
      <c r="W11" s="145">
        <v>0</v>
      </c>
      <c r="X11" s="144">
        <v>20</v>
      </c>
      <c r="Y11" s="147">
        <f t="shared" si="1"/>
        <v>12</v>
      </c>
      <c r="Z11" s="146">
        <v>2</v>
      </c>
      <c r="AA11" s="145">
        <v>6</v>
      </c>
      <c r="AB11" s="145">
        <v>5</v>
      </c>
      <c r="AC11" s="144">
        <v>2</v>
      </c>
      <c r="AD11" s="144">
        <v>3</v>
      </c>
      <c r="AE11" s="144">
        <v>1</v>
      </c>
      <c r="AF11" s="144">
        <v>1</v>
      </c>
      <c r="AG11" s="143">
        <v>1</v>
      </c>
      <c r="AH11" s="146">
        <v>8</v>
      </c>
      <c r="AI11" s="148">
        <v>5</v>
      </c>
      <c r="AJ11" s="148">
        <v>1</v>
      </c>
      <c r="AK11" s="148">
        <v>6</v>
      </c>
      <c r="AL11" s="148">
        <v>1</v>
      </c>
      <c r="AM11" s="148">
        <v>3</v>
      </c>
      <c r="AN11" s="148">
        <v>3</v>
      </c>
      <c r="AO11" s="148">
        <v>2</v>
      </c>
      <c r="AP11" s="145">
        <v>0</v>
      </c>
      <c r="AQ11" s="145">
        <v>1</v>
      </c>
      <c r="AR11" s="146">
        <v>4</v>
      </c>
      <c r="AS11" s="148">
        <v>6</v>
      </c>
      <c r="AT11" s="148">
        <v>4</v>
      </c>
      <c r="AU11" s="148">
        <v>5</v>
      </c>
      <c r="AV11" s="148">
        <v>4</v>
      </c>
      <c r="AW11" s="148">
        <v>5</v>
      </c>
      <c r="AX11" s="148">
        <v>3</v>
      </c>
      <c r="AY11" s="148">
        <v>3</v>
      </c>
      <c r="AZ11" s="148">
        <v>12</v>
      </c>
      <c r="BA11" s="148">
        <v>3</v>
      </c>
      <c r="BB11" s="148">
        <v>3</v>
      </c>
      <c r="BC11" s="148">
        <v>1</v>
      </c>
      <c r="BD11" s="148">
        <v>6</v>
      </c>
      <c r="BE11" s="148">
        <v>0</v>
      </c>
      <c r="BF11" s="148">
        <v>0</v>
      </c>
      <c r="BG11" s="143">
        <v>9</v>
      </c>
      <c r="BH11" s="146">
        <v>1</v>
      </c>
      <c r="BI11" s="145">
        <v>5</v>
      </c>
      <c r="BJ11" s="145">
        <v>4</v>
      </c>
      <c r="BK11" s="145">
        <v>5</v>
      </c>
      <c r="BL11" s="143">
        <v>63</v>
      </c>
      <c r="BM11" s="146">
        <v>1</v>
      </c>
      <c r="BN11" s="145">
        <v>6</v>
      </c>
      <c r="BO11" s="145">
        <v>3</v>
      </c>
      <c r="BP11" s="145">
        <v>2</v>
      </c>
      <c r="BQ11" s="143">
        <v>0</v>
      </c>
      <c r="BR11" s="147">
        <f t="shared" si="2"/>
        <v>7</v>
      </c>
      <c r="BS11" s="146">
        <v>2</v>
      </c>
      <c r="BT11" s="145">
        <v>3</v>
      </c>
      <c r="BU11" s="144">
        <v>2</v>
      </c>
      <c r="BV11" s="144">
        <v>1</v>
      </c>
      <c r="BW11" s="144">
        <v>4</v>
      </c>
      <c r="BX11" s="144">
        <v>4</v>
      </c>
      <c r="BY11" s="144">
        <v>1</v>
      </c>
      <c r="BZ11" s="144">
        <v>0</v>
      </c>
      <c r="CA11" s="143">
        <v>0</v>
      </c>
      <c r="CB11" s="147">
        <f t="shared" si="3"/>
        <v>2</v>
      </c>
      <c r="CC11" s="146">
        <v>1</v>
      </c>
      <c r="CD11" s="145">
        <v>1</v>
      </c>
      <c r="CE11" s="144">
        <v>1</v>
      </c>
      <c r="CF11" s="144">
        <v>1</v>
      </c>
      <c r="CG11" s="144">
        <v>1</v>
      </c>
      <c r="CH11" s="144">
        <v>0</v>
      </c>
      <c r="CI11" s="144">
        <v>0</v>
      </c>
      <c r="CJ11" s="144">
        <v>0</v>
      </c>
      <c r="CK11" s="143">
        <v>0</v>
      </c>
      <c r="CL11" s="3"/>
    </row>
    <row r="12" spans="1:92" ht="18.75" customHeight="1" x14ac:dyDescent="0.2">
      <c r="A12" s="38"/>
      <c r="B12" s="57" t="s">
        <v>34</v>
      </c>
      <c r="C12" s="20">
        <v>83</v>
      </c>
      <c r="D12" s="146">
        <v>6</v>
      </c>
      <c r="E12" s="145">
        <v>34</v>
      </c>
      <c r="F12" s="143">
        <v>43</v>
      </c>
      <c r="G12" s="147">
        <f t="shared" si="0"/>
        <v>40</v>
      </c>
      <c r="H12" s="146">
        <v>5</v>
      </c>
      <c r="I12" s="145">
        <v>3</v>
      </c>
      <c r="J12" s="145">
        <v>9</v>
      </c>
      <c r="K12" s="144">
        <v>4</v>
      </c>
      <c r="L12" s="144">
        <v>11</v>
      </c>
      <c r="M12" s="144">
        <v>17</v>
      </c>
      <c r="N12" s="144">
        <v>1</v>
      </c>
      <c r="O12" s="144">
        <v>6</v>
      </c>
      <c r="P12" s="144">
        <v>0</v>
      </c>
      <c r="Q12" s="143">
        <v>5</v>
      </c>
      <c r="R12" s="146">
        <v>4</v>
      </c>
      <c r="S12" s="145">
        <v>0</v>
      </c>
      <c r="T12" s="145">
        <v>1</v>
      </c>
      <c r="U12" s="145">
        <v>0</v>
      </c>
      <c r="V12" s="145">
        <v>0</v>
      </c>
      <c r="W12" s="145">
        <v>0</v>
      </c>
      <c r="X12" s="144">
        <v>35</v>
      </c>
      <c r="Y12" s="147">
        <f t="shared" si="1"/>
        <v>5</v>
      </c>
      <c r="Z12" s="146">
        <v>0</v>
      </c>
      <c r="AA12" s="145">
        <v>1</v>
      </c>
      <c r="AB12" s="145">
        <v>1</v>
      </c>
      <c r="AC12" s="144">
        <v>1</v>
      </c>
      <c r="AD12" s="144">
        <v>0</v>
      </c>
      <c r="AE12" s="144">
        <v>1</v>
      </c>
      <c r="AF12" s="144">
        <v>0</v>
      </c>
      <c r="AG12" s="143">
        <v>1</v>
      </c>
      <c r="AH12" s="146">
        <v>1</v>
      </c>
      <c r="AI12" s="148">
        <v>0</v>
      </c>
      <c r="AJ12" s="148">
        <v>1</v>
      </c>
      <c r="AK12" s="148">
        <v>1</v>
      </c>
      <c r="AL12" s="148">
        <v>1</v>
      </c>
      <c r="AM12" s="148">
        <v>1</v>
      </c>
      <c r="AN12" s="148">
        <v>1</v>
      </c>
      <c r="AO12" s="148">
        <v>0</v>
      </c>
      <c r="AP12" s="145">
        <v>0</v>
      </c>
      <c r="AQ12" s="145">
        <v>2</v>
      </c>
      <c r="AR12" s="146">
        <v>8</v>
      </c>
      <c r="AS12" s="148">
        <v>8</v>
      </c>
      <c r="AT12" s="148">
        <v>1</v>
      </c>
      <c r="AU12" s="148">
        <v>2</v>
      </c>
      <c r="AV12" s="148">
        <v>6</v>
      </c>
      <c r="AW12" s="148">
        <v>4</v>
      </c>
      <c r="AX12" s="148">
        <v>2</v>
      </c>
      <c r="AY12" s="148">
        <v>9</v>
      </c>
      <c r="AZ12" s="148">
        <v>26</v>
      </c>
      <c r="BA12" s="148">
        <v>0</v>
      </c>
      <c r="BB12" s="148">
        <v>0</v>
      </c>
      <c r="BC12" s="148">
        <v>1</v>
      </c>
      <c r="BD12" s="148">
        <v>6</v>
      </c>
      <c r="BE12" s="148">
        <v>1</v>
      </c>
      <c r="BF12" s="148">
        <v>0</v>
      </c>
      <c r="BG12" s="143">
        <v>11</v>
      </c>
      <c r="BH12" s="146">
        <v>1</v>
      </c>
      <c r="BI12" s="145">
        <v>1</v>
      </c>
      <c r="BJ12" s="145">
        <v>4</v>
      </c>
      <c r="BK12" s="145">
        <v>12</v>
      </c>
      <c r="BL12" s="143">
        <v>65</v>
      </c>
      <c r="BM12" s="146">
        <v>2</v>
      </c>
      <c r="BN12" s="145">
        <v>0</v>
      </c>
      <c r="BO12" s="145">
        <v>3</v>
      </c>
      <c r="BP12" s="145">
        <v>0</v>
      </c>
      <c r="BQ12" s="143">
        <v>0</v>
      </c>
      <c r="BR12" s="147">
        <f t="shared" si="2"/>
        <v>2</v>
      </c>
      <c r="BS12" s="146">
        <v>1</v>
      </c>
      <c r="BT12" s="145">
        <v>1</v>
      </c>
      <c r="BU12" s="144">
        <v>1</v>
      </c>
      <c r="BV12" s="144">
        <v>2</v>
      </c>
      <c r="BW12" s="144">
        <v>1</v>
      </c>
      <c r="BX12" s="144">
        <v>1</v>
      </c>
      <c r="BY12" s="144">
        <v>1</v>
      </c>
      <c r="BZ12" s="144">
        <v>0</v>
      </c>
      <c r="CA12" s="143">
        <v>0</v>
      </c>
      <c r="CB12" s="147">
        <f t="shared" si="3"/>
        <v>0</v>
      </c>
      <c r="CC12" s="146">
        <v>0</v>
      </c>
      <c r="CD12" s="145">
        <v>0</v>
      </c>
      <c r="CE12" s="144">
        <v>0</v>
      </c>
      <c r="CF12" s="144">
        <v>0</v>
      </c>
      <c r="CG12" s="144">
        <v>0</v>
      </c>
      <c r="CH12" s="144">
        <v>0</v>
      </c>
      <c r="CI12" s="144">
        <v>0</v>
      </c>
      <c r="CJ12" s="144">
        <v>0</v>
      </c>
      <c r="CK12" s="143">
        <v>0</v>
      </c>
      <c r="CL12" s="3"/>
    </row>
    <row r="13" spans="1:92" ht="18.75" customHeight="1" x14ac:dyDescent="0.2">
      <c r="A13" s="55"/>
      <c r="B13" s="161" t="s">
        <v>33</v>
      </c>
      <c r="C13" s="53">
        <v>207</v>
      </c>
      <c r="D13" s="158">
        <v>6</v>
      </c>
      <c r="E13" s="157">
        <v>92</v>
      </c>
      <c r="F13" s="155">
        <v>109</v>
      </c>
      <c r="G13" s="159">
        <f t="shared" si="0"/>
        <v>98</v>
      </c>
      <c r="H13" s="158">
        <v>14</v>
      </c>
      <c r="I13" s="157">
        <v>8</v>
      </c>
      <c r="J13" s="157">
        <v>18</v>
      </c>
      <c r="K13" s="156">
        <v>2</v>
      </c>
      <c r="L13" s="156">
        <v>18</v>
      </c>
      <c r="M13" s="156">
        <v>46</v>
      </c>
      <c r="N13" s="156">
        <v>3</v>
      </c>
      <c r="O13" s="156">
        <v>15</v>
      </c>
      <c r="P13" s="156">
        <v>5</v>
      </c>
      <c r="Q13" s="155">
        <v>7</v>
      </c>
      <c r="R13" s="158">
        <v>11</v>
      </c>
      <c r="S13" s="157">
        <v>3</v>
      </c>
      <c r="T13" s="157">
        <v>0</v>
      </c>
      <c r="U13" s="157">
        <v>2</v>
      </c>
      <c r="V13" s="157">
        <v>0</v>
      </c>
      <c r="W13" s="157">
        <v>0</v>
      </c>
      <c r="X13" s="156">
        <v>82</v>
      </c>
      <c r="Y13" s="159">
        <f t="shared" si="1"/>
        <v>16</v>
      </c>
      <c r="Z13" s="158">
        <v>0</v>
      </c>
      <c r="AA13" s="157">
        <v>3</v>
      </c>
      <c r="AB13" s="157">
        <v>3</v>
      </c>
      <c r="AC13" s="156">
        <v>3</v>
      </c>
      <c r="AD13" s="156">
        <v>2</v>
      </c>
      <c r="AE13" s="156">
        <v>10</v>
      </c>
      <c r="AF13" s="156">
        <v>1</v>
      </c>
      <c r="AG13" s="155">
        <v>0</v>
      </c>
      <c r="AH13" s="158">
        <v>10</v>
      </c>
      <c r="AI13" s="160">
        <v>5</v>
      </c>
      <c r="AJ13" s="160">
        <v>3</v>
      </c>
      <c r="AK13" s="160">
        <v>3</v>
      </c>
      <c r="AL13" s="160">
        <v>0</v>
      </c>
      <c r="AM13" s="160">
        <v>1</v>
      </c>
      <c r="AN13" s="160">
        <v>4</v>
      </c>
      <c r="AO13" s="160">
        <v>0</v>
      </c>
      <c r="AP13" s="157">
        <v>0</v>
      </c>
      <c r="AQ13" s="157">
        <v>3</v>
      </c>
      <c r="AR13" s="158">
        <v>20</v>
      </c>
      <c r="AS13" s="160">
        <v>19</v>
      </c>
      <c r="AT13" s="160">
        <v>5</v>
      </c>
      <c r="AU13" s="160">
        <v>13</v>
      </c>
      <c r="AV13" s="160">
        <v>5</v>
      </c>
      <c r="AW13" s="160">
        <v>12</v>
      </c>
      <c r="AX13" s="160">
        <v>4</v>
      </c>
      <c r="AY13" s="160">
        <v>20</v>
      </c>
      <c r="AZ13" s="160">
        <v>55</v>
      </c>
      <c r="BA13" s="160">
        <v>4</v>
      </c>
      <c r="BB13" s="160">
        <v>3</v>
      </c>
      <c r="BC13" s="160">
        <v>3</v>
      </c>
      <c r="BD13" s="160">
        <v>12</v>
      </c>
      <c r="BE13" s="160">
        <v>2</v>
      </c>
      <c r="BF13" s="160">
        <v>1</v>
      </c>
      <c r="BG13" s="155">
        <v>29</v>
      </c>
      <c r="BH13" s="158">
        <v>1</v>
      </c>
      <c r="BI13" s="157">
        <v>5</v>
      </c>
      <c r="BJ13" s="157">
        <v>3</v>
      </c>
      <c r="BK13" s="157">
        <v>30</v>
      </c>
      <c r="BL13" s="155">
        <v>168</v>
      </c>
      <c r="BM13" s="158">
        <v>0</v>
      </c>
      <c r="BN13" s="157">
        <v>10</v>
      </c>
      <c r="BO13" s="157">
        <v>5</v>
      </c>
      <c r="BP13" s="157">
        <v>1</v>
      </c>
      <c r="BQ13" s="155">
        <v>0</v>
      </c>
      <c r="BR13" s="159">
        <f t="shared" si="2"/>
        <v>10</v>
      </c>
      <c r="BS13" s="158">
        <v>1</v>
      </c>
      <c r="BT13" s="157">
        <v>3</v>
      </c>
      <c r="BU13" s="156">
        <v>5</v>
      </c>
      <c r="BV13" s="156">
        <v>2</v>
      </c>
      <c r="BW13" s="156">
        <v>7</v>
      </c>
      <c r="BX13" s="156">
        <v>3</v>
      </c>
      <c r="BY13" s="156">
        <v>1</v>
      </c>
      <c r="BZ13" s="156">
        <v>0</v>
      </c>
      <c r="CA13" s="155">
        <v>0</v>
      </c>
      <c r="CB13" s="159">
        <f t="shared" si="3"/>
        <v>1</v>
      </c>
      <c r="CC13" s="158">
        <v>0</v>
      </c>
      <c r="CD13" s="157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1</v>
      </c>
      <c r="CJ13" s="156">
        <v>0</v>
      </c>
      <c r="CK13" s="155">
        <v>0</v>
      </c>
      <c r="CL13" s="3"/>
    </row>
    <row r="14" spans="1:92" ht="18.75" customHeight="1" x14ac:dyDescent="0.2">
      <c r="A14" s="66" t="s">
        <v>32</v>
      </c>
      <c r="B14" s="72" t="s">
        <v>31</v>
      </c>
      <c r="C14" s="34">
        <v>250</v>
      </c>
      <c r="D14" s="152">
        <v>14</v>
      </c>
      <c r="E14" s="151">
        <v>88</v>
      </c>
      <c r="F14" s="149">
        <v>148</v>
      </c>
      <c r="G14" s="153">
        <f t="shared" si="0"/>
        <v>102</v>
      </c>
      <c r="H14" s="152">
        <v>13</v>
      </c>
      <c r="I14" s="151">
        <v>10</v>
      </c>
      <c r="J14" s="151">
        <v>26</v>
      </c>
      <c r="K14" s="150">
        <v>5</v>
      </c>
      <c r="L14" s="150">
        <v>26</v>
      </c>
      <c r="M14" s="150">
        <v>39</v>
      </c>
      <c r="N14" s="150">
        <v>5</v>
      </c>
      <c r="O14" s="150">
        <v>14</v>
      </c>
      <c r="P14" s="150">
        <v>4</v>
      </c>
      <c r="Q14" s="149">
        <v>9</v>
      </c>
      <c r="R14" s="152">
        <v>14</v>
      </c>
      <c r="S14" s="151">
        <v>5</v>
      </c>
      <c r="T14" s="151">
        <v>1</v>
      </c>
      <c r="U14" s="151">
        <v>3</v>
      </c>
      <c r="V14" s="151">
        <v>2</v>
      </c>
      <c r="W14" s="151">
        <v>0</v>
      </c>
      <c r="X14" s="150">
        <v>77</v>
      </c>
      <c r="Y14" s="153">
        <f t="shared" si="1"/>
        <v>25</v>
      </c>
      <c r="Z14" s="152">
        <v>2</v>
      </c>
      <c r="AA14" s="151">
        <v>8</v>
      </c>
      <c r="AB14" s="151">
        <v>5</v>
      </c>
      <c r="AC14" s="150">
        <v>5</v>
      </c>
      <c r="AD14" s="150">
        <v>5</v>
      </c>
      <c r="AE14" s="150">
        <v>9</v>
      </c>
      <c r="AF14" s="150">
        <v>1</v>
      </c>
      <c r="AG14" s="149">
        <v>0</v>
      </c>
      <c r="AH14" s="152">
        <v>14</v>
      </c>
      <c r="AI14" s="154">
        <v>7</v>
      </c>
      <c r="AJ14" s="154">
        <v>5</v>
      </c>
      <c r="AK14" s="154">
        <v>8</v>
      </c>
      <c r="AL14" s="154">
        <v>3</v>
      </c>
      <c r="AM14" s="154">
        <v>3</v>
      </c>
      <c r="AN14" s="154">
        <v>4</v>
      </c>
      <c r="AO14" s="154">
        <v>0</v>
      </c>
      <c r="AP14" s="151">
        <v>0</v>
      </c>
      <c r="AQ14" s="151">
        <v>2</v>
      </c>
      <c r="AR14" s="152">
        <v>23</v>
      </c>
      <c r="AS14" s="154">
        <v>17</v>
      </c>
      <c r="AT14" s="154">
        <v>9</v>
      </c>
      <c r="AU14" s="154">
        <v>13</v>
      </c>
      <c r="AV14" s="154">
        <v>13</v>
      </c>
      <c r="AW14" s="154">
        <v>20</v>
      </c>
      <c r="AX14" s="154">
        <v>8</v>
      </c>
      <c r="AY14" s="154">
        <v>21</v>
      </c>
      <c r="AZ14" s="154">
        <v>46</v>
      </c>
      <c r="BA14" s="154">
        <v>4</v>
      </c>
      <c r="BB14" s="154">
        <v>4</v>
      </c>
      <c r="BC14" s="154">
        <v>2</v>
      </c>
      <c r="BD14" s="154">
        <v>10</v>
      </c>
      <c r="BE14" s="154">
        <v>1</v>
      </c>
      <c r="BF14" s="154">
        <v>1</v>
      </c>
      <c r="BG14" s="149">
        <v>31</v>
      </c>
      <c r="BH14" s="152">
        <v>2</v>
      </c>
      <c r="BI14" s="151">
        <v>9</v>
      </c>
      <c r="BJ14" s="151">
        <v>9</v>
      </c>
      <c r="BK14" s="151">
        <v>38</v>
      </c>
      <c r="BL14" s="149">
        <v>192</v>
      </c>
      <c r="BM14" s="152">
        <v>3</v>
      </c>
      <c r="BN14" s="151">
        <v>13</v>
      </c>
      <c r="BO14" s="151">
        <v>7</v>
      </c>
      <c r="BP14" s="151">
        <v>2</v>
      </c>
      <c r="BQ14" s="149">
        <v>0</v>
      </c>
      <c r="BR14" s="153">
        <f t="shared" si="2"/>
        <v>16</v>
      </c>
      <c r="BS14" s="152">
        <v>5</v>
      </c>
      <c r="BT14" s="151">
        <v>5</v>
      </c>
      <c r="BU14" s="150">
        <v>8</v>
      </c>
      <c r="BV14" s="150">
        <v>3</v>
      </c>
      <c r="BW14" s="150">
        <v>8</v>
      </c>
      <c r="BX14" s="150">
        <v>6</v>
      </c>
      <c r="BY14" s="150">
        <v>2</v>
      </c>
      <c r="BZ14" s="150">
        <v>0</v>
      </c>
      <c r="CA14" s="149">
        <v>0</v>
      </c>
      <c r="CB14" s="153">
        <f t="shared" si="3"/>
        <v>2</v>
      </c>
      <c r="CC14" s="152">
        <v>0</v>
      </c>
      <c r="CD14" s="151">
        <v>0</v>
      </c>
      <c r="CE14" s="150">
        <v>1</v>
      </c>
      <c r="CF14" s="150">
        <v>0</v>
      </c>
      <c r="CG14" s="150">
        <v>1</v>
      </c>
      <c r="CH14" s="150">
        <v>0</v>
      </c>
      <c r="CI14" s="150">
        <v>1</v>
      </c>
      <c r="CJ14" s="150">
        <v>0</v>
      </c>
      <c r="CK14" s="149">
        <v>0</v>
      </c>
      <c r="CL14" s="3"/>
    </row>
    <row r="15" spans="1:92" ht="18.75" customHeight="1" x14ac:dyDescent="0.2">
      <c r="A15" s="55"/>
      <c r="B15" s="54" t="s">
        <v>30</v>
      </c>
      <c r="C15" s="53">
        <v>250</v>
      </c>
      <c r="D15" s="139">
        <v>13</v>
      </c>
      <c r="E15" s="138">
        <v>98</v>
      </c>
      <c r="F15" s="136">
        <v>139</v>
      </c>
      <c r="G15" s="140">
        <f t="shared" si="0"/>
        <v>111</v>
      </c>
      <c r="H15" s="139">
        <v>19</v>
      </c>
      <c r="I15" s="138">
        <v>6</v>
      </c>
      <c r="J15" s="138">
        <v>18</v>
      </c>
      <c r="K15" s="137">
        <v>6</v>
      </c>
      <c r="L15" s="137">
        <v>24</v>
      </c>
      <c r="M15" s="137">
        <v>46</v>
      </c>
      <c r="N15" s="137">
        <v>6</v>
      </c>
      <c r="O15" s="137">
        <v>17</v>
      </c>
      <c r="P15" s="137">
        <v>1</v>
      </c>
      <c r="Q15" s="136">
        <v>11</v>
      </c>
      <c r="R15" s="139">
        <v>10</v>
      </c>
      <c r="S15" s="138">
        <v>1</v>
      </c>
      <c r="T15" s="138">
        <v>3</v>
      </c>
      <c r="U15" s="138">
        <v>2</v>
      </c>
      <c r="V15" s="138">
        <v>3</v>
      </c>
      <c r="W15" s="138">
        <v>0</v>
      </c>
      <c r="X15" s="137">
        <v>92</v>
      </c>
      <c r="Y15" s="140">
        <f t="shared" si="1"/>
        <v>19</v>
      </c>
      <c r="Z15" s="139">
        <v>0</v>
      </c>
      <c r="AA15" s="138">
        <v>5</v>
      </c>
      <c r="AB15" s="138">
        <v>8</v>
      </c>
      <c r="AC15" s="137">
        <v>4</v>
      </c>
      <c r="AD15" s="137">
        <v>2</v>
      </c>
      <c r="AE15" s="137">
        <v>5</v>
      </c>
      <c r="AF15" s="137">
        <v>1</v>
      </c>
      <c r="AG15" s="136">
        <v>2</v>
      </c>
      <c r="AH15" s="139">
        <v>7</v>
      </c>
      <c r="AI15" s="141">
        <v>6</v>
      </c>
      <c r="AJ15" s="141">
        <v>5</v>
      </c>
      <c r="AK15" s="141">
        <v>5</v>
      </c>
      <c r="AL15" s="141">
        <v>0</v>
      </c>
      <c r="AM15" s="141">
        <v>4</v>
      </c>
      <c r="AN15" s="141">
        <v>4</v>
      </c>
      <c r="AO15" s="141">
        <v>2</v>
      </c>
      <c r="AP15" s="138">
        <v>0</v>
      </c>
      <c r="AQ15" s="138">
        <v>4</v>
      </c>
      <c r="AR15" s="139">
        <v>20</v>
      </c>
      <c r="AS15" s="141">
        <v>20</v>
      </c>
      <c r="AT15" s="141">
        <v>4</v>
      </c>
      <c r="AU15" s="141">
        <v>13</v>
      </c>
      <c r="AV15" s="141">
        <v>5</v>
      </c>
      <c r="AW15" s="141">
        <v>12</v>
      </c>
      <c r="AX15" s="141">
        <v>5</v>
      </c>
      <c r="AY15" s="141">
        <v>15</v>
      </c>
      <c r="AZ15" s="141">
        <v>65</v>
      </c>
      <c r="BA15" s="141">
        <v>5</v>
      </c>
      <c r="BB15" s="141">
        <v>4</v>
      </c>
      <c r="BC15" s="141">
        <v>3</v>
      </c>
      <c r="BD15" s="141">
        <v>16</v>
      </c>
      <c r="BE15" s="141">
        <v>3</v>
      </c>
      <c r="BF15" s="141">
        <v>0</v>
      </c>
      <c r="BG15" s="136">
        <v>26</v>
      </c>
      <c r="BH15" s="139">
        <v>2</v>
      </c>
      <c r="BI15" s="138">
        <v>8</v>
      </c>
      <c r="BJ15" s="138">
        <v>7</v>
      </c>
      <c r="BK15" s="138">
        <v>20</v>
      </c>
      <c r="BL15" s="136">
        <v>213</v>
      </c>
      <c r="BM15" s="139">
        <v>1</v>
      </c>
      <c r="BN15" s="138">
        <v>7</v>
      </c>
      <c r="BO15" s="138">
        <v>9</v>
      </c>
      <c r="BP15" s="138">
        <v>2</v>
      </c>
      <c r="BQ15" s="136">
        <v>0</v>
      </c>
      <c r="BR15" s="140">
        <f t="shared" si="2"/>
        <v>8</v>
      </c>
      <c r="BS15" s="139">
        <v>1</v>
      </c>
      <c r="BT15" s="138">
        <v>4</v>
      </c>
      <c r="BU15" s="137">
        <v>4</v>
      </c>
      <c r="BV15" s="137">
        <v>4</v>
      </c>
      <c r="BW15" s="137">
        <v>4</v>
      </c>
      <c r="BX15" s="137">
        <v>2</v>
      </c>
      <c r="BY15" s="137">
        <v>1</v>
      </c>
      <c r="BZ15" s="137">
        <v>0</v>
      </c>
      <c r="CA15" s="136">
        <v>0</v>
      </c>
      <c r="CB15" s="140">
        <f t="shared" si="3"/>
        <v>2</v>
      </c>
      <c r="CC15" s="139">
        <v>1</v>
      </c>
      <c r="CD15" s="138">
        <v>1</v>
      </c>
      <c r="CE15" s="137">
        <v>1</v>
      </c>
      <c r="CF15" s="137">
        <v>1</v>
      </c>
      <c r="CG15" s="137">
        <v>0</v>
      </c>
      <c r="CH15" s="137">
        <v>0</v>
      </c>
      <c r="CI15" s="137">
        <v>0</v>
      </c>
      <c r="CJ15" s="137">
        <v>0</v>
      </c>
      <c r="CK15" s="136">
        <v>0</v>
      </c>
      <c r="CL15" s="3"/>
    </row>
    <row r="16" spans="1:92" s="169" customFormat="1" ht="18.75" customHeight="1" x14ac:dyDescent="0.2">
      <c r="A16" s="66" t="s">
        <v>29</v>
      </c>
      <c r="B16" s="168" t="s">
        <v>28</v>
      </c>
      <c r="C16" s="34">
        <v>187</v>
      </c>
      <c r="D16" s="165">
        <v>10</v>
      </c>
      <c r="E16" s="164">
        <v>54</v>
      </c>
      <c r="F16" s="162">
        <v>123</v>
      </c>
      <c r="G16" s="166">
        <f t="shared" si="0"/>
        <v>64</v>
      </c>
      <c r="H16" s="165">
        <v>10</v>
      </c>
      <c r="I16" s="164">
        <v>4</v>
      </c>
      <c r="J16" s="164">
        <v>15</v>
      </c>
      <c r="K16" s="163">
        <v>4</v>
      </c>
      <c r="L16" s="163">
        <v>20</v>
      </c>
      <c r="M16" s="163">
        <v>23</v>
      </c>
      <c r="N16" s="163">
        <v>5</v>
      </c>
      <c r="O16" s="163">
        <v>6</v>
      </c>
      <c r="P16" s="163">
        <v>1</v>
      </c>
      <c r="Q16" s="162">
        <v>3</v>
      </c>
      <c r="R16" s="165">
        <v>4</v>
      </c>
      <c r="S16" s="164">
        <v>0</v>
      </c>
      <c r="T16" s="164">
        <v>2</v>
      </c>
      <c r="U16" s="164">
        <v>2</v>
      </c>
      <c r="V16" s="164">
        <v>4</v>
      </c>
      <c r="W16" s="164">
        <v>0</v>
      </c>
      <c r="X16" s="163">
        <v>52</v>
      </c>
      <c r="Y16" s="166">
        <f t="shared" si="1"/>
        <v>12</v>
      </c>
      <c r="Z16" s="165">
        <v>1</v>
      </c>
      <c r="AA16" s="164">
        <v>4</v>
      </c>
      <c r="AB16" s="164">
        <v>4</v>
      </c>
      <c r="AC16" s="163">
        <v>4</v>
      </c>
      <c r="AD16" s="163">
        <v>2</v>
      </c>
      <c r="AE16" s="163">
        <v>4</v>
      </c>
      <c r="AF16" s="163">
        <v>0</v>
      </c>
      <c r="AG16" s="162">
        <v>0</v>
      </c>
      <c r="AH16" s="165">
        <v>3</v>
      </c>
      <c r="AI16" s="167">
        <v>5</v>
      </c>
      <c r="AJ16" s="167">
        <v>5</v>
      </c>
      <c r="AK16" s="167">
        <v>5</v>
      </c>
      <c r="AL16" s="167">
        <v>0</v>
      </c>
      <c r="AM16" s="167">
        <v>4</v>
      </c>
      <c r="AN16" s="167">
        <v>1</v>
      </c>
      <c r="AO16" s="167">
        <v>1</v>
      </c>
      <c r="AP16" s="164">
        <v>0</v>
      </c>
      <c r="AQ16" s="164">
        <v>0</v>
      </c>
      <c r="AR16" s="165">
        <v>14</v>
      </c>
      <c r="AS16" s="167">
        <v>6</v>
      </c>
      <c r="AT16" s="167">
        <v>5</v>
      </c>
      <c r="AU16" s="167">
        <v>12</v>
      </c>
      <c r="AV16" s="167">
        <v>5</v>
      </c>
      <c r="AW16" s="167">
        <v>15</v>
      </c>
      <c r="AX16" s="167">
        <v>4</v>
      </c>
      <c r="AY16" s="167">
        <v>8</v>
      </c>
      <c r="AZ16" s="167">
        <v>29</v>
      </c>
      <c r="BA16" s="167">
        <v>4</v>
      </c>
      <c r="BB16" s="167">
        <v>3</v>
      </c>
      <c r="BC16" s="167">
        <v>1</v>
      </c>
      <c r="BD16" s="167">
        <v>5</v>
      </c>
      <c r="BE16" s="167">
        <v>1</v>
      </c>
      <c r="BF16" s="167">
        <v>0</v>
      </c>
      <c r="BG16" s="162">
        <v>18</v>
      </c>
      <c r="BH16" s="165">
        <v>1</v>
      </c>
      <c r="BI16" s="164">
        <v>7</v>
      </c>
      <c r="BJ16" s="164">
        <v>7</v>
      </c>
      <c r="BK16" s="164">
        <v>12</v>
      </c>
      <c r="BL16" s="162">
        <v>160</v>
      </c>
      <c r="BM16" s="165">
        <v>1</v>
      </c>
      <c r="BN16" s="164">
        <v>5</v>
      </c>
      <c r="BO16" s="164">
        <v>5</v>
      </c>
      <c r="BP16" s="164">
        <v>1</v>
      </c>
      <c r="BQ16" s="162">
        <v>0</v>
      </c>
      <c r="BR16" s="166">
        <f t="shared" si="2"/>
        <v>6</v>
      </c>
      <c r="BS16" s="165">
        <v>2</v>
      </c>
      <c r="BT16" s="164">
        <v>2</v>
      </c>
      <c r="BU16" s="163">
        <v>4</v>
      </c>
      <c r="BV16" s="163">
        <v>2</v>
      </c>
      <c r="BW16" s="163">
        <v>0</v>
      </c>
      <c r="BX16" s="163">
        <v>2</v>
      </c>
      <c r="BY16" s="163">
        <v>0</v>
      </c>
      <c r="BZ16" s="163">
        <v>0</v>
      </c>
      <c r="CA16" s="162">
        <v>0</v>
      </c>
      <c r="CB16" s="166">
        <f t="shared" si="3"/>
        <v>1</v>
      </c>
      <c r="CC16" s="165">
        <v>1</v>
      </c>
      <c r="CD16" s="164">
        <v>1</v>
      </c>
      <c r="CE16" s="163">
        <v>0</v>
      </c>
      <c r="CF16" s="163">
        <v>1</v>
      </c>
      <c r="CG16" s="163">
        <v>0</v>
      </c>
      <c r="CH16" s="163">
        <v>0</v>
      </c>
      <c r="CI16" s="163">
        <v>0</v>
      </c>
      <c r="CJ16" s="163">
        <v>0</v>
      </c>
      <c r="CK16" s="162">
        <v>0</v>
      </c>
      <c r="CL16" s="3"/>
      <c r="CM16" s="1"/>
      <c r="CN16" s="1"/>
    </row>
    <row r="17" spans="1:92" s="142" customFormat="1" ht="18.75" customHeight="1" x14ac:dyDescent="0.2">
      <c r="A17" s="38"/>
      <c r="B17" s="161" t="s">
        <v>27</v>
      </c>
      <c r="C17" s="53">
        <v>313</v>
      </c>
      <c r="D17" s="158">
        <v>17</v>
      </c>
      <c r="E17" s="157">
        <v>132</v>
      </c>
      <c r="F17" s="155">
        <v>164</v>
      </c>
      <c r="G17" s="159">
        <f t="shared" si="0"/>
        <v>149</v>
      </c>
      <c r="H17" s="158">
        <v>22</v>
      </c>
      <c r="I17" s="157">
        <v>12</v>
      </c>
      <c r="J17" s="157">
        <v>29</v>
      </c>
      <c r="K17" s="156">
        <v>7</v>
      </c>
      <c r="L17" s="156">
        <v>30</v>
      </c>
      <c r="M17" s="156">
        <v>62</v>
      </c>
      <c r="N17" s="156">
        <v>6</v>
      </c>
      <c r="O17" s="156">
        <v>25</v>
      </c>
      <c r="P17" s="156">
        <v>4</v>
      </c>
      <c r="Q17" s="155">
        <v>17</v>
      </c>
      <c r="R17" s="158">
        <v>20</v>
      </c>
      <c r="S17" s="157">
        <v>6</v>
      </c>
      <c r="T17" s="157">
        <v>2</v>
      </c>
      <c r="U17" s="157">
        <v>3</v>
      </c>
      <c r="V17" s="157">
        <v>1</v>
      </c>
      <c r="W17" s="157">
        <v>0</v>
      </c>
      <c r="X17" s="156">
        <v>117</v>
      </c>
      <c r="Y17" s="159">
        <f t="shared" si="1"/>
        <v>32</v>
      </c>
      <c r="Z17" s="158">
        <v>1</v>
      </c>
      <c r="AA17" s="157">
        <v>9</v>
      </c>
      <c r="AB17" s="157">
        <v>9</v>
      </c>
      <c r="AC17" s="156">
        <v>5</v>
      </c>
      <c r="AD17" s="156">
        <v>5</v>
      </c>
      <c r="AE17" s="156">
        <v>10</v>
      </c>
      <c r="AF17" s="156">
        <v>2</v>
      </c>
      <c r="AG17" s="155">
        <v>2</v>
      </c>
      <c r="AH17" s="158">
        <v>18</v>
      </c>
      <c r="AI17" s="160">
        <v>8</v>
      </c>
      <c r="AJ17" s="160">
        <v>5</v>
      </c>
      <c r="AK17" s="160">
        <v>8</v>
      </c>
      <c r="AL17" s="160">
        <v>3</v>
      </c>
      <c r="AM17" s="160">
        <v>3</v>
      </c>
      <c r="AN17" s="160">
        <v>7</v>
      </c>
      <c r="AO17" s="160">
        <v>1</v>
      </c>
      <c r="AP17" s="157">
        <v>0</v>
      </c>
      <c r="AQ17" s="157">
        <v>6</v>
      </c>
      <c r="AR17" s="158">
        <v>29</v>
      </c>
      <c r="AS17" s="160">
        <v>31</v>
      </c>
      <c r="AT17" s="160">
        <v>8</v>
      </c>
      <c r="AU17" s="160">
        <v>14</v>
      </c>
      <c r="AV17" s="160">
        <v>13</v>
      </c>
      <c r="AW17" s="160">
        <v>17</v>
      </c>
      <c r="AX17" s="160">
        <v>9</v>
      </c>
      <c r="AY17" s="160">
        <v>28</v>
      </c>
      <c r="AZ17" s="160">
        <v>82</v>
      </c>
      <c r="BA17" s="160">
        <v>5</v>
      </c>
      <c r="BB17" s="160">
        <v>5</v>
      </c>
      <c r="BC17" s="160">
        <v>4</v>
      </c>
      <c r="BD17" s="160">
        <v>21</v>
      </c>
      <c r="BE17" s="160">
        <v>3</v>
      </c>
      <c r="BF17" s="160">
        <v>1</v>
      </c>
      <c r="BG17" s="155">
        <v>39</v>
      </c>
      <c r="BH17" s="158">
        <v>3</v>
      </c>
      <c r="BI17" s="157">
        <v>10</v>
      </c>
      <c r="BJ17" s="157">
        <v>9</v>
      </c>
      <c r="BK17" s="157">
        <v>46</v>
      </c>
      <c r="BL17" s="155">
        <v>245</v>
      </c>
      <c r="BM17" s="158">
        <v>3</v>
      </c>
      <c r="BN17" s="157">
        <v>15</v>
      </c>
      <c r="BO17" s="157">
        <v>11</v>
      </c>
      <c r="BP17" s="157">
        <v>3</v>
      </c>
      <c r="BQ17" s="155">
        <v>0</v>
      </c>
      <c r="BR17" s="159">
        <f t="shared" si="2"/>
        <v>18</v>
      </c>
      <c r="BS17" s="158">
        <v>4</v>
      </c>
      <c r="BT17" s="157">
        <v>7</v>
      </c>
      <c r="BU17" s="156">
        <v>8</v>
      </c>
      <c r="BV17" s="156">
        <v>5</v>
      </c>
      <c r="BW17" s="156">
        <v>12</v>
      </c>
      <c r="BX17" s="156">
        <v>6</v>
      </c>
      <c r="BY17" s="156">
        <v>3</v>
      </c>
      <c r="BZ17" s="156">
        <v>0</v>
      </c>
      <c r="CA17" s="155">
        <v>0</v>
      </c>
      <c r="CB17" s="159">
        <f t="shared" si="3"/>
        <v>3</v>
      </c>
      <c r="CC17" s="158">
        <v>0</v>
      </c>
      <c r="CD17" s="157">
        <v>0</v>
      </c>
      <c r="CE17" s="156">
        <v>2</v>
      </c>
      <c r="CF17" s="156">
        <v>0</v>
      </c>
      <c r="CG17" s="156">
        <v>1</v>
      </c>
      <c r="CH17" s="156">
        <v>0</v>
      </c>
      <c r="CI17" s="156">
        <v>1</v>
      </c>
      <c r="CJ17" s="156">
        <v>0</v>
      </c>
      <c r="CK17" s="155">
        <v>0</v>
      </c>
      <c r="CL17" s="3"/>
      <c r="CM17" s="1"/>
      <c r="CN17" s="1"/>
    </row>
    <row r="18" spans="1:92" s="142" customFormat="1" ht="18.75" customHeight="1" x14ac:dyDescent="0.2">
      <c r="A18" s="66" t="s">
        <v>26</v>
      </c>
      <c r="B18" s="72" t="s">
        <v>25</v>
      </c>
      <c r="C18" s="34">
        <v>286</v>
      </c>
      <c r="D18" s="152">
        <v>14</v>
      </c>
      <c r="E18" s="151">
        <v>121</v>
      </c>
      <c r="F18" s="149">
        <v>151</v>
      </c>
      <c r="G18" s="153">
        <f t="shared" si="0"/>
        <v>135</v>
      </c>
      <c r="H18" s="152">
        <v>21</v>
      </c>
      <c r="I18" s="151">
        <v>14</v>
      </c>
      <c r="J18" s="151">
        <v>29</v>
      </c>
      <c r="K18" s="150">
        <v>6</v>
      </c>
      <c r="L18" s="150">
        <v>29</v>
      </c>
      <c r="M18" s="150">
        <v>57</v>
      </c>
      <c r="N18" s="150">
        <v>5</v>
      </c>
      <c r="O18" s="150">
        <v>21</v>
      </c>
      <c r="P18" s="150">
        <v>4</v>
      </c>
      <c r="Q18" s="149">
        <v>13</v>
      </c>
      <c r="R18" s="152">
        <v>15</v>
      </c>
      <c r="S18" s="151">
        <v>5</v>
      </c>
      <c r="T18" s="151">
        <v>1</v>
      </c>
      <c r="U18" s="151">
        <v>2</v>
      </c>
      <c r="V18" s="151">
        <v>2</v>
      </c>
      <c r="W18" s="151">
        <v>0</v>
      </c>
      <c r="X18" s="150">
        <v>110</v>
      </c>
      <c r="Y18" s="153">
        <f t="shared" si="1"/>
        <v>25</v>
      </c>
      <c r="Z18" s="152">
        <v>1</v>
      </c>
      <c r="AA18" s="151">
        <v>7</v>
      </c>
      <c r="AB18" s="151">
        <v>7</v>
      </c>
      <c r="AC18" s="150">
        <v>4</v>
      </c>
      <c r="AD18" s="150">
        <v>3</v>
      </c>
      <c r="AE18" s="150">
        <v>8</v>
      </c>
      <c r="AF18" s="150">
        <v>2</v>
      </c>
      <c r="AG18" s="149">
        <v>2</v>
      </c>
      <c r="AH18" s="152">
        <v>15</v>
      </c>
      <c r="AI18" s="154">
        <v>7</v>
      </c>
      <c r="AJ18" s="154">
        <v>5</v>
      </c>
      <c r="AK18" s="154">
        <v>7</v>
      </c>
      <c r="AL18" s="154">
        <v>2</v>
      </c>
      <c r="AM18" s="154">
        <v>3</v>
      </c>
      <c r="AN18" s="154">
        <v>6</v>
      </c>
      <c r="AO18" s="154">
        <v>1</v>
      </c>
      <c r="AP18" s="151">
        <v>0</v>
      </c>
      <c r="AQ18" s="151">
        <v>4</v>
      </c>
      <c r="AR18" s="152">
        <v>26</v>
      </c>
      <c r="AS18" s="154">
        <v>26</v>
      </c>
      <c r="AT18" s="154">
        <v>8</v>
      </c>
      <c r="AU18" s="154">
        <v>13</v>
      </c>
      <c r="AV18" s="154">
        <v>13</v>
      </c>
      <c r="AW18" s="154">
        <v>15</v>
      </c>
      <c r="AX18" s="154">
        <v>9</v>
      </c>
      <c r="AY18" s="154">
        <v>26</v>
      </c>
      <c r="AZ18" s="154">
        <v>76</v>
      </c>
      <c r="BA18" s="154">
        <v>5</v>
      </c>
      <c r="BB18" s="154">
        <v>5</v>
      </c>
      <c r="BC18" s="154">
        <v>5</v>
      </c>
      <c r="BD18" s="154">
        <v>21</v>
      </c>
      <c r="BE18" s="154">
        <v>3</v>
      </c>
      <c r="BF18" s="154">
        <v>0</v>
      </c>
      <c r="BG18" s="149">
        <v>37</v>
      </c>
      <c r="BH18" s="152">
        <v>1</v>
      </c>
      <c r="BI18" s="151">
        <v>6</v>
      </c>
      <c r="BJ18" s="151">
        <v>10</v>
      </c>
      <c r="BK18" s="151">
        <v>45</v>
      </c>
      <c r="BL18" s="149">
        <v>224</v>
      </c>
      <c r="BM18" s="152">
        <v>2</v>
      </c>
      <c r="BN18" s="151">
        <v>11</v>
      </c>
      <c r="BO18" s="151">
        <v>10</v>
      </c>
      <c r="BP18" s="151">
        <v>2</v>
      </c>
      <c r="BQ18" s="149">
        <v>0</v>
      </c>
      <c r="BR18" s="153">
        <f t="shared" si="2"/>
        <v>13</v>
      </c>
      <c r="BS18" s="152">
        <v>3</v>
      </c>
      <c r="BT18" s="151">
        <v>7</v>
      </c>
      <c r="BU18" s="150">
        <v>6</v>
      </c>
      <c r="BV18" s="150">
        <v>4</v>
      </c>
      <c r="BW18" s="150">
        <v>9</v>
      </c>
      <c r="BX18" s="150">
        <v>4</v>
      </c>
      <c r="BY18" s="150">
        <v>2</v>
      </c>
      <c r="BZ18" s="150">
        <v>0</v>
      </c>
      <c r="CA18" s="149">
        <v>0</v>
      </c>
      <c r="CB18" s="153">
        <f t="shared" si="3"/>
        <v>2</v>
      </c>
      <c r="CC18" s="152">
        <v>0</v>
      </c>
      <c r="CD18" s="151">
        <v>0</v>
      </c>
      <c r="CE18" s="150">
        <v>2</v>
      </c>
      <c r="CF18" s="150">
        <v>0</v>
      </c>
      <c r="CG18" s="150">
        <v>1</v>
      </c>
      <c r="CH18" s="150">
        <v>0</v>
      </c>
      <c r="CI18" s="150">
        <v>0</v>
      </c>
      <c r="CJ18" s="150">
        <v>0</v>
      </c>
      <c r="CK18" s="149">
        <v>0</v>
      </c>
      <c r="CL18" s="3"/>
      <c r="CM18" s="1"/>
      <c r="CN18" s="1"/>
    </row>
    <row r="19" spans="1:92" s="142" customFormat="1" ht="18.75" customHeight="1" x14ac:dyDescent="0.2">
      <c r="A19" s="55"/>
      <c r="B19" s="54" t="s">
        <v>24</v>
      </c>
      <c r="C19" s="53">
        <v>214</v>
      </c>
      <c r="D19" s="139">
        <v>13</v>
      </c>
      <c r="E19" s="138">
        <v>65</v>
      </c>
      <c r="F19" s="136">
        <v>136</v>
      </c>
      <c r="G19" s="140">
        <f t="shared" si="0"/>
        <v>78</v>
      </c>
      <c r="H19" s="139">
        <v>11</v>
      </c>
      <c r="I19" s="138">
        <v>2</v>
      </c>
      <c r="J19" s="138">
        <v>15</v>
      </c>
      <c r="K19" s="137">
        <v>5</v>
      </c>
      <c r="L19" s="137">
        <v>21</v>
      </c>
      <c r="M19" s="137">
        <v>28</v>
      </c>
      <c r="N19" s="137">
        <v>6</v>
      </c>
      <c r="O19" s="137">
        <v>10</v>
      </c>
      <c r="P19" s="137">
        <v>1</v>
      </c>
      <c r="Q19" s="136">
        <v>7</v>
      </c>
      <c r="R19" s="139">
        <v>9</v>
      </c>
      <c r="S19" s="138">
        <v>1</v>
      </c>
      <c r="T19" s="138">
        <v>3</v>
      </c>
      <c r="U19" s="138">
        <v>3</v>
      </c>
      <c r="V19" s="138">
        <v>3</v>
      </c>
      <c r="W19" s="138">
        <v>0</v>
      </c>
      <c r="X19" s="137">
        <v>59</v>
      </c>
      <c r="Y19" s="140">
        <f t="shared" si="1"/>
        <v>19</v>
      </c>
      <c r="Z19" s="139">
        <v>1</v>
      </c>
      <c r="AA19" s="138">
        <v>6</v>
      </c>
      <c r="AB19" s="138">
        <v>6</v>
      </c>
      <c r="AC19" s="137">
        <v>5</v>
      </c>
      <c r="AD19" s="137">
        <v>4</v>
      </c>
      <c r="AE19" s="137">
        <v>6</v>
      </c>
      <c r="AF19" s="137">
        <v>0</v>
      </c>
      <c r="AG19" s="136">
        <v>0</v>
      </c>
      <c r="AH19" s="139">
        <v>6</v>
      </c>
      <c r="AI19" s="141">
        <v>6</v>
      </c>
      <c r="AJ19" s="141">
        <v>5</v>
      </c>
      <c r="AK19" s="141">
        <v>6</v>
      </c>
      <c r="AL19" s="141">
        <v>1</v>
      </c>
      <c r="AM19" s="141">
        <v>4</v>
      </c>
      <c r="AN19" s="141">
        <v>2</v>
      </c>
      <c r="AO19" s="141">
        <v>1</v>
      </c>
      <c r="AP19" s="138">
        <v>0</v>
      </c>
      <c r="AQ19" s="138">
        <v>2</v>
      </c>
      <c r="AR19" s="139">
        <v>17</v>
      </c>
      <c r="AS19" s="141">
        <v>11</v>
      </c>
      <c r="AT19" s="141">
        <v>5</v>
      </c>
      <c r="AU19" s="141">
        <v>13</v>
      </c>
      <c r="AV19" s="141">
        <v>5</v>
      </c>
      <c r="AW19" s="141">
        <v>17</v>
      </c>
      <c r="AX19" s="141">
        <v>4</v>
      </c>
      <c r="AY19" s="141">
        <v>10</v>
      </c>
      <c r="AZ19" s="141">
        <v>35</v>
      </c>
      <c r="BA19" s="141">
        <v>4</v>
      </c>
      <c r="BB19" s="141">
        <v>3</v>
      </c>
      <c r="BC19" s="141">
        <v>0</v>
      </c>
      <c r="BD19" s="141">
        <v>5</v>
      </c>
      <c r="BE19" s="141">
        <v>1</v>
      </c>
      <c r="BF19" s="141">
        <v>1</v>
      </c>
      <c r="BG19" s="136">
        <v>20</v>
      </c>
      <c r="BH19" s="139">
        <v>3</v>
      </c>
      <c r="BI19" s="138">
        <v>11</v>
      </c>
      <c r="BJ19" s="138">
        <v>6</v>
      </c>
      <c r="BK19" s="138">
        <v>13</v>
      </c>
      <c r="BL19" s="136">
        <v>181</v>
      </c>
      <c r="BM19" s="139">
        <v>2</v>
      </c>
      <c r="BN19" s="138">
        <v>9</v>
      </c>
      <c r="BO19" s="138">
        <v>6</v>
      </c>
      <c r="BP19" s="138">
        <v>2</v>
      </c>
      <c r="BQ19" s="136">
        <v>0</v>
      </c>
      <c r="BR19" s="140">
        <f t="shared" si="2"/>
        <v>11</v>
      </c>
      <c r="BS19" s="139">
        <v>3</v>
      </c>
      <c r="BT19" s="138">
        <v>2</v>
      </c>
      <c r="BU19" s="137">
        <v>6</v>
      </c>
      <c r="BV19" s="137">
        <v>3</v>
      </c>
      <c r="BW19" s="137">
        <v>3</v>
      </c>
      <c r="BX19" s="137">
        <v>4</v>
      </c>
      <c r="BY19" s="137">
        <v>1</v>
      </c>
      <c r="BZ19" s="137">
        <v>0</v>
      </c>
      <c r="CA19" s="136">
        <v>0</v>
      </c>
      <c r="CB19" s="140">
        <f t="shared" si="3"/>
        <v>2</v>
      </c>
      <c r="CC19" s="139">
        <v>1</v>
      </c>
      <c r="CD19" s="138">
        <v>1</v>
      </c>
      <c r="CE19" s="137">
        <v>0</v>
      </c>
      <c r="CF19" s="137">
        <v>1</v>
      </c>
      <c r="CG19" s="137">
        <v>0</v>
      </c>
      <c r="CH19" s="137">
        <v>0</v>
      </c>
      <c r="CI19" s="137">
        <v>1</v>
      </c>
      <c r="CJ19" s="137">
        <v>0</v>
      </c>
      <c r="CK19" s="136">
        <v>0</v>
      </c>
      <c r="CL19" s="3"/>
      <c r="CM19" s="1"/>
      <c r="CN19" s="1"/>
    </row>
    <row r="20" spans="1:92" s="142" customFormat="1" ht="18.75" customHeight="1" x14ac:dyDescent="0.2">
      <c r="A20" s="38" t="s">
        <v>23</v>
      </c>
      <c r="B20" s="168" t="s">
        <v>22</v>
      </c>
      <c r="C20" s="34">
        <v>145</v>
      </c>
      <c r="D20" s="165">
        <v>14</v>
      </c>
      <c r="E20" s="164">
        <v>44</v>
      </c>
      <c r="F20" s="162">
        <v>87</v>
      </c>
      <c r="G20" s="166">
        <f t="shared" si="0"/>
        <v>58</v>
      </c>
      <c r="H20" s="165">
        <v>12</v>
      </c>
      <c r="I20" s="164">
        <v>7</v>
      </c>
      <c r="J20" s="164">
        <v>14</v>
      </c>
      <c r="K20" s="163">
        <v>4</v>
      </c>
      <c r="L20" s="163">
        <v>13</v>
      </c>
      <c r="M20" s="163">
        <v>23</v>
      </c>
      <c r="N20" s="163">
        <v>6</v>
      </c>
      <c r="O20" s="163">
        <v>6</v>
      </c>
      <c r="P20" s="163">
        <v>1</v>
      </c>
      <c r="Q20" s="162">
        <v>6</v>
      </c>
      <c r="R20" s="165">
        <v>7</v>
      </c>
      <c r="S20" s="164">
        <v>4</v>
      </c>
      <c r="T20" s="164">
        <v>1</v>
      </c>
      <c r="U20" s="164">
        <v>3</v>
      </c>
      <c r="V20" s="164">
        <v>2</v>
      </c>
      <c r="W20" s="164">
        <v>0</v>
      </c>
      <c r="X20" s="163">
        <v>41</v>
      </c>
      <c r="Y20" s="166">
        <f t="shared" si="1"/>
        <v>17</v>
      </c>
      <c r="Z20" s="165">
        <v>1</v>
      </c>
      <c r="AA20" s="164">
        <v>11</v>
      </c>
      <c r="AB20" s="164">
        <v>6</v>
      </c>
      <c r="AC20" s="163">
        <v>5</v>
      </c>
      <c r="AD20" s="163">
        <v>3</v>
      </c>
      <c r="AE20" s="163">
        <v>2</v>
      </c>
      <c r="AF20" s="163">
        <v>1</v>
      </c>
      <c r="AG20" s="162">
        <v>0</v>
      </c>
      <c r="AH20" s="165">
        <v>9</v>
      </c>
      <c r="AI20" s="167">
        <v>9</v>
      </c>
      <c r="AJ20" s="167">
        <v>4</v>
      </c>
      <c r="AK20" s="167">
        <v>7</v>
      </c>
      <c r="AL20" s="167">
        <v>2</v>
      </c>
      <c r="AM20" s="167">
        <v>2</v>
      </c>
      <c r="AN20" s="167">
        <v>3</v>
      </c>
      <c r="AO20" s="167">
        <v>2</v>
      </c>
      <c r="AP20" s="164">
        <v>0</v>
      </c>
      <c r="AQ20" s="164">
        <v>1</v>
      </c>
      <c r="AR20" s="165">
        <v>12</v>
      </c>
      <c r="AS20" s="167">
        <v>11</v>
      </c>
      <c r="AT20" s="167">
        <v>5</v>
      </c>
      <c r="AU20" s="167">
        <v>10</v>
      </c>
      <c r="AV20" s="167">
        <v>9</v>
      </c>
      <c r="AW20" s="167">
        <v>12</v>
      </c>
      <c r="AX20" s="167">
        <v>6</v>
      </c>
      <c r="AY20" s="167">
        <v>12</v>
      </c>
      <c r="AZ20" s="167">
        <v>33</v>
      </c>
      <c r="BA20" s="167">
        <v>4</v>
      </c>
      <c r="BB20" s="167">
        <v>2</v>
      </c>
      <c r="BC20" s="167">
        <v>1</v>
      </c>
      <c r="BD20" s="167">
        <v>7</v>
      </c>
      <c r="BE20" s="167">
        <v>1</v>
      </c>
      <c r="BF20" s="167">
        <v>1</v>
      </c>
      <c r="BG20" s="162">
        <v>10</v>
      </c>
      <c r="BH20" s="165">
        <v>1</v>
      </c>
      <c r="BI20" s="164">
        <v>9</v>
      </c>
      <c r="BJ20" s="164">
        <v>7</v>
      </c>
      <c r="BK20" s="164">
        <v>15</v>
      </c>
      <c r="BL20" s="162">
        <v>113</v>
      </c>
      <c r="BM20" s="165">
        <v>1</v>
      </c>
      <c r="BN20" s="164">
        <v>10</v>
      </c>
      <c r="BO20" s="164">
        <v>3</v>
      </c>
      <c r="BP20" s="164">
        <v>3</v>
      </c>
      <c r="BQ20" s="162">
        <v>0</v>
      </c>
      <c r="BR20" s="166">
        <f t="shared" si="2"/>
        <v>11</v>
      </c>
      <c r="BS20" s="165">
        <v>4</v>
      </c>
      <c r="BT20" s="164">
        <v>5</v>
      </c>
      <c r="BU20" s="163">
        <v>6</v>
      </c>
      <c r="BV20" s="163">
        <v>2</v>
      </c>
      <c r="BW20" s="163">
        <v>5</v>
      </c>
      <c r="BX20" s="163">
        <v>5</v>
      </c>
      <c r="BY20" s="163">
        <v>1</v>
      </c>
      <c r="BZ20" s="163">
        <v>0</v>
      </c>
      <c r="CA20" s="162">
        <v>0</v>
      </c>
      <c r="CB20" s="166">
        <f t="shared" si="3"/>
        <v>3</v>
      </c>
      <c r="CC20" s="165">
        <v>1</v>
      </c>
      <c r="CD20" s="164">
        <v>1</v>
      </c>
      <c r="CE20" s="163">
        <v>1</v>
      </c>
      <c r="CF20" s="163">
        <v>1</v>
      </c>
      <c r="CG20" s="163">
        <v>1</v>
      </c>
      <c r="CH20" s="163">
        <v>0</v>
      </c>
      <c r="CI20" s="163">
        <v>1</v>
      </c>
      <c r="CJ20" s="163">
        <v>0</v>
      </c>
      <c r="CK20" s="162">
        <v>0</v>
      </c>
      <c r="CL20" s="3"/>
      <c r="CM20" s="1"/>
      <c r="CN20" s="1"/>
    </row>
    <row r="21" spans="1:92" s="142" customFormat="1" ht="18.75" customHeight="1" x14ac:dyDescent="0.2">
      <c r="A21" s="38"/>
      <c r="B21" s="57" t="s">
        <v>21</v>
      </c>
      <c r="C21" s="20">
        <v>84</v>
      </c>
      <c r="D21" s="146">
        <v>2</v>
      </c>
      <c r="E21" s="145">
        <v>32</v>
      </c>
      <c r="F21" s="143">
        <v>50</v>
      </c>
      <c r="G21" s="147">
        <f t="shared" si="0"/>
        <v>34</v>
      </c>
      <c r="H21" s="146">
        <v>6</v>
      </c>
      <c r="I21" s="145">
        <v>1</v>
      </c>
      <c r="J21" s="145">
        <v>4</v>
      </c>
      <c r="K21" s="144">
        <v>0</v>
      </c>
      <c r="L21" s="144">
        <v>10</v>
      </c>
      <c r="M21" s="144">
        <v>18</v>
      </c>
      <c r="N21" s="144">
        <v>1</v>
      </c>
      <c r="O21" s="144">
        <v>4</v>
      </c>
      <c r="P21" s="144">
        <v>1</v>
      </c>
      <c r="Q21" s="143">
        <v>3</v>
      </c>
      <c r="R21" s="146">
        <v>3</v>
      </c>
      <c r="S21" s="145">
        <v>0</v>
      </c>
      <c r="T21" s="145">
        <v>1</v>
      </c>
      <c r="U21" s="145">
        <v>0</v>
      </c>
      <c r="V21" s="145">
        <v>0</v>
      </c>
      <c r="W21" s="145">
        <v>0</v>
      </c>
      <c r="X21" s="144">
        <v>30</v>
      </c>
      <c r="Y21" s="147">
        <f t="shared" si="1"/>
        <v>4</v>
      </c>
      <c r="Z21" s="146">
        <v>1</v>
      </c>
      <c r="AA21" s="145">
        <v>0</v>
      </c>
      <c r="AB21" s="145">
        <v>0</v>
      </c>
      <c r="AC21" s="144">
        <v>1</v>
      </c>
      <c r="AD21" s="144">
        <v>0</v>
      </c>
      <c r="AE21" s="144">
        <v>1</v>
      </c>
      <c r="AF21" s="144">
        <v>1</v>
      </c>
      <c r="AG21" s="143">
        <v>0</v>
      </c>
      <c r="AH21" s="146">
        <v>1</v>
      </c>
      <c r="AI21" s="148">
        <v>0</v>
      </c>
      <c r="AJ21" s="148">
        <v>0</v>
      </c>
      <c r="AK21" s="148">
        <v>1</v>
      </c>
      <c r="AL21" s="148">
        <v>0</v>
      </c>
      <c r="AM21" s="148">
        <v>1</v>
      </c>
      <c r="AN21" s="148">
        <v>1</v>
      </c>
      <c r="AO21" s="148">
        <v>0</v>
      </c>
      <c r="AP21" s="145">
        <v>0</v>
      </c>
      <c r="AQ21" s="145">
        <v>1</v>
      </c>
      <c r="AR21" s="146">
        <v>9</v>
      </c>
      <c r="AS21" s="148">
        <v>8</v>
      </c>
      <c r="AT21" s="148">
        <v>2</v>
      </c>
      <c r="AU21" s="148">
        <v>2</v>
      </c>
      <c r="AV21" s="148">
        <v>1</v>
      </c>
      <c r="AW21" s="148">
        <v>4</v>
      </c>
      <c r="AX21" s="148">
        <v>1</v>
      </c>
      <c r="AY21" s="148">
        <v>3</v>
      </c>
      <c r="AZ21" s="148">
        <v>23</v>
      </c>
      <c r="BA21" s="148">
        <v>1</v>
      </c>
      <c r="BB21" s="148">
        <v>1</v>
      </c>
      <c r="BC21" s="148">
        <v>1</v>
      </c>
      <c r="BD21" s="148">
        <v>8</v>
      </c>
      <c r="BE21" s="148">
        <v>1</v>
      </c>
      <c r="BF21" s="148">
        <v>0</v>
      </c>
      <c r="BG21" s="143">
        <v>6</v>
      </c>
      <c r="BH21" s="146">
        <v>0</v>
      </c>
      <c r="BI21" s="145">
        <v>2</v>
      </c>
      <c r="BJ21" s="145">
        <v>1</v>
      </c>
      <c r="BK21" s="145">
        <v>6</v>
      </c>
      <c r="BL21" s="143">
        <v>75</v>
      </c>
      <c r="BM21" s="146">
        <v>0</v>
      </c>
      <c r="BN21" s="145">
        <v>1</v>
      </c>
      <c r="BO21" s="145">
        <v>3</v>
      </c>
      <c r="BP21" s="145">
        <v>0</v>
      </c>
      <c r="BQ21" s="143">
        <v>0</v>
      </c>
      <c r="BR21" s="147">
        <f t="shared" si="2"/>
        <v>1</v>
      </c>
      <c r="BS21" s="146">
        <v>0</v>
      </c>
      <c r="BT21" s="145">
        <v>0</v>
      </c>
      <c r="BU21" s="144">
        <v>0</v>
      </c>
      <c r="BV21" s="144">
        <v>0</v>
      </c>
      <c r="BW21" s="144">
        <v>1</v>
      </c>
      <c r="BX21" s="144">
        <v>0</v>
      </c>
      <c r="BY21" s="144">
        <v>1</v>
      </c>
      <c r="BZ21" s="144">
        <v>0</v>
      </c>
      <c r="CA21" s="143">
        <v>0</v>
      </c>
      <c r="CB21" s="147">
        <f t="shared" si="3"/>
        <v>0</v>
      </c>
      <c r="CC21" s="146">
        <v>0</v>
      </c>
      <c r="CD21" s="145">
        <v>0</v>
      </c>
      <c r="CE21" s="144">
        <v>0</v>
      </c>
      <c r="CF21" s="144">
        <v>0</v>
      </c>
      <c r="CG21" s="144">
        <v>0</v>
      </c>
      <c r="CH21" s="144">
        <v>0</v>
      </c>
      <c r="CI21" s="144">
        <v>0</v>
      </c>
      <c r="CJ21" s="144">
        <v>0</v>
      </c>
      <c r="CK21" s="143">
        <v>0</v>
      </c>
      <c r="CL21" s="3"/>
      <c r="CM21" s="1"/>
      <c r="CN21" s="1"/>
    </row>
    <row r="22" spans="1:92" s="142" customFormat="1" ht="18.75" customHeight="1" x14ac:dyDescent="0.2">
      <c r="A22" s="38"/>
      <c r="B22" s="57" t="s">
        <v>20</v>
      </c>
      <c r="C22" s="20">
        <v>23</v>
      </c>
      <c r="D22" s="146">
        <v>2</v>
      </c>
      <c r="E22" s="145">
        <v>5</v>
      </c>
      <c r="F22" s="143">
        <v>16</v>
      </c>
      <c r="G22" s="147">
        <f t="shared" si="0"/>
        <v>7</v>
      </c>
      <c r="H22" s="146">
        <v>1</v>
      </c>
      <c r="I22" s="145">
        <v>1</v>
      </c>
      <c r="J22" s="145">
        <v>1</v>
      </c>
      <c r="K22" s="144">
        <v>0</v>
      </c>
      <c r="L22" s="144">
        <v>1</v>
      </c>
      <c r="M22" s="144">
        <v>1</v>
      </c>
      <c r="N22" s="144">
        <v>1</v>
      </c>
      <c r="O22" s="144">
        <v>1</v>
      </c>
      <c r="P22" s="144">
        <v>0</v>
      </c>
      <c r="Q22" s="143">
        <v>1</v>
      </c>
      <c r="R22" s="146">
        <v>3</v>
      </c>
      <c r="S22" s="145">
        <v>0</v>
      </c>
      <c r="T22" s="145">
        <v>0</v>
      </c>
      <c r="U22" s="145">
        <v>0</v>
      </c>
      <c r="V22" s="145">
        <v>1</v>
      </c>
      <c r="W22" s="145">
        <v>0</v>
      </c>
      <c r="X22" s="144">
        <v>3</v>
      </c>
      <c r="Y22" s="147">
        <f t="shared" si="1"/>
        <v>4</v>
      </c>
      <c r="Z22" s="146">
        <v>0</v>
      </c>
      <c r="AA22" s="145">
        <v>0</v>
      </c>
      <c r="AB22" s="145">
        <v>1</v>
      </c>
      <c r="AC22" s="144">
        <v>1</v>
      </c>
      <c r="AD22" s="144">
        <v>1</v>
      </c>
      <c r="AE22" s="144">
        <v>2</v>
      </c>
      <c r="AF22" s="144">
        <v>0</v>
      </c>
      <c r="AG22" s="143">
        <v>0</v>
      </c>
      <c r="AH22" s="146">
        <v>1</v>
      </c>
      <c r="AI22" s="148">
        <v>1</v>
      </c>
      <c r="AJ22" s="148">
        <v>1</v>
      </c>
      <c r="AK22" s="148">
        <v>1</v>
      </c>
      <c r="AL22" s="148">
        <v>0</v>
      </c>
      <c r="AM22" s="148">
        <v>2</v>
      </c>
      <c r="AN22" s="148">
        <v>0</v>
      </c>
      <c r="AO22" s="148">
        <v>0</v>
      </c>
      <c r="AP22" s="145">
        <v>0</v>
      </c>
      <c r="AQ22" s="145">
        <v>0</v>
      </c>
      <c r="AR22" s="146">
        <v>4</v>
      </c>
      <c r="AS22" s="148">
        <v>0</v>
      </c>
      <c r="AT22" s="148">
        <v>2</v>
      </c>
      <c r="AU22" s="148">
        <v>2</v>
      </c>
      <c r="AV22" s="148">
        <v>0</v>
      </c>
      <c r="AW22" s="148">
        <v>3</v>
      </c>
      <c r="AX22" s="148">
        <v>0</v>
      </c>
      <c r="AY22" s="148">
        <v>0</v>
      </c>
      <c r="AZ22" s="148">
        <v>0</v>
      </c>
      <c r="BA22" s="148">
        <v>1</v>
      </c>
      <c r="BB22" s="148">
        <v>2</v>
      </c>
      <c r="BC22" s="148">
        <v>0</v>
      </c>
      <c r="BD22" s="148">
        <v>0</v>
      </c>
      <c r="BE22" s="148">
        <v>0</v>
      </c>
      <c r="BF22" s="148">
        <v>0</v>
      </c>
      <c r="BG22" s="143">
        <v>0</v>
      </c>
      <c r="BH22" s="146">
        <v>1</v>
      </c>
      <c r="BI22" s="145">
        <v>2</v>
      </c>
      <c r="BJ22" s="145">
        <v>1</v>
      </c>
      <c r="BK22" s="145">
        <v>1</v>
      </c>
      <c r="BL22" s="143">
        <v>18</v>
      </c>
      <c r="BM22" s="146">
        <v>1</v>
      </c>
      <c r="BN22" s="145">
        <v>2</v>
      </c>
      <c r="BO22" s="145">
        <v>1</v>
      </c>
      <c r="BP22" s="145">
        <v>0</v>
      </c>
      <c r="BQ22" s="143">
        <v>0</v>
      </c>
      <c r="BR22" s="147">
        <f t="shared" si="2"/>
        <v>3</v>
      </c>
      <c r="BS22" s="146">
        <v>1</v>
      </c>
      <c r="BT22" s="145">
        <v>1</v>
      </c>
      <c r="BU22" s="144">
        <v>2</v>
      </c>
      <c r="BV22" s="144">
        <v>1</v>
      </c>
      <c r="BW22" s="144">
        <v>0</v>
      </c>
      <c r="BX22" s="144">
        <v>0</v>
      </c>
      <c r="BY22" s="144">
        <v>0</v>
      </c>
      <c r="BZ22" s="144">
        <v>0</v>
      </c>
      <c r="CA22" s="143">
        <v>0</v>
      </c>
      <c r="CB22" s="147">
        <f t="shared" si="3"/>
        <v>0</v>
      </c>
      <c r="CC22" s="146">
        <v>0</v>
      </c>
      <c r="CD22" s="145">
        <v>0</v>
      </c>
      <c r="CE22" s="144">
        <v>0</v>
      </c>
      <c r="CF22" s="144">
        <v>0</v>
      </c>
      <c r="CG22" s="144">
        <v>0</v>
      </c>
      <c r="CH22" s="144">
        <v>0</v>
      </c>
      <c r="CI22" s="144">
        <v>0</v>
      </c>
      <c r="CJ22" s="144">
        <v>0</v>
      </c>
      <c r="CK22" s="143">
        <v>0</v>
      </c>
      <c r="CL22" s="3"/>
      <c r="CM22" s="1"/>
      <c r="CN22" s="1"/>
    </row>
    <row r="23" spans="1:92" s="142" customFormat="1" ht="18.75" customHeight="1" x14ac:dyDescent="0.2">
      <c r="A23" s="38"/>
      <c r="B23" s="57" t="s">
        <v>19</v>
      </c>
      <c r="C23" s="20">
        <v>106</v>
      </c>
      <c r="D23" s="146">
        <v>2</v>
      </c>
      <c r="E23" s="145">
        <v>44</v>
      </c>
      <c r="F23" s="143">
        <v>60</v>
      </c>
      <c r="G23" s="147">
        <f t="shared" si="0"/>
        <v>46</v>
      </c>
      <c r="H23" s="146">
        <v>3</v>
      </c>
      <c r="I23" s="145">
        <v>4</v>
      </c>
      <c r="J23" s="145">
        <v>9</v>
      </c>
      <c r="K23" s="144">
        <v>0</v>
      </c>
      <c r="L23" s="144">
        <v>9</v>
      </c>
      <c r="M23" s="144">
        <v>22</v>
      </c>
      <c r="N23" s="144">
        <v>1</v>
      </c>
      <c r="O23" s="144">
        <v>5</v>
      </c>
      <c r="P23" s="144">
        <v>2</v>
      </c>
      <c r="Q23" s="143">
        <v>5</v>
      </c>
      <c r="R23" s="146">
        <v>3</v>
      </c>
      <c r="S23" s="145">
        <v>1</v>
      </c>
      <c r="T23" s="145">
        <v>0</v>
      </c>
      <c r="U23" s="145">
        <v>0</v>
      </c>
      <c r="V23" s="145">
        <v>0</v>
      </c>
      <c r="W23" s="145">
        <v>0</v>
      </c>
      <c r="X23" s="144">
        <v>42</v>
      </c>
      <c r="Y23" s="147">
        <f t="shared" si="1"/>
        <v>4</v>
      </c>
      <c r="Z23" s="146">
        <v>0</v>
      </c>
      <c r="AA23" s="145">
        <v>0</v>
      </c>
      <c r="AB23" s="145">
        <v>0</v>
      </c>
      <c r="AC23" s="144">
        <v>1</v>
      </c>
      <c r="AD23" s="144">
        <v>0</v>
      </c>
      <c r="AE23" s="144">
        <v>4</v>
      </c>
      <c r="AF23" s="144">
        <v>0</v>
      </c>
      <c r="AG23" s="143">
        <v>0</v>
      </c>
      <c r="AH23" s="146">
        <v>3</v>
      </c>
      <c r="AI23" s="148">
        <v>0</v>
      </c>
      <c r="AJ23" s="148">
        <v>0</v>
      </c>
      <c r="AK23" s="148">
        <v>0</v>
      </c>
      <c r="AL23" s="148">
        <v>0</v>
      </c>
      <c r="AM23" s="148">
        <v>0</v>
      </c>
      <c r="AN23" s="148">
        <v>1</v>
      </c>
      <c r="AO23" s="148">
        <v>0</v>
      </c>
      <c r="AP23" s="145">
        <v>0</v>
      </c>
      <c r="AQ23" s="145">
        <v>1</v>
      </c>
      <c r="AR23" s="146">
        <v>6</v>
      </c>
      <c r="AS23" s="148">
        <v>6</v>
      </c>
      <c r="AT23" s="148">
        <v>2</v>
      </c>
      <c r="AU23" s="148">
        <v>5</v>
      </c>
      <c r="AV23" s="148">
        <v>3</v>
      </c>
      <c r="AW23" s="148">
        <v>4</v>
      </c>
      <c r="AX23" s="148">
        <v>1</v>
      </c>
      <c r="AY23" s="148">
        <v>7</v>
      </c>
      <c r="AZ23" s="148">
        <v>23</v>
      </c>
      <c r="BA23" s="148">
        <v>1</v>
      </c>
      <c r="BB23" s="148">
        <v>1</v>
      </c>
      <c r="BC23" s="148">
        <v>1</v>
      </c>
      <c r="BD23" s="148">
        <v>4</v>
      </c>
      <c r="BE23" s="148">
        <v>1</v>
      </c>
      <c r="BF23" s="148">
        <v>0</v>
      </c>
      <c r="BG23" s="143">
        <v>19</v>
      </c>
      <c r="BH23" s="146">
        <v>0</v>
      </c>
      <c r="BI23" s="145">
        <v>2</v>
      </c>
      <c r="BJ23" s="145">
        <v>0</v>
      </c>
      <c r="BK23" s="145">
        <v>17</v>
      </c>
      <c r="BL23" s="143">
        <v>87</v>
      </c>
      <c r="BM23" s="146">
        <v>0</v>
      </c>
      <c r="BN23" s="145">
        <v>2</v>
      </c>
      <c r="BO23" s="145">
        <v>2</v>
      </c>
      <c r="BP23" s="145">
        <v>0</v>
      </c>
      <c r="BQ23" s="143">
        <v>0</v>
      </c>
      <c r="BR23" s="147">
        <f t="shared" si="2"/>
        <v>2</v>
      </c>
      <c r="BS23" s="146">
        <v>0</v>
      </c>
      <c r="BT23" s="145">
        <v>0</v>
      </c>
      <c r="BU23" s="144">
        <v>0</v>
      </c>
      <c r="BV23" s="144">
        <v>0</v>
      </c>
      <c r="BW23" s="144">
        <v>1</v>
      </c>
      <c r="BX23" s="144">
        <v>1</v>
      </c>
      <c r="BY23" s="144">
        <v>0</v>
      </c>
      <c r="BZ23" s="144">
        <v>0</v>
      </c>
      <c r="CA23" s="143">
        <v>0</v>
      </c>
      <c r="CB23" s="147">
        <f t="shared" si="3"/>
        <v>0</v>
      </c>
      <c r="CC23" s="146">
        <v>0</v>
      </c>
      <c r="CD23" s="145">
        <v>0</v>
      </c>
      <c r="CE23" s="144">
        <v>0</v>
      </c>
      <c r="CF23" s="144">
        <v>0</v>
      </c>
      <c r="CG23" s="144">
        <v>0</v>
      </c>
      <c r="CH23" s="144">
        <v>0</v>
      </c>
      <c r="CI23" s="144">
        <v>0</v>
      </c>
      <c r="CJ23" s="144">
        <v>0</v>
      </c>
      <c r="CK23" s="143">
        <v>0</v>
      </c>
      <c r="CL23" s="3"/>
      <c r="CM23" s="1"/>
      <c r="CN23" s="1"/>
    </row>
    <row r="24" spans="1:92" s="142" customFormat="1" ht="18.75" customHeight="1" x14ac:dyDescent="0.2">
      <c r="A24" s="38"/>
      <c r="B24" s="161" t="s">
        <v>3</v>
      </c>
      <c r="C24" s="53">
        <v>142</v>
      </c>
      <c r="D24" s="158">
        <v>7</v>
      </c>
      <c r="E24" s="157">
        <v>61</v>
      </c>
      <c r="F24" s="155">
        <v>74</v>
      </c>
      <c r="G24" s="159">
        <f t="shared" si="0"/>
        <v>68</v>
      </c>
      <c r="H24" s="158">
        <v>10</v>
      </c>
      <c r="I24" s="157">
        <v>3</v>
      </c>
      <c r="J24" s="157">
        <v>16</v>
      </c>
      <c r="K24" s="156">
        <v>7</v>
      </c>
      <c r="L24" s="156">
        <v>17</v>
      </c>
      <c r="M24" s="156">
        <v>21</v>
      </c>
      <c r="N24" s="156">
        <v>2</v>
      </c>
      <c r="O24" s="156">
        <v>15</v>
      </c>
      <c r="P24" s="156">
        <v>1</v>
      </c>
      <c r="Q24" s="155">
        <v>5</v>
      </c>
      <c r="R24" s="158">
        <v>8</v>
      </c>
      <c r="S24" s="157">
        <v>1</v>
      </c>
      <c r="T24" s="157">
        <v>2</v>
      </c>
      <c r="U24" s="157">
        <v>2</v>
      </c>
      <c r="V24" s="157">
        <v>2</v>
      </c>
      <c r="W24" s="157">
        <v>0</v>
      </c>
      <c r="X24" s="156">
        <v>53</v>
      </c>
      <c r="Y24" s="159">
        <f t="shared" si="1"/>
        <v>15</v>
      </c>
      <c r="Z24" s="158">
        <v>0</v>
      </c>
      <c r="AA24" s="157">
        <v>2</v>
      </c>
      <c r="AB24" s="157">
        <v>6</v>
      </c>
      <c r="AC24" s="156">
        <v>1</v>
      </c>
      <c r="AD24" s="156">
        <v>3</v>
      </c>
      <c r="AE24" s="156">
        <v>5</v>
      </c>
      <c r="AF24" s="156">
        <v>0</v>
      </c>
      <c r="AG24" s="155">
        <v>2</v>
      </c>
      <c r="AH24" s="158">
        <v>7</v>
      </c>
      <c r="AI24" s="160">
        <v>3</v>
      </c>
      <c r="AJ24" s="160">
        <v>5</v>
      </c>
      <c r="AK24" s="160">
        <v>4</v>
      </c>
      <c r="AL24" s="160">
        <v>1</v>
      </c>
      <c r="AM24" s="160">
        <v>2</v>
      </c>
      <c r="AN24" s="160">
        <v>3</v>
      </c>
      <c r="AO24" s="160">
        <v>0</v>
      </c>
      <c r="AP24" s="157">
        <v>0</v>
      </c>
      <c r="AQ24" s="157">
        <v>3</v>
      </c>
      <c r="AR24" s="158">
        <v>12</v>
      </c>
      <c r="AS24" s="160">
        <v>12</v>
      </c>
      <c r="AT24" s="160">
        <v>2</v>
      </c>
      <c r="AU24" s="160">
        <v>7</v>
      </c>
      <c r="AV24" s="160">
        <v>5</v>
      </c>
      <c r="AW24" s="160">
        <v>9</v>
      </c>
      <c r="AX24" s="160">
        <v>5</v>
      </c>
      <c r="AY24" s="160">
        <v>14</v>
      </c>
      <c r="AZ24" s="160">
        <v>32</v>
      </c>
      <c r="BA24" s="160">
        <v>2</v>
      </c>
      <c r="BB24" s="160">
        <v>2</v>
      </c>
      <c r="BC24" s="160">
        <v>2</v>
      </c>
      <c r="BD24" s="160">
        <v>7</v>
      </c>
      <c r="BE24" s="160">
        <v>1</v>
      </c>
      <c r="BF24" s="160">
        <v>0</v>
      </c>
      <c r="BG24" s="155">
        <v>22</v>
      </c>
      <c r="BH24" s="158">
        <v>2</v>
      </c>
      <c r="BI24" s="157">
        <v>2</v>
      </c>
      <c r="BJ24" s="157">
        <v>7</v>
      </c>
      <c r="BK24" s="157">
        <v>19</v>
      </c>
      <c r="BL24" s="155">
        <v>112</v>
      </c>
      <c r="BM24" s="158">
        <v>2</v>
      </c>
      <c r="BN24" s="157">
        <v>5</v>
      </c>
      <c r="BO24" s="157">
        <v>7</v>
      </c>
      <c r="BP24" s="157">
        <v>1</v>
      </c>
      <c r="BQ24" s="155">
        <v>0</v>
      </c>
      <c r="BR24" s="159">
        <f t="shared" si="2"/>
        <v>7</v>
      </c>
      <c r="BS24" s="158">
        <v>1</v>
      </c>
      <c r="BT24" s="157">
        <v>3</v>
      </c>
      <c r="BU24" s="156">
        <v>4</v>
      </c>
      <c r="BV24" s="156">
        <v>4</v>
      </c>
      <c r="BW24" s="156">
        <v>5</v>
      </c>
      <c r="BX24" s="156">
        <v>2</v>
      </c>
      <c r="BY24" s="156">
        <v>1</v>
      </c>
      <c r="BZ24" s="156">
        <v>0</v>
      </c>
      <c r="CA24" s="155">
        <v>0</v>
      </c>
      <c r="CB24" s="159">
        <f t="shared" si="3"/>
        <v>1</v>
      </c>
      <c r="CC24" s="158">
        <v>0</v>
      </c>
      <c r="CD24" s="157">
        <v>0</v>
      </c>
      <c r="CE24" s="156">
        <v>1</v>
      </c>
      <c r="CF24" s="156">
        <v>0</v>
      </c>
      <c r="CG24" s="156">
        <v>0</v>
      </c>
      <c r="CH24" s="156">
        <v>0</v>
      </c>
      <c r="CI24" s="156">
        <v>0</v>
      </c>
      <c r="CJ24" s="156">
        <v>0</v>
      </c>
      <c r="CK24" s="155">
        <v>0</v>
      </c>
      <c r="CL24" s="3"/>
      <c r="CM24" s="1"/>
      <c r="CN24" s="1"/>
    </row>
    <row r="25" spans="1:92" s="142" customFormat="1" ht="18.75" customHeight="1" x14ac:dyDescent="0.2">
      <c r="A25" s="66" t="s">
        <v>18</v>
      </c>
      <c r="B25" s="65" t="s">
        <v>17</v>
      </c>
      <c r="C25" s="34">
        <v>149</v>
      </c>
      <c r="D25" s="152">
        <v>1</v>
      </c>
      <c r="E25" s="151">
        <v>53</v>
      </c>
      <c r="F25" s="149">
        <v>95</v>
      </c>
      <c r="G25" s="153">
        <f t="shared" si="0"/>
        <v>54</v>
      </c>
      <c r="H25" s="152">
        <v>5</v>
      </c>
      <c r="I25" s="151">
        <v>2</v>
      </c>
      <c r="J25" s="151">
        <v>11</v>
      </c>
      <c r="K25" s="150">
        <v>1</v>
      </c>
      <c r="L25" s="150">
        <v>12</v>
      </c>
      <c r="M25" s="150">
        <v>24</v>
      </c>
      <c r="N25" s="150">
        <v>2</v>
      </c>
      <c r="O25" s="150">
        <v>4</v>
      </c>
      <c r="P25" s="150">
        <v>2</v>
      </c>
      <c r="Q25" s="149">
        <v>7</v>
      </c>
      <c r="R25" s="152">
        <v>3</v>
      </c>
      <c r="S25" s="151">
        <v>1</v>
      </c>
      <c r="T25" s="151">
        <v>1</v>
      </c>
      <c r="U25" s="151">
        <v>0</v>
      </c>
      <c r="V25" s="151">
        <v>1</v>
      </c>
      <c r="W25" s="151">
        <v>0</v>
      </c>
      <c r="X25" s="150">
        <v>48</v>
      </c>
      <c r="Y25" s="153">
        <f t="shared" si="1"/>
        <v>6</v>
      </c>
      <c r="Z25" s="152">
        <v>1</v>
      </c>
      <c r="AA25" s="151">
        <v>1</v>
      </c>
      <c r="AB25" s="151">
        <v>2</v>
      </c>
      <c r="AC25" s="150">
        <v>0</v>
      </c>
      <c r="AD25" s="150">
        <v>0</v>
      </c>
      <c r="AE25" s="150">
        <v>1</v>
      </c>
      <c r="AF25" s="150">
        <v>1</v>
      </c>
      <c r="AG25" s="149">
        <v>0</v>
      </c>
      <c r="AH25" s="152">
        <v>2</v>
      </c>
      <c r="AI25" s="154">
        <v>1</v>
      </c>
      <c r="AJ25" s="154">
        <v>0</v>
      </c>
      <c r="AK25" s="154">
        <v>3</v>
      </c>
      <c r="AL25" s="154">
        <v>0</v>
      </c>
      <c r="AM25" s="154">
        <v>1</v>
      </c>
      <c r="AN25" s="154">
        <v>0</v>
      </c>
      <c r="AO25" s="154">
        <v>0</v>
      </c>
      <c r="AP25" s="151">
        <v>0</v>
      </c>
      <c r="AQ25" s="151">
        <v>1</v>
      </c>
      <c r="AR25" s="152">
        <v>9</v>
      </c>
      <c r="AS25" s="154">
        <v>13</v>
      </c>
      <c r="AT25" s="154">
        <v>3</v>
      </c>
      <c r="AU25" s="154">
        <v>4</v>
      </c>
      <c r="AV25" s="154">
        <v>4</v>
      </c>
      <c r="AW25" s="154">
        <v>7</v>
      </c>
      <c r="AX25" s="154">
        <v>1</v>
      </c>
      <c r="AY25" s="154">
        <v>8</v>
      </c>
      <c r="AZ25" s="154">
        <v>26</v>
      </c>
      <c r="BA25" s="154">
        <v>2</v>
      </c>
      <c r="BB25" s="154">
        <v>3</v>
      </c>
      <c r="BC25" s="154">
        <v>1</v>
      </c>
      <c r="BD25" s="154">
        <v>6</v>
      </c>
      <c r="BE25" s="154">
        <v>0</v>
      </c>
      <c r="BF25" s="154">
        <v>0</v>
      </c>
      <c r="BG25" s="149">
        <v>17</v>
      </c>
      <c r="BH25" s="152">
        <v>0</v>
      </c>
      <c r="BI25" s="151">
        <v>3</v>
      </c>
      <c r="BJ25" s="151">
        <v>2</v>
      </c>
      <c r="BK25" s="151">
        <v>16</v>
      </c>
      <c r="BL25" s="149">
        <v>128</v>
      </c>
      <c r="BM25" s="152">
        <v>0</v>
      </c>
      <c r="BN25" s="151">
        <v>1</v>
      </c>
      <c r="BO25" s="151">
        <v>3</v>
      </c>
      <c r="BP25" s="151">
        <v>2</v>
      </c>
      <c r="BQ25" s="149">
        <v>0</v>
      </c>
      <c r="BR25" s="153">
        <f t="shared" si="2"/>
        <v>1</v>
      </c>
      <c r="BS25" s="152">
        <v>0</v>
      </c>
      <c r="BT25" s="151">
        <v>0</v>
      </c>
      <c r="BU25" s="150">
        <v>0</v>
      </c>
      <c r="BV25" s="150">
        <v>0</v>
      </c>
      <c r="BW25" s="150">
        <v>1</v>
      </c>
      <c r="BX25" s="150">
        <v>1</v>
      </c>
      <c r="BY25" s="150">
        <v>0</v>
      </c>
      <c r="BZ25" s="150">
        <v>0</v>
      </c>
      <c r="CA25" s="149">
        <v>0</v>
      </c>
      <c r="CB25" s="153">
        <f t="shared" si="3"/>
        <v>2</v>
      </c>
      <c r="CC25" s="152">
        <v>0</v>
      </c>
      <c r="CD25" s="151">
        <v>0</v>
      </c>
      <c r="CE25" s="150">
        <v>2</v>
      </c>
      <c r="CF25" s="150">
        <v>0</v>
      </c>
      <c r="CG25" s="150">
        <v>1</v>
      </c>
      <c r="CH25" s="150">
        <v>0</v>
      </c>
      <c r="CI25" s="150">
        <v>0</v>
      </c>
      <c r="CJ25" s="150">
        <v>0</v>
      </c>
      <c r="CK25" s="149">
        <v>0</v>
      </c>
      <c r="CL25" s="3"/>
      <c r="CM25" s="1"/>
      <c r="CN25" s="1"/>
    </row>
    <row r="26" spans="1:92" s="142" customFormat="1" ht="18.75" customHeight="1" x14ac:dyDescent="0.2">
      <c r="A26" s="38"/>
      <c r="B26" s="57" t="s">
        <v>16</v>
      </c>
      <c r="C26" s="20">
        <v>121</v>
      </c>
      <c r="D26" s="146">
        <v>7</v>
      </c>
      <c r="E26" s="145">
        <v>47</v>
      </c>
      <c r="F26" s="143">
        <v>67</v>
      </c>
      <c r="G26" s="147">
        <f t="shared" si="0"/>
        <v>54</v>
      </c>
      <c r="H26" s="146">
        <v>8</v>
      </c>
      <c r="I26" s="145">
        <v>4</v>
      </c>
      <c r="J26" s="145">
        <v>16</v>
      </c>
      <c r="K26" s="144">
        <v>3</v>
      </c>
      <c r="L26" s="144">
        <v>13</v>
      </c>
      <c r="M26" s="144">
        <v>24</v>
      </c>
      <c r="N26" s="144">
        <v>4</v>
      </c>
      <c r="O26" s="144">
        <v>9</v>
      </c>
      <c r="P26" s="144">
        <v>2</v>
      </c>
      <c r="Q26" s="143">
        <v>3</v>
      </c>
      <c r="R26" s="146">
        <v>7</v>
      </c>
      <c r="S26" s="145">
        <v>1</v>
      </c>
      <c r="T26" s="145">
        <v>1</v>
      </c>
      <c r="U26" s="145">
        <v>0</v>
      </c>
      <c r="V26" s="145">
        <v>2</v>
      </c>
      <c r="W26" s="145">
        <v>0</v>
      </c>
      <c r="X26" s="144">
        <v>43</v>
      </c>
      <c r="Y26" s="147">
        <f t="shared" si="1"/>
        <v>11</v>
      </c>
      <c r="Z26" s="146">
        <v>0</v>
      </c>
      <c r="AA26" s="145">
        <v>4</v>
      </c>
      <c r="AB26" s="145">
        <v>3</v>
      </c>
      <c r="AC26" s="144">
        <v>3</v>
      </c>
      <c r="AD26" s="144">
        <v>3</v>
      </c>
      <c r="AE26" s="144">
        <v>5</v>
      </c>
      <c r="AF26" s="144">
        <v>0</v>
      </c>
      <c r="AG26" s="143">
        <v>0</v>
      </c>
      <c r="AH26" s="146">
        <v>8</v>
      </c>
      <c r="AI26" s="148">
        <v>5</v>
      </c>
      <c r="AJ26" s="148">
        <v>4</v>
      </c>
      <c r="AK26" s="148">
        <v>3</v>
      </c>
      <c r="AL26" s="148">
        <v>0</v>
      </c>
      <c r="AM26" s="148">
        <v>2</v>
      </c>
      <c r="AN26" s="148">
        <v>4</v>
      </c>
      <c r="AO26" s="148">
        <v>2</v>
      </c>
      <c r="AP26" s="145">
        <v>0</v>
      </c>
      <c r="AQ26" s="145">
        <v>0</v>
      </c>
      <c r="AR26" s="146">
        <v>11</v>
      </c>
      <c r="AS26" s="148">
        <v>8</v>
      </c>
      <c r="AT26" s="148">
        <v>3</v>
      </c>
      <c r="AU26" s="148">
        <v>8</v>
      </c>
      <c r="AV26" s="148">
        <v>3</v>
      </c>
      <c r="AW26" s="148">
        <v>8</v>
      </c>
      <c r="AX26" s="148">
        <v>2</v>
      </c>
      <c r="AY26" s="148">
        <v>9</v>
      </c>
      <c r="AZ26" s="148">
        <v>33</v>
      </c>
      <c r="BA26" s="148">
        <v>1</v>
      </c>
      <c r="BB26" s="148">
        <v>1</v>
      </c>
      <c r="BC26" s="148">
        <v>2</v>
      </c>
      <c r="BD26" s="148">
        <v>8</v>
      </c>
      <c r="BE26" s="148">
        <v>1</v>
      </c>
      <c r="BF26" s="148">
        <v>0</v>
      </c>
      <c r="BG26" s="143">
        <v>16</v>
      </c>
      <c r="BH26" s="146">
        <v>0</v>
      </c>
      <c r="BI26" s="145">
        <v>6</v>
      </c>
      <c r="BJ26" s="145">
        <v>4</v>
      </c>
      <c r="BK26" s="145">
        <v>16</v>
      </c>
      <c r="BL26" s="143">
        <v>95</v>
      </c>
      <c r="BM26" s="146">
        <v>0</v>
      </c>
      <c r="BN26" s="145">
        <v>7</v>
      </c>
      <c r="BO26" s="145">
        <v>3</v>
      </c>
      <c r="BP26" s="145">
        <v>1</v>
      </c>
      <c r="BQ26" s="143">
        <v>0</v>
      </c>
      <c r="BR26" s="147">
        <f t="shared" si="2"/>
        <v>7</v>
      </c>
      <c r="BS26" s="146">
        <v>2</v>
      </c>
      <c r="BT26" s="145">
        <v>2</v>
      </c>
      <c r="BU26" s="144">
        <v>3</v>
      </c>
      <c r="BV26" s="144">
        <v>1</v>
      </c>
      <c r="BW26" s="144">
        <v>3</v>
      </c>
      <c r="BX26" s="144">
        <v>3</v>
      </c>
      <c r="BY26" s="144">
        <v>0</v>
      </c>
      <c r="BZ26" s="144">
        <v>0</v>
      </c>
      <c r="CA26" s="143">
        <v>0</v>
      </c>
      <c r="CB26" s="147">
        <f t="shared" si="3"/>
        <v>1</v>
      </c>
      <c r="CC26" s="146">
        <v>1</v>
      </c>
      <c r="CD26" s="145">
        <v>1</v>
      </c>
      <c r="CE26" s="144">
        <v>0</v>
      </c>
      <c r="CF26" s="144">
        <v>1</v>
      </c>
      <c r="CG26" s="144">
        <v>0</v>
      </c>
      <c r="CH26" s="144">
        <v>0</v>
      </c>
      <c r="CI26" s="144">
        <v>0</v>
      </c>
      <c r="CJ26" s="144">
        <v>0</v>
      </c>
      <c r="CK26" s="143">
        <v>0</v>
      </c>
      <c r="CL26" s="3"/>
      <c r="CM26" s="1"/>
      <c r="CN26" s="1"/>
    </row>
    <row r="27" spans="1:92" s="142" customFormat="1" ht="18.75" customHeight="1" x14ac:dyDescent="0.2">
      <c r="A27" s="38"/>
      <c r="B27" s="57" t="s">
        <v>15</v>
      </c>
      <c r="C27" s="20">
        <v>167</v>
      </c>
      <c r="D27" s="146">
        <v>14</v>
      </c>
      <c r="E27" s="145">
        <v>69</v>
      </c>
      <c r="F27" s="143">
        <v>84</v>
      </c>
      <c r="G27" s="147">
        <f t="shared" si="0"/>
        <v>83</v>
      </c>
      <c r="H27" s="146">
        <v>15</v>
      </c>
      <c r="I27" s="145">
        <v>6</v>
      </c>
      <c r="J27" s="145">
        <v>13</v>
      </c>
      <c r="K27" s="144">
        <v>5</v>
      </c>
      <c r="L27" s="144">
        <v>25</v>
      </c>
      <c r="M27" s="144">
        <v>33</v>
      </c>
      <c r="N27" s="144">
        <v>4</v>
      </c>
      <c r="O27" s="144">
        <v>15</v>
      </c>
      <c r="P27" s="144">
        <v>0</v>
      </c>
      <c r="Q27" s="143">
        <v>7</v>
      </c>
      <c r="R27" s="146">
        <v>10</v>
      </c>
      <c r="S27" s="145">
        <v>4</v>
      </c>
      <c r="T27" s="145">
        <v>2</v>
      </c>
      <c r="U27" s="145">
        <v>3</v>
      </c>
      <c r="V27" s="145">
        <v>1</v>
      </c>
      <c r="W27" s="145">
        <v>0</v>
      </c>
      <c r="X27" s="144">
        <v>63</v>
      </c>
      <c r="Y27" s="147">
        <f t="shared" si="1"/>
        <v>20</v>
      </c>
      <c r="Z27" s="146">
        <v>1</v>
      </c>
      <c r="AA27" s="145">
        <v>7</v>
      </c>
      <c r="AB27" s="145">
        <v>5</v>
      </c>
      <c r="AC27" s="144">
        <v>3</v>
      </c>
      <c r="AD27" s="144">
        <v>3</v>
      </c>
      <c r="AE27" s="144">
        <v>6</v>
      </c>
      <c r="AF27" s="144">
        <v>0</v>
      </c>
      <c r="AG27" s="143">
        <v>2</v>
      </c>
      <c r="AH27" s="146">
        <v>7</v>
      </c>
      <c r="AI27" s="148">
        <v>5</v>
      </c>
      <c r="AJ27" s="148">
        <v>5</v>
      </c>
      <c r="AK27" s="148">
        <v>6</v>
      </c>
      <c r="AL27" s="148">
        <v>2</v>
      </c>
      <c r="AM27" s="148">
        <v>3</v>
      </c>
      <c r="AN27" s="148">
        <v>3</v>
      </c>
      <c r="AO27" s="148">
        <v>0</v>
      </c>
      <c r="AP27" s="145">
        <v>0</v>
      </c>
      <c r="AQ27" s="145">
        <v>4</v>
      </c>
      <c r="AR27" s="146">
        <v>19</v>
      </c>
      <c r="AS27" s="148">
        <v>12</v>
      </c>
      <c r="AT27" s="148">
        <v>7</v>
      </c>
      <c r="AU27" s="148">
        <v>9</v>
      </c>
      <c r="AV27" s="148">
        <v>10</v>
      </c>
      <c r="AW27" s="148">
        <v>15</v>
      </c>
      <c r="AX27" s="148">
        <v>8</v>
      </c>
      <c r="AY27" s="148">
        <v>16</v>
      </c>
      <c r="AZ27" s="148">
        <v>42</v>
      </c>
      <c r="BA27" s="148">
        <v>3</v>
      </c>
      <c r="BB27" s="148">
        <v>3</v>
      </c>
      <c r="BC27" s="148">
        <v>1</v>
      </c>
      <c r="BD27" s="148">
        <v>9</v>
      </c>
      <c r="BE27" s="148">
        <v>2</v>
      </c>
      <c r="BF27" s="148">
        <v>0</v>
      </c>
      <c r="BG27" s="143">
        <v>21</v>
      </c>
      <c r="BH27" s="146">
        <v>2</v>
      </c>
      <c r="BI27" s="145">
        <v>7</v>
      </c>
      <c r="BJ27" s="145">
        <v>8</v>
      </c>
      <c r="BK27" s="145">
        <v>21</v>
      </c>
      <c r="BL27" s="143">
        <v>129</v>
      </c>
      <c r="BM27" s="146">
        <v>3</v>
      </c>
      <c r="BN27" s="145">
        <v>9</v>
      </c>
      <c r="BO27" s="145">
        <v>8</v>
      </c>
      <c r="BP27" s="145">
        <v>0</v>
      </c>
      <c r="BQ27" s="143">
        <v>0</v>
      </c>
      <c r="BR27" s="147">
        <f t="shared" si="2"/>
        <v>12</v>
      </c>
      <c r="BS27" s="146">
        <v>3</v>
      </c>
      <c r="BT27" s="145">
        <v>6</v>
      </c>
      <c r="BU27" s="144">
        <v>6</v>
      </c>
      <c r="BV27" s="144">
        <v>5</v>
      </c>
      <c r="BW27" s="144">
        <v>6</v>
      </c>
      <c r="BX27" s="144">
        <v>4</v>
      </c>
      <c r="BY27" s="144">
        <v>3</v>
      </c>
      <c r="BZ27" s="144">
        <v>0</v>
      </c>
      <c r="CA27" s="143">
        <v>0</v>
      </c>
      <c r="CB27" s="147">
        <f t="shared" si="3"/>
        <v>0</v>
      </c>
      <c r="CC27" s="146">
        <v>0</v>
      </c>
      <c r="CD27" s="145">
        <v>0</v>
      </c>
      <c r="CE27" s="144">
        <v>0</v>
      </c>
      <c r="CF27" s="144">
        <v>0</v>
      </c>
      <c r="CG27" s="144">
        <v>0</v>
      </c>
      <c r="CH27" s="144">
        <v>0</v>
      </c>
      <c r="CI27" s="144">
        <v>0</v>
      </c>
      <c r="CJ27" s="144">
        <v>0</v>
      </c>
      <c r="CK27" s="143">
        <v>0</v>
      </c>
      <c r="CL27" s="3"/>
      <c r="CM27" s="1"/>
      <c r="CN27" s="1"/>
    </row>
    <row r="28" spans="1:92" s="135" customFormat="1" ht="18.75" customHeight="1" x14ac:dyDescent="0.2">
      <c r="A28" s="55"/>
      <c r="B28" s="54" t="s">
        <v>14</v>
      </c>
      <c r="C28" s="53">
        <v>63</v>
      </c>
      <c r="D28" s="139">
        <v>5</v>
      </c>
      <c r="E28" s="138">
        <v>17</v>
      </c>
      <c r="F28" s="136">
        <v>41</v>
      </c>
      <c r="G28" s="140">
        <f t="shared" si="0"/>
        <v>22</v>
      </c>
      <c r="H28" s="139">
        <v>4</v>
      </c>
      <c r="I28" s="138">
        <v>4</v>
      </c>
      <c r="J28" s="138">
        <v>4</v>
      </c>
      <c r="K28" s="137">
        <v>2</v>
      </c>
      <c r="L28" s="137">
        <v>0</v>
      </c>
      <c r="M28" s="137">
        <v>4</v>
      </c>
      <c r="N28" s="137">
        <v>1</v>
      </c>
      <c r="O28" s="137">
        <v>3</v>
      </c>
      <c r="P28" s="137">
        <v>1</v>
      </c>
      <c r="Q28" s="136">
        <v>3</v>
      </c>
      <c r="R28" s="139">
        <v>4</v>
      </c>
      <c r="S28" s="138">
        <v>0</v>
      </c>
      <c r="T28" s="138">
        <v>0</v>
      </c>
      <c r="U28" s="138">
        <v>2</v>
      </c>
      <c r="V28" s="138">
        <v>1</v>
      </c>
      <c r="W28" s="138">
        <v>0</v>
      </c>
      <c r="X28" s="137">
        <v>15</v>
      </c>
      <c r="Y28" s="140">
        <f t="shared" si="1"/>
        <v>7</v>
      </c>
      <c r="Z28" s="139">
        <v>0</v>
      </c>
      <c r="AA28" s="138">
        <v>1</v>
      </c>
      <c r="AB28" s="138">
        <v>3</v>
      </c>
      <c r="AC28" s="137">
        <v>3</v>
      </c>
      <c r="AD28" s="137">
        <v>1</v>
      </c>
      <c r="AE28" s="137">
        <v>2</v>
      </c>
      <c r="AF28" s="137">
        <v>1</v>
      </c>
      <c r="AG28" s="136">
        <v>0</v>
      </c>
      <c r="AH28" s="139">
        <v>4</v>
      </c>
      <c r="AI28" s="141">
        <v>2</v>
      </c>
      <c r="AJ28" s="141">
        <v>1</v>
      </c>
      <c r="AK28" s="141">
        <v>1</v>
      </c>
      <c r="AL28" s="141">
        <v>1</v>
      </c>
      <c r="AM28" s="141">
        <v>1</v>
      </c>
      <c r="AN28" s="141">
        <v>1</v>
      </c>
      <c r="AO28" s="141">
        <v>0</v>
      </c>
      <c r="AP28" s="138">
        <v>0</v>
      </c>
      <c r="AQ28" s="138">
        <v>1</v>
      </c>
      <c r="AR28" s="139">
        <v>4</v>
      </c>
      <c r="AS28" s="141">
        <v>4</v>
      </c>
      <c r="AT28" s="141">
        <v>0</v>
      </c>
      <c r="AU28" s="141">
        <v>5</v>
      </c>
      <c r="AV28" s="141">
        <v>1</v>
      </c>
      <c r="AW28" s="141">
        <v>2</v>
      </c>
      <c r="AX28" s="141">
        <v>2</v>
      </c>
      <c r="AY28" s="141">
        <v>3</v>
      </c>
      <c r="AZ28" s="141">
        <v>10</v>
      </c>
      <c r="BA28" s="141">
        <v>3</v>
      </c>
      <c r="BB28" s="141">
        <v>1</v>
      </c>
      <c r="BC28" s="141">
        <v>1</v>
      </c>
      <c r="BD28" s="141">
        <v>3</v>
      </c>
      <c r="BE28" s="141">
        <v>1</v>
      </c>
      <c r="BF28" s="141">
        <v>1</v>
      </c>
      <c r="BG28" s="136">
        <v>3</v>
      </c>
      <c r="BH28" s="139">
        <v>2</v>
      </c>
      <c r="BI28" s="138">
        <v>1</v>
      </c>
      <c r="BJ28" s="138">
        <v>2</v>
      </c>
      <c r="BK28" s="138">
        <v>5</v>
      </c>
      <c r="BL28" s="136">
        <v>53</v>
      </c>
      <c r="BM28" s="139">
        <v>1</v>
      </c>
      <c r="BN28" s="138">
        <v>3</v>
      </c>
      <c r="BO28" s="138">
        <v>2</v>
      </c>
      <c r="BP28" s="138">
        <v>1</v>
      </c>
      <c r="BQ28" s="136">
        <v>0</v>
      </c>
      <c r="BR28" s="140">
        <f t="shared" si="2"/>
        <v>4</v>
      </c>
      <c r="BS28" s="139">
        <v>1</v>
      </c>
      <c r="BT28" s="138">
        <v>1</v>
      </c>
      <c r="BU28" s="137">
        <v>3</v>
      </c>
      <c r="BV28" s="137">
        <v>1</v>
      </c>
      <c r="BW28" s="137">
        <v>2</v>
      </c>
      <c r="BX28" s="137">
        <v>0</v>
      </c>
      <c r="BY28" s="137">
        <v>0</v>
      </c>
      <c r="BZ28" s="137">
        <v>0</v>
      </c>
      <c r="CA28" s="136">
        <v>0</v>
      </c>
      <c r="CB28" s="140">
        <f t="shared" si="3"/>
        <v>1</v>
      </c>
      <c r="CC28" s="139">
        <v>0</v>
      </c>
      <c r="CD28" s="138">
        <v>0</v>
      </c>
      <c r="CE28" s="137">
        <v>0</v>
      </c>
      <c r="CF28" s="137">
        <v>0</v>
      </c>
      <c r="CG28" s="137">
        <v>0</v>
      </c>
      <c r="CH28" s="137">
        <v>0</v>
      </c>
      <c r="CI28" s="137">
        <v>1</v>
      </c>
      <c r="CJ28" s="137">
        <v>0</v>
      </c>
      <c r="CK28" s="136">
        <v>0</v>
      </c>
      <c r="CL28" s="3"/>
      <c r="CM28" s="1"/>
      <c r="CN28" s="1"/>
    </row>
    <row r="29" spans="1:92" ht="18.75" customHeight="1" x14ac:dyDescent="0.2">
      <c r="A29" s="38" t="s">
        <v>13</v>
      </c>
      <c r="B29" s="36" t="s">
        <v>12</v>
      </c>
      <c r="C29" s="34">
        <v>21</v>
      </c>
      <c r="D29" s="130">
        <v>10</v>
      </c>
      <c r="E29" s="129">
        <v>11</v>
      </c>
      <c r="F29" s="127">
        <v>0</v>
      </c>
      <c r="G29" s="34">
        <f t="shared" si="0"/>
        <v>21</v>
      </c>
      <c r="H29" s="130">
        <v>4</v>
      </c>
      <c r="I29" s="129">
        <v>6</v>
      </c>
      <c r="J29" s="129">
        <v>8</v>
      </c>
      <c r="K29" s="128">
        <v>3</v>
      </c>
      <c r="L29" s="128">
        <v>5</v>
      </c>
      <c r="M29" s="128">
        <v>7</v>
      </c>
      <c r="N29" s="128">
        <v>3</v>
      </c>
      <c r="O29" s="128">
        <v>8</v>
      </c>
      <c r="P29" s="128">
        <v>2</v>
      </c>
      <c r="Q29" s="127">
        <v>0</v>
      </c>
      <c r="R29" s="130">
        <v>14</v>
      </c>
      <c r="S29" s="129">
        <v>4</v>
      </c>
      <c r="T29" s="129">
        <v>0</v>
      </c>
      <c r="U29" s="129">
        <v>2</v>
      </c>
      <c r="V29" s="129">
        <v>1</v>
      </c>
      <c r="W29" s="129">
        <v>0</v>
      </c>
      <c r="X29" s="128">
        <v>0</v>
      </c>
      <c r="Y29" s="34">
        <f t="shared" si="1"/>
        <v>21</v>
      </c>
      <c r="Z29" s="130">
        <v>1</v>
      </c>
      <c r="AA29" s="129">
        <v>9</v>
      </c>
      <c r="AB29" s="129">
        <v>6</v>
      </c>
      <c r="AC29" s="128">
        <v>4</v>
      </c>
      <c r="AD29" s="128">
        <v>4</v>
      </c>
      <c r="AE29" s="128">
        <v>8</v>
      </c>
      <c r="AF29" s="128">
        <v>2</v>
      </c>
      <c r="AG29" s="127">
        <v>0</v>
      </c>
      <c r="AH29" s="130">
        <v>21</v>
      </c>
      <c r="AI29" s="131">
        <v>7</v>
      </c>
      <c r="AJ29" s="131">
        <v>3</v>
      </c>
      <c r="AK29" s="131">
        <v>5</v>
      </c>
      <c r="AL29" s="131">
        <v>1</v>
      </c>
      <c r="AM29" s="131">
        <v>3</v>
      </c>
      <c r="AN29" s="131">
        <v>5</v>
      </c>
      <c r="AO29" s="131">
        <v>2</v>
      </c>
      <c r="AP29" s="129">
        <v>0</v>
      </c>
      <c r="AQ29" s="129">
        <v>0</v>
      </c>
      <c r="AR29" s="130">
        <v>8</v>
      </c>
      <c r="AS29" s="131">
        <v>6</v>
      </c>
      <c r="AT29" s="131">
        <v>3</v>
      </c>
      <c r="AU29" s="131">
        <v>11</v>
      </c>
      <c r="AV29" s="131">
        <v>3</v>
      </c>
      <c r="AW29" s="131">
        <v>5</v>
      </c>
      <c r="AX29" s="131">
        <v>3</v>
      </c>
      <c r="AY29" s="131">
        <v>5</v>
      </c>
      <c r="AZ29" s="131">
        <v>12</v>
      </c>
      <c r="BA29" s="131">
        <v>2</v>
      </c>
      <c r="BB29" s="131">
        <v>3</v>
      </c>
      <c r="BC29" s="131">
        <v>2</v>
      </c>
      <c r="BD29" s="131">
        <v>6</v>
      </c>
      <c r="BE29" s="131">
        <v>1</v>
      </c>
      <c r="BF29" s="131">
        <v>0</v>
      </c>
      <c r="BG29" s="127">
        <v>0</v>
      </c>
      <c r="BH29" s="130">
        <v>3</v>
      </c>
      <c r="BI29" s="129">
        <v>6</v>
      </c>
      <c r="BJ29" s="129">
        <v>3</v>
      </c>
      <c r="BK29" s="129">
        <v>4</v>
      </c>
      <c r="BL29" s="127">
        <v>5</v>
      </c>
      <c r="BM29" s="130">
        <v>2</v>
      </c>
      <c r="BN29" s="129">
        <v>12</v>
      </c>
      <c r="BO29" s="129">
        <v>6</v>
      </c>
      <c r="BP29" s="129">
        <v>1</v>
      </c>
      <c r="BQ29" s="127">
        <v>0</v>
      </c>
      <c r="BR29" s="34">
        <f t="shared" si="2"/>
        <v>14</v>
      </c>
      <c r="BS29" s="130">
        <v>4</v>
      </c>
      <c r="BT29" s="129">
        <v>5</v>
      </c>
      <c r="BU29" s="128">
        <v>6</v>
      </c>
      <c r="BV29" s="128">
        <v>2</v>
      </c>
      <c r="BW29" s="128">
        <v>9</v>
      </c>
      <c r="BX29" s="128">
        <v>6</v>
      </c>
      <c r="BY29" s="128">
        <v>2</v>
      </c>
      <c r="BZ29" s="128">
        <v>0</v>
      </c>
      <c r="CA29" s="127">
        <v>0</v>
      </c>
      <c r="CB29" s="34">
        <f t="shared" si="3"/>
        <v>1</v>
      </c>
      <c r="CC29" s="130">
        <v>1</v>
      </c>
      <c r="CD29" s="129">
        <v>1</v>
      </c>
      <c r="CE29" s="128">
        <v>0</v>
      </c>
      <c r="CF29" s="128">
        <v>1</v>
      </c>
      <c r="CG29" s="128">
        <v>0</v>
      </c>
      <c r="CH29" s="128">
        <v>0</v>
      </c>
      <c r="CI29" s="128">
        <v>0</v>
      </c>
      <c r="CJ29" s="128">
        <v>0</v>
      </c>
      <c r="CK29" s="127">
        <v>0</v>
      </c>
      <c r="CL29" s="3"/>
    </row>
    <row r="30" spans="1:92" ht="18.75" customHeight="1" x14ac:dyDescent="0.2">
      <c r="A30" s="38"/>
      <c r="B30" s="43" t="s">
        <v>11</v>
      </c>
      <c r="C30" s="20">
        <v>13</v>
      </c>
      <c r="D30" s="125">
        <v>9</v>
      </c>
      <c r="E30" s="124">
        <v>4</v>
      </c>
      <c r="F30" s="122">
        <v>0</v>
      </c>
      <c r="G30" s="20">
        <f t="shared" si="0"/>
        <v>13</v>
      </c>
      <c r="H30" s="125">
        <v>4</v>
      </c>
      <c r="I30" s="124">
        <v>5</v>
      </c>
      <c r="J30" s="124">
        <v>7</v>
      </c>
      <c r="K30" s="123">
        <v>3</v>
      </c>
      <c r="L30" s="123">
        <v>3</v>
      </c>
      <c r="M30" s="123">
        <v>3</v>
      </c>
      <c r="N30" s="123">
        <v>5</v>
      </c>
      <c r="O30" s="123">
        <v>3</v>
      </c>
      <c r="P30" s="123">
        <v>0</v>
      </c>
      <c r="Q30" s="122">
        <v>0</v>
      </c>
      <c r="R30" s="125">
        <v>3</v>
      </c>
      <c r="S30" s="124">
        <v>5</v>
      </c>
      <c r="T30" s="124">
        <v>1</v>
      </c>
      <c r="U30" s="124">
        <v>1</v>
      </c>
      <c r="V30" s="124">
        <v>3</v>
      </c>
      <c r="W30" s="124">
        <v>0</v>
      </c>
      <c r="X30" s="123">
        <v>0</v>
      </c>
      <c r="Y30" s="20">
        <f t="shared" si="1"/>
        <v>13</v>
      </c>
      <c r="Z30" s="125">
        <v>1</v>
      </c>
      <c r="AA30" s="124">
        <v>9</v>
      </c>
      <c r="AB30" s="124">
        <v>9</v>
      </c>
      <c r="AC30" s="123">
        <v>4</v>
      </c>
      <c r="AD30" s="123">
        <v>3</v>
      </c>
      <c r="AE30" s="123">
        <v>2</v>
      </c>
      <c r="AF30" s="123">
        <v>0</v>
      </c>
      <c r="AG30" s="122">
        <v>0</v>
      </c>
      <c r="AH30" s="125">
        <v>7</v>
      </c>
      <c r="AI30" s="126">
        <v>13</v>
      </c>
      <c r="AJ30" s="126">
        <v>4</v>
      </c>
      <c r="AK30" s="126">
        <v>8</v>
      </c>
      <c r="AL30" s="126">
        <v>0</v>
      </c>
      <c r="AM30" s="126">
        <v>3</v>
      </c>
      <c r="AN30" s="126">
        <v>2</v>
      </c>
      <c r="AO30" s="126">
        <v>1</v>
      </c>
      <c r="AP30" s="124">
        <v>0</v>
      </c>
      <c r="AQ30" s="124">
        <v>0</v>
      </c>
      <c r="AR30" s="125">
        <v>3</v>
      </c>
      <c r="AS30" s="126">
        <v>5</v>
      </c>
      <c r="AT30" s="126">
        <v>3</v>
      </c>
      <c r="AU30" s="126">
        <v>7</v>
      </c>
      <c r="AV30" s="126">
        <v>4</v>
      </c>
      <c r="AW30" s="126">
        <v>4</v>
      </c>
      <c r="AX30" s="126">
        <v>3</v>
      </c>
      <c r="AY30" s="126">
        <v>5</v>
      </c>
      <c r="AZ30" s="126">
        <v>7</v>
      </c>
      <c r="BA30" s="126">
        <v>4</v>
      </c>
      <c r="BB30" s="126">
        <v>2</v>
      </c>
      <c r="BC30" s="126">
        <v>1</v>
      </c>
      <c r="BD30" s="126">
        <v>1</v>
      </c>
      <c r="BE30" s="126">
        <v>1</v>
      </c>
      <c r="BF30" s="126">
        <v>0</v>
      </c>
      <c r="BG30" s="122">
        <v>0</v>
      </c>
      <c r="BH30" s="125">
        <v>2</v>
      </c>
      <c r="BI30" s="124">
        <v>6</v>
      </c>
      <c r="BJ30" s="124">
        <v>2</v>
      </c>
      <c r="BK30" s="124">
        <v>1</v>
      </c>
      <c r="BL30" s="122">
        <v>2</v>
      </c>
      <c r="BM30" s="125">
        <v>0</v>
      </c>
      <c r="BN30" s="124">
        <v>9</v>
      </c>
      <c r="BO30" s="124">
        <v>2</v>
      </c>
      <c r="BP30" s="124">
        <v>2</v>
      </c>
      <c r="BQ30" s="122">
        <v>0</v>
      </c>
      <c r="BR30" s="20">
        <f t="shared" si="2"/>
        <v>9</v>
      </c>
      <c r="BS30" s="125">
        <v>3</v>
      </c>
      <c r="BT30" s="124">
        <v>5</v>
      </c>
      <c r="BU30" s="123">
        <v>7</v>
      </c>
      <c r="BV30" s="123">
        <v>3</v>
      </c>
      <c r="BW30" s="123">
        <v>6</v>
      </c>
      <c r="BX30" s="123">
        <v>2</v>
      </c>
      <c r="BY30" s="123">
        <v>1</v>
      </c>
      <c r="BZ30" s="123">
        <v>0</v>
      </c>
      <c r="CA30" s="122">
        <v>0</v>
      </c>
      <c r="CB30" s="20">
        <f t="shared" si="3"/>
        <v>2</v>
      </c>
      <c r="CC30" s="125">
        <v>1</v>
      </c>
      <c r="CD30" s="124">
        <v>1</v>
      </c>
      <c r="CE30" s="123">
        <v>1</v>
      </c>
      <c r="CF30" s="123">
        <v>1</v>
      </c>
      <c r="CG30" s="123">
        <v>1</v>
      </c>
      <c r="CH30" s="123">
        <v>0</v>
      </c>
      <c r="CI30" s="123">
        <v>0</v>
      </c>
      <c r="CJ30" s="123">
        <v>0</v>
      </c>
      <c r="CK30" s="122">
        <v>0</v>
      </c>
      <c r="CL30" s="3"/>
    </row>
    <row r="31" spans="1:92" ht="18.75" customHeight="1" x14ac:dyDescent="0.2">
      <c r="A31" s="38"/>
      <c r="B31" s="43" t="s">
        <v>10</v>
      </c>
      <c r="C31" s="20">
        <v>10</v>
      </c>
      <c r="D31" s="125">
        <v>5</v>
      </c>
      <c r="E31" s="124">
        <v>5</v>
      </c>
      <c r="F31" s="122">
        <v>0</v>
      </c>
      <c r="G31" s="20">
        <f t="shared" si="0"/>
        <v>10</v>
      </c>
      <c r="H31" s="125">
        <v>3</v>
      </c>
      <c r="I31" s="124">
        <v>3</v>
      </c>
      <c r="J31" s="124">
        <v>4</v>
      </c>
      <c r="K31" s="123">
        <v>4</v>
      </c>
      <c r="L31" s="123">
        <v>2</v>
      </c>
      <c r="M31" s="123">
        <v>0</v>
      </c>
      <c r="N31" s="123">
        <v>0</v>
      </c>
      <c r="O31" s="123">
        <v>2</v>
      </c>
      <c r="P31" s="123">
        <v>0</v>
      </c>
      <c r="Q31" s="122">
        <v>0</v>
      </c>
      <c r="R31" s="125">
        <v>4</v>
      </c>
      <c r="S31" s="124">
        <v>0</v>
      </c>
      <c r="T31" s="124">
        <v>2</v>
      </c>
      <c r="U31" s="124">
        <v>2</v>
      </c>
      <c r="V31" s="124">
        <v>2</v>
      </c>
      <c r="W31" s="124">
        <v>0</v>
      </c>
      <c r="X31" s="123">
        <v>0</v>
      </c>
      <c r="Y31" s="20">
        <f t="shared" si="1"/>
        <v>10</v>
      </c>
      <c r="Z31" s="125">
        <v>0</v>
      </c>
      <c r="AA31" s="124">
        <v>3</v>
      </c>
      <c r="AB31" s="124">
        <v>5</v>
      </c>
      <c r="AC31" s="123">
        <v>2</v>
      </c>
      <c r="AD31" s="123">
        <v>3</v>
      </c>
      <c r="AE31" s="123">
        <v>2</v>
      </c>
      <c r="AF31" s="123">
        <v>0</v>
      </c>
      <c r="AG31" s="122">
        <v>0</v>
      </c>
      <c r="AH31" s="125">
        <v>3</v>
      </c>
      <c r="AI31" s="126">
        <v>4</v>
      </c>
      <c r="AJ31" s="126">
        <v>10</v>
      </c>
      <c r="AK31" s="126">
        <v>3</v>
      </c>
      <c r="AL31" s="126">
        <v>0</v>
      </c>
      <c r="AM31" s="126">
        <v>1</v>
      </c>
      <c r="AN31" s="126">
        <v>3</v>
      </c>
      <c r="AO31" s="126">
        <v>1</v>
      </c>
      <c r="AP31" s="124">
        <v>0</v>
      </c>
      <c r="AQ31" s="124">
        <v>0</v>
      </c>
      <c r="AR31" s="125">
        <v>3</v>
      </c>
      <c r="AS31" s="126">
        <v>2</v>
      </c>
      <c r="AT31" s="126">
        <v>2</v>
      </c>
      <c r="AU31" s="126">
        <v>2</v>
      </c>
      <c r="AV31" s="126">
        <v>2</v>
      </c>
      <c r="AW31" s="126">
        <v>4</v>
      </c>
      <c r="AX31" s="126">
        <v>2</v>
      </c>
      <c r="AY31" s="126">
        <v>4</v>
      </c>
      <c r="AZ31" s="126">
        <v>4</v>
      </c>
      <c r="BA31" s="126">
        <v>1</v>
      </c>
      <c r="BB31" s="126">
        <v>2</v>
      </c>
      <c r="BC31" s="126">
        <v>1</v>
      </c>
      <c r="BD31" s="126">
        <v>1</v>
      </c>
      <c r="BE31" s="126">
        <v>1</v>
      </c>
      <c r="BF31" s="126">
        <v>0</v>
      </c>
      <c r="BG31" s="122">
        <v>0</v>
      </c>
      <c r="BH31" s="125">
        <v>2</v>
      </c>
      <c r="BI31" s="124">
        <v>3</v>
      </c>
      <c r="BJ31" s="124">
        <v>5</v>
      </c>
      <c r="BK31" s="124">
        <v>0</v>
      </c>
      <c r="BL31" s="122">
        <v>0</v>
      </c>
      <c r="BM31" s="125">
        <v>1</v>
      </c>
      <c r="BN31" s="124">
        <v>6</v>
      </c>
      <c r="BO31" s="124">
        <v>3</v>
      </c>
      <c r="BP31" s="124">
        <v>0</v>
      </c>
      <c r="BQ31" s="122">
        <v>0</v>
      </c>
      <c r="BR31" s="20">
        <f t="shared" si="2"/>
        <v>7</v>
      </c>
      <c r="BS31" s="125">
        <v>1</v>
      </c>
      <c r="BT31" s="124">
        <v>3</v>
      </c>
      <c r="BU31" s="123">
        <v>4</v>
      </c>
      <c r="BV31" s="123">
        <v>4</v>
      </c>
      <c r="BW31" s="123">
        <v>3</v>
      </c>
      <c r="BX31" s="123">
        <v>1</v>
      </c>
      <c r="BY31" s="123">
        <v>0</v>
      </c>
      <c r="BZ31" s="123">
        <v>0</v>
      </c>
      <c r="CA31" s="122">
        <v>0</v>
      </c>
      <c r="CB31" s="20">
        <f t="shared" si="3"/>
        <v>0</v>
      </c>
      <c r="CC31" s="125">
        <v>0</v>
      </c>
      <c r="CD31" s="124">
        <v>0</v>
      </c>
      <c r="CE31" s="123">
        <v>0</v>
      </c>
      <c r="CF31" s="123">
        <v>0</v>
      </c>
      <c r="CG31" s="123">
        <v>0</v>
      </c>
      <c r="CH31" s="123">
        <v>0</v>
      </c>
      <c r="CI31" s="123">
        <v>0</v>
      </c>
      <c r="CJ31" s="123">
        <v>0</v>
      </c>
      <c r="CK31" s="122">
        <v>0</v>
      </c>
      <c r="CL31" s="3"/>
    </row>
    <row r="32" spans="1:92" ht="18.75" customHeight="1" x14ac:dyDescent="0.2">
      <c r="A32" s="38"/>
      <c r="B32" s="43" t="s">
        <v>9</v>
      </c>
      <c r="C32" s="20">
        <v>13</v>
      </c>
      <c r="D32" s="134">
        <v>9</v>
      </c>
      <c r="E32" s="133">
        <v>4</v>
      </c>
      <c r="F32" s="132">
        <v>0</v>
      </c>
      <c r="G32" s="39">
        <f t="shared" si="0"/>
        <v>13</v>
      </c>
      <c r="H32" s="125">
        <v>4</v>
      </c>
      <c r="I32" s="124">
        <v>5</v>
      </c>
      <c r="J32" s="124">
        <v>7</v>
      </c>
      <c r="K32" s="123">
        <v>3</v>
      </c>
      <c r="L32" s="123">
        <v>5</v>
      </c>
      <c r="M32" s="123">
        <v>4</v>
      </c>
      <c r="N32" s="123">
        <v>6</v>
      </c>
      <c r="O32" s="123">
        <v>3</v>
      </c>
      <c r="P32" s="123">
        <v>0</v>
      </c>
      <c r="Q32" s="122">
        <v>0</v>
      </c>
      <c r="R32" s="125">
        <v>4</v>
      </c>
      <c r="S32" s="124">
        <v>3</v>
      </c>
      <c r="T32" s="124">
        <v>1</v>
      </c>
      <c r="U32" s="124">
        <v>2</v>
      </c>
      <c r="V32" s="124">
        <v>3</v>
      </c>
      <c r="W32" s="124">
        <v>0</v>
      </c>
      <c r="X32" s="123">
        <v>0</v>
      </c>
      <c r="Y32" s="39">
        <f t="shared" si="1"/>
        <v>13</v>
      </c>
      <c r="Z32" s="125">
        <v>1</v>
      </c>
      <c r="AA32" s="124">
        <v>8</v>
      </c>
      <c r="AB32" s="124">
        <v>8</v>
      </c>
      <c r="AC32" s="123">
        <v>5</v>
      </c>
      <c r="AD32" s="123">
        <v>3</v>
      </c>
      <c r="AE32" s="123">
        <v>3</v>
      </c>
      <c r="AF32" s="123">
        <v>0</v>
      </c>
      <c r="AG32" s="122">
        <v>0</v>
      </c>
      <c r="AH32" s="125">
        <v>5</v>
      </c>
      <c r="AI32" s="126">
        <v>8</v>
      </c>
      <c r="AJ32" s="126">
        <v>3</v>
      </c>
      <c r="AK32" s="126">
        <v>13</v>
      </c>
      <c r="AL32" s="126">
        <v>2</v>
      </c>
      <c r="AM32" s="126">
        <v>4</v>
      </c>
      <c r="AN32" s="126">
        <v>3</v>
      </c>
      <c r="AO32" s="126">
        <v>1</v>
      </c>
      <c r="AP32" s="124">
        <v>0</v>
      </c>
      <c r="AQ32" s="124">
        <v>0</v>
      </c>
      <c r="AR32" s="125">
        <v>4</v>
      </c>
      <c r="AS32" s="126">
        <v>4</v>
      </c>
      <c r="AT32" s="126">
        <v>3</v>
      </c>
      <c r="AU32" s="126">
        <v>6</v>
      </c>
      <c r="AV32" s="126">
        <v>3</v>
      </c>
      <c r="AW32" s="126">
        <v>6</v>
      </c>
      <c r="AX32" s="126">
        <v>3</v>
      </c>
      <c r="AY32" s="126">
        <v>4</v>
      </c>
      <c r="AZ32" s="126">
        <v>6</v>
      </c>
      <c r="BA32" s="126">
        <v>4</v>
      </c>
      <c r="BB32" s="126">
        <v>3</v>
      </c>
      <c r="BC32" s="126">
        <v>2</v>
      </c>
      <c r="BD32" s="126">
        <v>3</v>
      </c>
      <c r="BE32" s="126">
        <v>1</v>
      </c>
      <c r="BF32" s="126">
        <v>0</v>
      </c>
      <c r="BG32" s="122">
        <v>0</v>
      </c>
      <c r="BH32" s="125">
        <v>2</v>
      </c>
      <c r="BI32" s="124">
        <v>6</v>
      </c>
      <c r="BJ32" s="124">
        <v>3</v>
      </c>
      <c r="BK32" s="124">
        <v>1</v>
      </c>
      <c r="BL32" s="122">
        <v>1</v>
      </c>
      <c r="BM32" s="125">
        <v>2</v>
      </c>
      <c r="BN32" s="124">
        <v>6</v>
      </c>
      <c r="BO32" s="124">
        <v>2</v>
      </c>
      <c r="BP32" s="124">
        <v>3</v>
      </c>
      <c r="BQ32" s="122">
        <v>0</v>
      </c>
      <c r="BR32" s="39">
        <f t="shared" si="2"/>
        <v>8</v>
      </c>
      <c r="BS32" s="125">
        <v>2</v>
      </c>
      <c r="BT32" s="124">
        <v>4</v>
      </c>
      <c r="BU32" s="123">
        <v>6</v>
      </c>
      <c r="BV32" s="123">
        <v>5</v>
      </c>
      <c r="BW32" s="123">
        <v>5</v>
      </c>
      <c r="BX32" s="123">
        <v>4</v>
      </c>
      <c r="BY32" s="123">
        <v>2</v>
      </c>
      <c r="BZ32" s="123">
        <v>0</v>
      </c>
      <c r="CA32" s="122">
        <v>0</v>
      </c>
      <c r="CB32" s="39">
        <f t="shared" si="3"/>
        <v>3</v>
      </c>
      <c r="CC32" s="125">
        <v>1</v>
      </c>
      <c r="CD32" s="124">
        <v>1</v>
      </c>
      <c r="CE32" s="123">
        <v>2</v>
      </c>
      <c r="CF32" s="123">
        <v>1</v>
      </c>
      <c r="CG32" s="123">
        <v>1</v>
      </c>
      <c r="CH32" s="123">
        <v>0</v>
      </c>
      <c r="CI32" s="123">
        <v>0</v>
      </c>
      <c r="CJ32" s="123">
        <v>0</v>
      </c>
      <c r="CK32" s="122">
        <v>0</v>
      </c>
      <c r="CL32" s="3"/>
    </row>
    <row r="33" spans="1:92" ht="18.75" customHeight="1" x14ac:dyDescent="0.2">
      <c r="A33" s="38"/>
      <c r="B33" s="37" t="s">
        <v>8</v>
      </c>
      <c r="C33" s="20">
        <v>3</v>
      </c>
      <c r="D33" s="130">
        <v>3</v>
      </c>
      <c r="E33" s="129">
        <v>0</v>
      </c>
      <c r="F33" s="127">
        <v>0</v>
      </c>
      <c r="G33" s="34">
        <f t="shared" si="0"/>
        <v>3</v>
      </c>
      <c r="H33" s="130">
        <v>2</v>
      </c>
      <c r="I33" s="129">
        <v>1</v>
      </c>
      <c r="J33" s="129">
        <v>2</v>
      </c>
      <c r="K33" s="128">
        <v>1</v>
      </c>
      <c r="L33" s="128">
        <v>2</v>
      </c>
      <c r="M33" s="128">
        <v>1</v>
      </c>
      <c r="N33" s="128">
        <v>2</v>
      </c>
      <c r="O33" s="128">
        <v>1</v>
      </c>
      <c r="P33" s="128">
        <v>0</v>
      </c>
      <c r="Q33" s="127">
        <v>0</v>
      </c>
      <c r="R33" s="130">
        <v>1</v>
      </c>
      <c r="S33" s="129">
        <v>0</v>
      </c>
      <c r="T33" s="129">
        <v>0</v>
      </c>
      <c r="U33" s="129">
        <v>2</v>
      </c>
      <c r="V33" s="129">
        <v>0</v>
      </c>
      <c r="W33" s="129">
        <v>0</v>
      </c>
      <c r="X33" s="128">
        <v>0</v>
      </c>
      <c r="Y33" s="34">
        <f t="shared" si="1"/>
        <v>3</v>
      </c>
      <c r="Z33" s="130">
        <v>0</v>
      </c>
      <c r="AA33" s="129">
        <v>2</v>
      </c>
      <c r="AB33" s="129">
        <v>0</v>
      </c>
      <c r="AC33" s="128">
        <v>2</v>
      </c>
      <c r="AD33" s="128">
        <v>0</v>
      </c>
      <c r="AE33" s="128">
        <v>0</v>
      </c>
      <c r="AF33" s="128">
        <v>0</v>
      </c>
      <c r="AG33" s="127">
        <v>0</v>
      </c>
      <c r="AH33" s="130">
        <v>1</v>
      </c>
      <c r="AI33" s="131">
        <v>0</v>
      </c>
      <c r="AJ33" s="131">
        <v>0</v>
      </c>
      <c r="AK33" s="131">
        <v>2</v>
      </c>
      <c r="AL33" s="131">
        <v>3</v>
      </c>
      <c r="AM33" s="131">
        <v>1</v>
      </c>
      <c r="AN33" s="131">
        <v>1</v>
      </c>
      <c r="AO33" s="131">
        <v>0</v>
      </c>
      <c r="AP33" s="129">
        <v>0</v>
      </c>
      <c r="AQ33" s="129">
        <v>0</v>
      </c>
      <c r="AR33" s="130">
        <v>1</v>
      </c>
      <c r="AS33" s="131">
        <v>1</v>
      </c>
      <c r="AT33" s="131">
        <v>1</v>
      </c>
      <c r="AU33" s="131">
        <v>2</v>
      </c>
      <c r="AV33" s="131">
        <v>2</v>
      </c>
      <c r="AW33" s="131">
        <v>1</v>
      </c>
      <c r="AX33" s="131">
        <v>1</v>
      </c>
      <c r="AY33" s="131">
        <v>1</v>
      </c>
      <c r="AZ33" s="131">
        <v>1</v>
      </c>
      <c r="BA33" s="131">
        <v>1</v>
      </c>
      <c r="BB33" s="131">
        <v>0</v>
      </c>
      <c r="BC33" s="131">
        <v>1</v>
      </c>
      <c r="BD33" s="131">
        <v>2</v>
      </c>
      <c r="BE33" s="131">
        <v>0</v>
      </c>
      <c r="BF33" s="131">
        <v>0</v>
      </c>
      <c r="BG33" s="127">
        <v>0</v>
      </c>
      <c r="BH33" s="130">
        <v>0</v>
      </c>
      <c r="BI33" s="129">
        <v>2</v>
      </c>
      <c r="BJ33" s="129">
        <v>1</v>
      </c>
      <c r="BK33" s="129">
        <v>0</v>
      </c>
      <c r="BL33" s="127">
        <v>0</v>
      </c>
      <c r="BM33" s="130">
        <v>2</v>
      </c>
      <c r="BN33" s="129">
        <v>1</v>
      </c>
      <c r="BO33" s="129">
        <v>0</v>
      </c>
      <c r="BP33" s="129">
        <v>0</v>
      </c>
      <c r="BQ33" s="127">
        <v>0</v>
      </c>
      <c r="BR33" s="34">
        <f t="shared" si="2"/>
        <v>3</v>
      </c>
      <c r="BS33" s="130">
        <v>1</v>
      </c>
      <c r="BT33" s="129">
        <v>2</v>
      </c>
      <c r="BU33" s="128">
        <v>2</v>
      </c>
      <c r="BV33" s="128">
        <v>2</v>
      </c>
      <c r="BW33" s="128">
        <v>1</v>
      </c>
      <c r="BX33" s="128">
        <v>2</v>
      </c>
      <c r="BY33" s="128">
        <v>1</v>
      </c>
      <c r="BZ33" s="128">
        <v>0</v>
      </c>
      <c r="CA33" s="127">
        <v>0</v>
      </c>
      <c r="CB33" s="34">
        <f t="shared" si="3"/>
        <v>0</v>
      </c>
      <c r="CC33" s="130">
        <v>0</v>
      </c>
      <c r="CD33" s="129">
        <v>0</v>
      </c>
      <c r="CE33" s="128">
        <v>0</v>
      </c>
      <c r="CF33" s="128">
        <v>0</v>
      </c>
      <c r="CG33" s="128">
        <v>0</v>
      </c>
      <c r="CH33" s="128">
        <v>0</v>
      </c>
      <c r="CI33" s="128">
        <v>0</v>
      </c>
      <c r="CJ33" s="128">
        <v>0</v>
      </c>
      <c r="CK33" s="127">
        <v>0</v>
      </c>
      <c r="CL33" s="3"/>
    </row>
    <row r="34" spans="1:92" ht="18.75" customHeight="1" x14ac:dyDescent="0.2">
      <c r="A34" s="3"/>
      <c r="B34" s="36" t="s">
        <v>7</v>
      </c>
      <c r="C34" s="20">
        <v>7</v>
      </c>
      <c r="D34" s="130">
        <v>3</v>
      </c>
      <c r="E34" s="129">
        <v>4</v>
      </c>
      <c r="F34" s="127">
        <v>0</v>
      </c>
      <c r="G34" s="34">
        <f t="shared" si="0"/>
        <v>7</v>
      </c>
      <c r="H34" s="130">
        <v>2</v>
      </c>
      <c r="I34" s="129">
        <v>1</v>
      </c>
      <c r="J34" s="129">
        <v>3</v>
      </c>
      <c r="K34" s="128">
        <v>1</v>
      </c>
      <c r="L34" s="128">
        <v>3</v>
      </c>
      <c r="M34" s="128">
        <v>3</v>
      </c>
      <c r="N34" s="128">
        <v>4</v>
      </c>
      <c r="O34" s="128">
        <v>2</v>
      </c>
      <c r="P34" s="128">
        <v>0</v>
      </c>
      <c r="Q34" s="127">
        <v>0</v>
      </c>
      <c r="R34" s="130">
        <v>3</v>
      </c>
      <c r="S34" s="129">
        <v>1</v>
      </c>
      <c r="T34" s="129">
        <v>1</v>
      </c>
      <c r="U34" s="129">
        <v>0</v>
      </c>
      <c r="V34" s="129">
        <v>2</v>
      </c>
      <c r="W34" s="129">
        <v>0</v>
      </c>
      <c r="X34" s="128">
        <v>0</v>
      </c>
      <c r="Y34" s="34">
        <f t="shared" si="1"/>
        <v>7</v>
      </c>
      <c r="Z34" s="130">
        <v>1</v>
      </c>
      <c r="AA34" s="129">
        <v>2</v>
      </c>
      <c r="AB34" s="129">
        <v>3</v>
      </c>
      <c r="AC34" s="128">
        <v>1</v>
      </c>
      <c r="AD34" s="128">
        <v>2</v>
      </c>
      <c r="AE34" s="128">
        <v>2</v>
      </c>
      <c r="AF34" s="128">
        <v>0</v>
      </c>
      <c r="AG34" s="127">
        <v>0</v>
      </c>
      <c r="AH34" s="130">
        <v>3</v>
      </c>
      <c r="AI34" s="131">
        <v>3</v>
      </c>
      <c r="AJ34" s="131">
        <v>1</v>
      </c>
      <c r="AK34" s="131">
        <v>4</v>
      </c>
      <c r="AL34" s="131">
        <v>1</v>
      </c>
      <c r="AM34" s="131">
        <v>7</v>
      </c>
      <c r="AN34" s="131">
        <v>2</v>
      </c>
      <c r="AO34" s="131">
        <v>2</v>
      </c>
      <c r="AP34" s="129">
        <v>0</v>
      </c>
      <c r="AQ34" s="129">
        <v>0</v>
      </c>
      <c r="AR34" s="130">
        <v>2</v>
      </c>
      <c r="AS34" s="131">
        <v>3</v>
      </c>
      <c r="AT34" s="131">
        <v>4</v>
      </c>
      <c r="AU34" s="131">
        <v>5</v>
      </c>
      <c r="AV34" s="131">
        <v>1</v>
      </c>
      <c r="AW34" s="131">
        <v>3</v>
      </c>
      <c r="AX34" s="131">
        <v>0</v>
      </c>
      <c r="AY34" s="131">
        <v>1</v>
      </c>
      <c r="AZ34" s="131">
        <v>2</v>
      </c>
      <c r="BA34" s="131">
        <v>3</v>
      </c>
      <c r="BB34" s="131">
        <v>0</v>
      </c>
      <c r="BC34" s="131">
        <v>1</v>
      </c>
      <c r="BD34" s="131">
        <v>1</v>
      </c>
      <c r="BE34" s="131">
        <v>0</v>
      </c>
      <c r="BF34" s="131">
        <v>0</v>
      </c>
      <c r="BG34" s="127">
        <v>0</v>
      </c>
      <c r="BH34" s="130">
        <v>0</v>
      </c>
      <c r="BI34" s="129">
        <v>2</v>
      </c>
      <c r="BJ34" s="129">
        <v>2</v>
      </c>
      <c r="BK34" s="129">
        <v>1</v>
      </c>
      <c r="BL34" s="127">
        <v>2</v>
      </c>
      <c r="BM34" s="130">
        <v>1</v>
      </c>
      <c r="BN34" s="129">
        <v>3</v>
      </c>
      <c r="BO34" s="129">
        <v>2</v>
      </c>
      <c r="BP34" s="129">
        <v>1</v>
      </c>
      <c r="BQ34" s="127">
        <v>0</v>
      </c>
      <c r="BR34" s="34">
        <f t="shared" si="2"/>
        <v>4</v>
      </c>
      <c r="BS34" s="130">
        <v>2</v>
      </c>
      <c r="BT34" s="129">
        <v>4</v>
      </c>
      <c r="BU34" s="128">
        <v>2</v>
      </c>
      <c r="BV34" s="128">
        <v>2</v>
      </c>
      <c r="BW34" s="128">
        <v>2</v>
      </c>
      <c r="BX34" s="128">
        <v>2</v>
      </c>
      <c r="BY34" s="128">
        <v>1</v>
      </c>
      <c r="BZ34" s="128">
        <v>0</v>
      </c>
      <c r="CA34" s="127">
        <v>0</v>
      </c>
      <c r="CB34" s="34">
        <f t="shared" si="3"/>
        <v>1</v>
      </c>
      <c r="CC34" s="130">
        <v>1</v>
      </c>
      <c r="CD34" s="129">
        <v>1</v>
      </c>
      <c r="CE34" s="128">
        <v>0</v>
      </c>
      <c r="CF34" s="128">
        <v>1</v>
      </c>
      <c r="CG34" s="128">
        <v>0</v>
      </c>
      <c r="CH34" s="128">
        <v>0</v>
      </c>
      <c r="CI34" s="128">
        <v>0</v>
      </c>
      <c r="CJ34" s="128">
        <v>0</v>
      </c>
      <c r="CK34" s="127">
        <v>0</v>
      </c>
      <c r="CL34" s="3"/>
    </row>
    <row r="35" spans="1:92" ht="18.75" customHeight="1" x14ac:dyDescent="0.2">
      <c r="A35" s="3"/>
      <c r="B35" s="36" t="s">
        <v>6</v>
      </c>
      <c r="C35" s="20">
        <v>8</v>
      </c>
      <c r="D35" s="130">
        <v>3</v>
      </c>
      <c r="E35" s="129">
        <v>5</v>
      </c>
      <c r="F35" s="127">
        <v>0</v>
      </c>
      <c r="G35" s="34">
        <f t="shared" si="0"/>
        <v>8</v>
      </c>
      <c r="H35" s="130">
        <v>1</v>
      </c>
      <c r="I35" s="129">
        <v>2</v>
      </c>
      <c r="J35" s="129">
        <v>3</v>
      </c>
      <c r="K35" s="128">
        <v>2</v>
      </c>
      <c r="L35" s="128">
        <v>3</v>
      </c>
      <c r="M35" s="128">
        <v>3</v>
      </c>
      <c r="N35" s="128">
        <v>2</v>
      </c>
      <c r="O35" s="128">
        <v>2</v>
      </c>
      <c r="P35" s="128">
        <v>0</v>
      </c>
      <c r="Q35" s="127">
        <v>0</v>
      </c>
      <c r="R35" s="130">
        <v>4</v>
      </c>
      <c r="S35" s="129">
        <v>1</v>
      </c>
      <c r="T35" s="129">
        <v>0</v>
      </c>
      <c r="U35" s="129">
        <v>2</v>
      </c>
      <c r="V35" s="129">
        <v>1</v>
      </c>
      <c r="W35" s="129">
        <v>0</v>
      </c>
      <c r="X35" s="128">
        <v>0</v>
      </c>
      <c r="Y35" s="34">
        <f t="shared" si="1"/>
        <v>8</v>
      </c>
      <c r="Z35" s="130">
        <v>0</v>
      </c>
      <c r="AA35" s="129">
        <v>3</v>
      </c>
      <c r="AB35" s="129">
        <v>2</v>
      </c>
      <c r="AC35" s="128">
        <v>5</v>
      </c>
      <c r="AD35" s="128">
        <v>2</v>
      </c>
      <c r="AE35" s="128">
        <v>4</v>
      </c>
      <c r="AF35" s="128">
        <v>0</v>
      </c>
      <c r="AG35" s="127">
        <v>0</v>
      </c>
      <c r="AH35" s="130">
        <v>5</v>
      </c>
      <c r="AI35" s="131">
        <v>2</v>
      </c>
      <c r="AJ35" s="131">
        <v>3</v>
      </c>
      <c r="AK35" s="131">
        <v>3</v>
      </c>
      <c r="AL35" s="131">
        <v>1</v>
      </c>
      <c r="AM35" s="131">
        <v>2</v>
      </c>
      <c r="AN35" s="131">
        <v>8</v>
      </c>
      <c r="AO35" s="131">
        <v>2</v>
      </c>
      <c r="AP35" s="129">
        <v>0</v>
      </c>
      <c r="AQ35" s="129">
        <v>0</v>
      </c>
      <c r="AR35" s="130">
        <v>2</v>
      </c>
      <c r="AS35" s="131">
        <v>2</v>
      </c>
      <c r="AT35" s="131">
        <v>3</v>
      </c>
      <c r="AU35" s="131">
        <v>4</v>
      </c>
      <c r="AV35" s="131">
        <v>2</v>
      </c>
      <c r="AW35" s="131">
        <v>1</v>
      </c>
      <c r="AX35" s="131">
        <v>2</v>
      </c>
      <c r="AY35" s="131">
        <v>1</v>
      </c>
      <c r="AZ35" s="131">
        <v>5</v>
      </c>
      <c r="BA35" s="131">
        <v>2</v>
      </c>
      <c r="BB35" s="131">
        <v>2</v>
      </c>
      <c r="BC35" s="131">
        <v>1</v>
      </c>
      <c r="BD35" s="131">
        <v>4</v>
      </c>
      <c r="BE35" s="131">
        <v>1</v>
      </c>
      <c r="BF35" s="131">
        <v>0</v>
      </c>
      <c r="BG35" s="127">
        <v>0</v>
      </c>
      <c r="BH35" s="130">
        <v>1</v>
      </c>
      <c r="BI35" s="129">
        <v>2</v>
      </c>
      <c r="BJ35" s="129">
        <v>3</v>
      </c>
      <c r="BK35" s="129">
        <v>1</v>
      </c>
      <c r="BL35" s="127">
        <v>1</v>
      </c>
      <c r="BM35" s="130">
        <v>1</v>
      </c>
      <c r="BN35" s="129">
        <v>3</v>
      </c>
      <c r="BO35" s="129">
        <v>3</v>
      </c>
      <c r="BP35" s="129">
        <v>1</v>
      </c>
      <c r="BQ35" s="127">
        <v>0</v>
      </c>
      <c r="BR35" s="34">
        <f t="shared" si="2"/>
        <v>4</v>
      </c>
      <c r="BS35" s="130">
        <v>0</v>
      </c>
      <c r="BT35" s="129">
        <v>3</v>
      </c>
      <c r="BU35" s="128">
        <v>2</v>
      </c>
      <c r="BV35" s="128">
        <v>2</v>
      </c>
      <c r="BW35" s="128">
        <v>2</v>
      </c>
      <c r="BX35" s="128">
        <v>2</v>
      </c>
      <c r="BY35" s="128">
        <v>0</v>
      </c>
      <c r="BZ35" s="128">
        <v>0</v>
      </c>
      <c r="CA35" s="127">
        <v>0</v>
      </c>
      <c r="CB35" s="34">
        <f t="shared" si="3"/>
        <v>1</v>
      </c>
      <c r="CC35" s="130">
        <v>1</v>
      </c>
      <c r="CD35" s="129">
        <v>1</v>
      </c>
      <c r="CE35" s="128">
        <v>0</v>
      </c>
      <c r="CF35" s="128">
        <v>1</v>
      </c>
      <c r="CG35" s="128">
        <v>0</v>
      </c>
      <c r="CH35" s="128">
        <v>0</v>
      </c>
      <c r="CI35" s="128">
        <v>0</v>
      </c>
      <c r="CJ35" s="128">
        <v>0</v>
      </c>
      <c r="CK35" s="127">
        <v>0</v>
      </c>
      <c r="CL35" s="3"/>
    </row>
    <row r="36" spans="1:92" ht="18.75" customHeight="1" x14ac:dyDescent="0.2">
      <c r="A36" s="3"/>
      <c r="B36" s="29" t="s">
        <v>5</v>
      </c>
      <c r="C36" s="20">
        <v>2</v>
      </c>
      <c r="D36" s="125">
        <v>1</v>
      </c>
      <c r="E36" s="124">
        <v>1</v>
      </c>
      <c r="F36" s="122">
        <v>0</v>
      </c>
      <c r="G36" s="20">
        <f t="shared" si="0"/>
        <v>2</v>
      </c>
      <c r="H36" s="125">
        <v>0</v>
      </c>
      <c r="I36" s="124">
        <v>0</v>
      </c>
      <c r="J36" s="124">
        <v>0</v>
      </c>
      <c r="K36" s="123">
        <v>0</v>
      </c>
      <c r="L36" s="123">
        <v>0</v>
      </c>
      <c r="M36" s="123">
        <v>1</v>
      </c>
      <c r="N36" s="123">
        <v>1</v>
      </c>
      <c r="O36" s="123">
        <v>1</v>
      </c>
      <c r="P36" s="123">
        <v>0</v>
      </c>
      <c r="Q36" s="122">
        <v>0</v>
      </c>
      <c r="R36" s="125">
        <v>1</v>
      </c>
      <c r="S36" s="124">
        <v>0</v>
      </c>
      <c r="T36" s="124">
        <v>0</v>
      </c>
      <c r="U36" s="124">
        <v>0</v>
      </c>
      <c r="V36" s="124">
        <v>1</v>
      </c>
      <c r="W36" s="124">
        <v>0</v>
      </c>
      <c r="X36" s="123">
        <v>0</v>
      </c>
      <c r="Y36" s="20">
        <f t="shared" si="1"/>
        <v>2</v>
      </c>
      <c r="Z36" s="125">
        <v>0</v>
      </c>
      <c r="AA36" s="124">
        <v>1</v>
      </c>
      <c r="AB36" s="124">
        <v>1</v>
      </c>
      <c r="AC36" s="123">
        <v>1</v>
      </c>
      <c r="AD36" s="123">
        <v>1</v>
      </c>
      <c r="AE36" s="123">
        <v>1</v>
      </c>
      <c r="AF36" s="123">
        <v>0</v>
      </c>
      <c r="AG36" s="122">
        <v>0</v>
      </c>
      <c r="AH36" s="125">
        <v>2</v>
      </c>
      <c r="AI36" s="126">
        <v>1</v>
      </c>
      <c r="AJ36" s="126">
        <v>1</v>
      </c>
      <c r="AK36" s="126">
        <v>1</v>
      </c>
      <c r="AL36" s="126">
        <v>0</v>
      </c>
      <c r="AM36" s="126">
        <v>2</v>
      </c>
      <c r="AN36" s="126">
        <v>2</v>
      </c>
      <c r="AO36" s="126">
        <v>2</v>
      </c>
      <c r="AP36" s="124">
        <v>0</v>
      </c>
      <c r="AQ36" s="124">
        <v>0</v>
      </c>
      <c r="AR36" s="125">
        <v>0</v>
      </c>
      <c r="AS36" s="126">
        <v>1</v>
      </c>
      <c r="AT36" s="126">
        <v>1</v>
      </c>
      <c r="AU36" s="126">
        <v>2</v>
      </c>
      <c r="AV36" s="126">
        <v>0</v>
      </c>
      <c r="AW36" s="126">
        <v>0</v>
      </c>
      <c r="AX36" s="126">
        <v>0</v>
      </c>
      <c r="AY36" s="126">
        <v>0</v>
      </c>
      <c r="AZ36" s="126">
        <v>1</v>
      </c>
      <c r="BA36" s="126">
        <v>0</v>
      </c>
      <c r="BB36" s="126">
        <v>0</v>
      </c>
      <c r="BC36" s="126">
        <v>0</v>
      </c>
      <c r="BD36" s="126">
        <v>0</v>
      </c>
      <c r="BE36" s="126">
        <v>0</v>
      </c>
      <c r="BF36" s="126">
        <v>0</v>
      </c>
      <c r="BG36" s="122">
        <v>0</v>
      </c>
      <c r="BH36" s="125">
        <v>0</v>
      </c>
      <c r="BI36" s="124">
        <v>0</v>
      </c>
      <c r="BJ36" s="124">
        <v>1</v>
      </c>
      <c r="BK36" s="124">
        <v>0</v>
      </c>
      <c r="BL36" s="122">
        <v>1</v>
      </c>
      <c r="BM36" s="125">
        <v>0</v>
      </c>
      <c r="BN36" s="124">
        <v>1</v>
      </c>
      <c r="BO36" s="124">
        <v>0</v>
      </c>
      <c r="BP36" s="124">
        <v>1</v>
      </c>
      <c r="BQ36" s="122">
        <v>0</v>
      </c>
      <c r="BR36" s="20">
        <f t="shared" si="2"/>
        <v>1</v>
      </c>
      <c r="BS36" s="125">
        <v>0</v>
      </c>
      <c r="BT36" s="124">
        <v>1</v>
      </c>
      <c r="BU36" s="123">
        <v>0</v>
      </c>
      <c r="BV36" s="123">
        <v>0</v>
      </c>
      <c r="BW36" s="123">
        <v>0</v>
      </c>
      <c r="BX36" s="123">
        <v>1</v>
      </c>
      <c r="BY36" s="123">
        <v>0</v>
      </c>
      <c r="BZ36" s="123">
        <v>0</v>
      </c>
      <c r="CA36" s="122">
        <v>0</v>
      </c>
      <c r="CB36" s="20">
        <f t="shared" si="3"/>
        <v>1</v>
      </c>
      <c r="CC36" s="125">
        <v>1</v>
      </c>
      <c r="CD36" s="124">
        <v>1</v>
      </c>
      <c r="CE36" s="123">
        <v>0</v>
      </c>
      <c r="CF36" s="123">
        <v>1</v>
      </c>
      <c r="CG36" s="123">
        <v>0</v>
      </c>
      <c r="CH36" s="123">
        <v>0</v>
      </c>
      <c r="CI36" s="123">
        <v>0</v>
      </c>
      <c r="CJ36" s="123">
        <v>0</v>
      </c>
      <c r="CK36" s="122">
        <v>0</v>
      </c>
      <c r="CL36" s="3"/>
    </row>
    <row r="37" spans="1:92" ht="18.75" customHeight="1" x14ac:dyDescent="0.2">
      <c r="A37" s="3"/>
      <c r="B37" s="23" t="s">
        <v>4</v>
      </c>
      <c r="C37" s="20">
        <v>0</v>
      </c>
      <c r="D37" s="125">
        <v>0</v>
      </c>
      <c r="E37" s="124">
        <v>0</v>
      </c>
      <c r="F37" s="122">
        <v>0</v>
      </c>
      <c r="G37" s="20">
        <f t="shared" si="0"/>
        <v>0</v>
      </c>
      <c r="H37" s="125">
        <v>0</v>
      </c>
      <c r="I37" s="124">
        <v>0</v>
      </c>
      <c r="J37" s="124">
        <v>0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2">
        <v>0</v>
      </c>
      <c r="R37" s="125">
        <v>0</v>
      </c>
      <c r="S37" s="124">
        <v>0</v>
      </c>
      <c r="T37" s="124">
        <v>0</v>
      </c>
      <c r="U37" s="124">
        <v>0</v>
      </c>
      <c r="V37" s="124">
        <v>0</v>
      </c>
      <c r="W37" s="124">
        <v>0</v>
      </c>
      <c r="X37" s="123">
        <v>0</v>
      </c>
      <c r="Y37" s="20">
        <f t="shared" si="1"/>
        <v>0</v>
      </c>
      <c r="Z37" s="125">
        <v>0</v>
      </c>
      <c r="AA37" s="124">
        <v>0</v>
      </c>
      <c r="AB37" s="124">
        <v>0</v>
      </c>
      <c r="AC37" s="123">
        <v>0</v>
      </c>
      <c r="AD37" s="123">
        <v>0</v>
      </c>
      <c r="AE37" s="123">
        <v>0</v>
      </c>
      <c r="AF37" s="123">
        <v>0</v>
      </c>
      <c r="AG37" s="122">
        <v>0</v>
      </c>
      <c r="AH37" s="125">
        <v>0</v>
      </c>
      <c r="AI37" s="126">
        <v>0</v>
      </c>
      <c r="AJ37" s="126">
        <v>0</v>
      </c>
      <c r="AK37" s="126">
        <v>0</v>
      </c>
      <c r="AL37" s="126">
        <v>0</v>
      </c>
      <c r="AM37" s="126">
        <v>0</v>
      </c>
      <c r="AN37" s="126">
        <v>0</v>
      </c>
      <c r="AO37" s="126">
        <v>0</v>
      </c>
      <c r="AP37" s="124">
        <v>0</v>
      </c>
      <c r="AQ37" s="124">
        <v>0</v>
      </c>
      <c r="AR37" s="125">
        <v>0</v>
      </c>
      <c r="AS37" s="126">
        <v>0</v>
      </c>
      <c r="AT37" s="126">
        <v>0</v>
      </c>
      <c r="AU37" s="126">
        <v>0</v>
      </c>
      <c r="AV37" s="126">
        <v>0</v>
      </c>
      <c r="AW37" s="126">
        <v>0</v>
      </c>
      <c r="AX37" s="126">
        <v>0</v>
      </c>
      <c r="AY37" s="126">
        <v>0</v>
      </c>
      <c r="AZ37" s="126">
        <v>0</v>
      </c>
      <c r="BA37" s="126">
        <v>0</v>
      </c>
      <c r="BB37" s="126">
        <v>0</v>
      </c>
      <c r="BC37" s="126">
        <v>0</v>
      </c>
      <c r="BD37" s="126">
        <v>0</v>
      </c>
      <c r="BE37" s="126">
        <v>0</v>
      </c>
      <c r="BF37" s="126">
        <v>0</v>
      </c>
      <c r="BG37" s="122">
        <v>0</v>
      </c>
      <c r="BH37" s="125">
        <v>0</v>
      </c>
      <c r="BI37" s="124">
        <v>0</v>
      </c>
      <c r="BJ37" s="124">
        <v>0</v>
      </c>
      <c r="BK37" s="124">
        <v>0</v>
      </c>
      <c r="BL37" s="122">
        <v>0</v>
      </c>
      <c r="BM37" s="125">
        <v>0</v>
      </c>
      <c r="BN37" s="124">
        <v>0</v>
      </c>
      <c r="BO37" s="124">
        <v>0</v>
      </c>
      <c r="BP37" s="124">
        <v>0</v>
      </c>
      <c r="BQ37" s="122">
        <v>0</v>
      </c>
      <c r="BR37" s="20">
        <f t="shared" si="2"/>
        <v>0</v>
      </c>
      <c r="BS37" s="125">
        <v>0</v>
      </c>
      <c r="BT37" s="124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2">
        <v>0</v>
      </c>
      <c r="CB37" s="20">
        <f t="shared" si="3"/>
        <v>0</v>
      </c>
      <c r="CC37" s="125">
        <v>0</v>
      </c>
      <c r="CD37" s="124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2">
        <v>0</v>
      </c>
      <c r="CL37" s="3"/>
    </row>
    <row r="38" spans="1:92" s="2" customFormat="1" ht="18.75" customHeight="1" thickBot="1" x14ac:dyDescent="0.25">
      <c r="A38" s="15"/>
      <c r="B38" s="14" t="s">
        <v>0</v>
      </c>
      <c r="C38" s="13">
        <v>6</v>
      </c>
      <c r="D38" s="121">
        <v>1</v>
      </c>
      <c r="E38" s="120">
        <v>5</v>
      </c>
      <c r="F38" s="119">
        <v>0</v>
      </c>
      <c r="G38" s="8">
        <f t="shared" si="0"/>
        <v>6</v>
      </c>
      <c r="H38" s="117">
        <v>0</v>
      </c>
      <c r="I38" s="116">
        <v>0</v>
      </c>
      <c r="J38" s="116">
        <v>0</v>
      </c>
      <c r="K38" s="115">
        <v>0</v>
      </c>
      <c r="L38" s="115">
        <v>1</v>
      </c>
      <c r="M38" s="115">
        <v>1</v>
      </c>
      <c r="N38" s="115">
        <v>0</v>
      </c>
      <c r="O38" s="115">
        <v>2</v>
      </c>
      <c r="P38" s="115">
        <v>1</v>
      </c>
      <c r="Q38" s="114">
        <v>2</v>
      </c>
      <c r="R38" s="117">
        <v>5</v>
      </c>
      <c r="S38" s="116">
        <v>0</v>
      </c>
      <c r="T38" s="116">
        <v>1</v>
      </c>
      <c r="U38" s="116">
        <v>0</v>
      </c>
      <c r="V38" s="116">
        <v>0</v>
      </c>
      <c r="W38" s="116">
        <v>0</v>
      </c>
      <c r="X38" s="115">
        <v>0</v>
      </c>
      <c r="Y38" s="8">
        <f t="shared" si="1"/>
        <v>6</v>
      </c>
      <c r="Z38" s="117">
        <v>0</v>
      </c>
      <c r="AA38" s="116">
        <v>0</v>
      </c>
      <c r="AB38" s="116">
        <v>0</v>
      </c>
      <c r="AC38" s="115">
        <v>0</v>
      </c>
      <c r="AD38" s="115">
        <v>0</v>
      </c>
      <c r="AE38" s="115">
        <v>4</v>
      </c>
      <c r="AF38" s="115">
        <v>0</v>
      </c>
      <c r="AG38" s="114">
        <v>2</v>
      </c>
      <c r="AH38" s="117">
        <v>0</v>
      </c>
      <c r="AI38" s="118">
        <v>0</v>
      </c>
      <c r="AJ38" s="118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16">
        <v>0</v>
      </c>
      <c r="AQ38" s="116">
        <v>6</v>
      </c>
      <c r="AR38" s="117">
        <v>1</v>
      </c>
      <c r="AS38" s="118">
        <v>1</v>
      </c>
      <c r="AT38" s="118">
        <v>0</v>
      </c>
      <c r="AU38" s="118">
        <v>0</v>
      </c>
      <c r="AV38" s="118">
        <v>0</v>
      </c>
      <c r="AW38" s="118">
        <v>0</v>
      </c>
      <c r="AX38" s="118">
        <v>0</v>
      </c>
      <c r="AY38" s="118">
        <v>0</v>
      </c>
      <c r="AZ38" s="118">
        <v>2</v>
      </c>
      <c r="BA38" s="118">
        <v>0</v>
      </c>
      <c r="BB38" s="118">
        <v>0</v>
      </c>
      <c r="BC38" s="118">
        <v>0</v>
      </c>
      <c r="BD38" s="118">
        <v>0</v>
      </c>
      <c r="BE38" s="118">
        <v>0</v>
      </c>
      <c r="BF38" s="118">
        <v>1</v>
      </c>
      <c r="BG38" s="114">
        <v>3</v>
      </c>
      <c r="BH38" s="117">
        <v>0</v>
      </c>
      <c r="BI38" s="116">
        <v>0</v>
      </c>
      <c r="BJ38" s="116">
        <v>0</v>
      </c>
      <c r="BK38" s="116">
        <v>1</v>
      </c>
      <c r="BL38" s="114">
        <v>5</v>
      </c>
      <c r="BM38" s="117">
        <v>0</v>
      </c>
      <c r="BN38" s="116">
        <v>1</v>
      </c>
      <c r="BO38" s="116">
        <v>4</v>
      </c>
      <c r="BP38" s="116">
        <v>1</v>
      </c>
      <c r="BQ38" s="114">
        <v>0</v>
      </c>
      <c r="BR38" s="8">
        <f t="shared" si="2"/>
        <v>1</v>
      </c>
      <c r="BS38" s="117">
        <v>0</v>
      </c>
      <c r="BT38" s="116">
        <v>0</v>
      </c>
      <c r="BU38" s="115">
        <v>0</v>
      </c>
      <c r="BV38" s="115">
        <v>0</v>
      </c>
      <c r="BW38" s="115">
        <v>1</v>
      </c>
      <c r="BX38" s="115">
        <v>0</v>
      </c>
      <c r="BY38" s="115">
        <v>1</v>
      </c>
      <c r="BZ38" s="115">
        <v>0</v>
      </c>
      <c r="CA38" s="114">
        <v>0</v>
      </c>
      <c r="CB38" s="8">
        <f t="shared" si="3"/>
        <v>1</v>
      </c>
      <c r="CC38" s="117">
        <v>0</v>
      </c>
      <c r="CD38" s="116">
        <v>0</v>
      </c>
      <c r="CE38" s="115">
        <v>0</v>
      </c>
      <c r="CF38" s="115">
        <v>0</v>
      </c>
      <c r="CG38" s="115">
        <v>0</v>
      </c>
      <c r="CH38" s="115">
        <v>0</v>
      </c>
      <c r="CI38" s="115">
        <v>1</v>
      </c>
      <c r="CJ38" s="115">
        <v>0</v>
      </c>
      <c r="CK38" s="114">
        <v>0</v>
      </c>
      <c r="CL38" s="3"/>
      <c r="CM38" s="1"/>
      <c r="CN38" s="1"/>
    </row>
    <row r="39" spans="1:92" ht="13.5" customHeight="1" thickTop="1" x14ac:dyDescent="0.2">
      <c r="A39" s="113" t="s">
        <v>155</v>
      </c>
      <c r="C39" s="111"/>
      <c r="I39" s="111" t="s">
        <v>154</v>
      </c>
      <c r="R39" s="111" t="s">
        <v>154</v>
      </c>
      <c r="CK39" s="112"/>
      <c r="CL39" s="3"/>
    </row>
    <row r="40" spans="1:92" ht="13.5" customHeight="1" x14ac:dyDescent="0.2">
      <c r="A40" s="109"/>
      <c r="B40" s="109"/>
      <c r="C40" s="109" t="s">
        <v>153</v>
      </c>
      <c r="D40" s="110" t="s">
        <v>152</v>
      </c>
      <c r="E40" s="110"/>
      <c r="F40" s="110"/>
      <c r="G40" s="110"/>
      <c r="H40" s="110"/>
      <c r="I40" s="111" t="s">
        <v>151</v>
      </c>
      <c r="J40" s="110"/>
      <c r="K40" s="110"/>
      <c r="L40" s="110"/>
      <c r="M40" s="110"/>
      <c r="N40" s="110"/>
      <c r="O40" s="110"/>
      <c r="P40" s="110"/>
      <c r="Q40" s="110"/>
      <c r="R40" s="110" t="s">
        <v>151</v>
      </c>
      <c r="S40" s="110"/>
      <c r="T40" s="110"/>
      <c r="U40" s="110"/>
      <c r="V40" s="110"/>
      <c r="W40" s="110"/>
      <c r="X40" s="110"/>
      <c r="Y40" s="110"/>
      <c r="Z40" s="110" t="s">
        <v>150</v>
      </c>
      <c r="AA40" s="110"/>
      <c r="AB40" s="110"/>
      <c r="AC40" s="110"/>
      <c r="AD40" s="110"/>
      <c r="AE40" s="110"/>
      <c r="AF40" s="110"/>
      <c r="AG40" s="110"/>
      <c r="AH40" s="110" t="s">
        <v>149</v>
      </c>
      <c r="AI40" s="110"/>
      <c r="AJ40" s="110"/>
      <c r="AK40" s="110"/>
      <c r="AL40" s="110"/>
      <c r="AM40" s="110"/>
      <c r="AN40" s="110"/>
      <c r="AO40" s="110"/>
      <c r="AP40" s="110"/>
      <c r="AQ40" s="110"/>
      <c r="AR40" s="110" t="s">
        <v>148</v>
      </c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 t="s">
        <v>147</v>
      </c>
      <c r="BI40" s="110"/>
      <c r="BJ40" s="110"/>
      <c r="BK40" s="110"/>
      <c r="BL40" s="110"/>
      <c r="BM40" s="110" t="s">
        <v>146</v>
      </c>
      <c r="BN40" s="110"/>
      <c r="BO40" s="110"/>
      <c r="BP40" s="110"/>
      <c r="BQ40" s="110"/>
      <c r="BR40" s="110"/>
      <c r="BS40" s="110" t="s">
        <v>145</v>
      </c>
      <c r="BT40" s="110"/>
      <c r="BU40" s="109"/>
      <c r="BV40" s="109"/>
      <c r="BW40" s="109"/>
      <c r="BX40" s="109"/>
      <c r="BY40" s="109"/>
      <c r="BZ40" s="109"/>
      <c r="CA40" s="109"/>
      <c r="CB40" s="110"/>
      <c r="CC40" s="110" t="s">
        <v>144</v>
      </c>
      <c r="CD40" s="109"/>
      <c r="CE40" s="109"/>
      <c r="CF40" s="109"/>
      <c r="CG40" s="109"/>
      <c r="CH40" s="109"/>
      <c r="CI40" s="109"/>
      <c r="CJ40" s="109"/>
      <c r="CK40" s="108"/>
      <c r="CL40" s="3"/>
    </row>
    <row r="41" spans="1:92" s="101" customFormat="1" ht="15" customHeight="1" x14ac:dyDescent="0.2">
      <c r="A41" s="197" t="s">
        <v>143</v>
      </c>
      <c r="B41" s="198"/>
      <c r="C41" s="107"/>
      <c r="D41" s="185" t="s">
        <v>142</v>
      </c>
      <c r="E41" s="186"/>
      <c r="F41" s="198"/>
      <c r="G41" s="103"/>
      <c r="H41" s="185" t="s">
        <v>141</v>
      </c>
      <c r="I41" s="186"/>
      <c r="J41" s="186"/>
      <c r="K41" s="186"/>
      <c r="L41" s="186"/>
      <c r="M41" s="186"/>
      <c r="N41" s="186"/>
      <c r="O41" s="186"/>
      <c r="P41" s="186"/>
      <c r="Q41" s="187"/>
      <c r="R41" s="185" t="s">
        <v>140</v>
      </c>
      <c r="S41" s="188"/>
      <c r="T41" s="188"/>
      <c r="U41" s="188"/>
      <c r="V41" s="188"/>
      <c r="W41" s="188"/>
      <c r="X41" s="189"/>
      <c r="Y41" s="103"/>
      <c r="Z41" s="185" t="s">
        <v>139</v>
      </c>
      <c r="AA41" s="188"/>
      <c r="AB41" s="188"/>
      <c r="AC41" s="189"/>
      <c r="AD41" s="189"/>
      <c r="AE41" s="189"/>
      <c r="AF41" s="189"/>
      <c r="AG41" s="187"/>
      <c r="AH41" s="106" t="s">
        <v>138</v>
      </c>
      <c r="AI41" s="105"/>
      <c r="AJ41" s="105"/>
      <c r="AK41" s="105"/>
      <c r="AL41" s="105"/>
      <c r="AM41" s="105"/>
      <c r="AN41" s="105"/>
      <c r="AO41" s="105"/>
      <c r="AP41" s="104"/>
      <c r="AQ41" s="104"/>
      <c r="AR41" s="197" t="s">
        <v>137</v>
      </c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98"/>
      <c r="BH41" s="203" t="s">
        <v>136</v>
      </c>
      <c r="BI41" s="204"/>
      <c r="BJ41" s="204"/>
      <c r="BK41" s="204"/>
      <c r="BL41" s="205"/>
      <c r="BM41" s="197" t="s">
        <v>135</v>
      </c>
      <c r="BN41" s="186"/>
      <c r="BO41" s="186"/>
      <c r="BP41" s="186"/>
      <c r="BQ41" s="198"/>
      <c r="BR41" s="103"/>
      <c r="BS41" s="185" t="s">
        <v>134</v>
      </c>
      <c r="BT41" s="188"/>
      <c r="BU41" s="189"/>
      <c r="BV41" s="189"/>
      <c r="BW41" s="189"/>
      <c r="BX41" s="189"/>
      <c r="BY41" s="189"/>
      <c r="BZ41" s="189"/>
      <c r="CA41" s="187"/>
      <c r="CB41" s="103"/>
      <c r="CC41" s="185" t="s">
        <v>133</v>
      </c>
      <c r="CD41" s="188"/>
      <c r="CE41" s="189"/>
      <c r="CF41" s="189"/>
      <c r="CG41" s="189"/>
      <c r="CH41" s="189"/>
      <c r="CI41" s="189"/>
      <c r="CJ41" s="189"/>
      <c r="CK41" s="187"/>
      <c r="CL41" s="102"/>
    </row>
    <row r="42" spans="1:92" s="99" customFormat="1" ht="22.5" customHeight="1" x14ac:dyDescent="0.2">
      <c r="A42" s="194" t="s">
        <v>132</v>
      </c>
      <c r="B42" s="196"/>
      <c r="C42" s="183" t="s">
        <v>131</v>
      </c>
      <c r="D42" s="190" t="s">
        <v>130</v>
      </c>
      <c r="E42" s="195"/>
      <c r="F42" s="196"/>
      <c r="G42" s="183" t="s">
        <v>129</v>
      </c>
      <c r="H42" s="190" t="s">
        <v>128</v>
      </c>
      <c r="I42" s="195"/>
      <c r="J42" s="195"/>
      <c r="K42" s="195"/>
      <c r="L42" s="195"/>
      <c r="M42" s="195"/>
      <c r="N42" s="195"/>
      <c r="O42" s="195"/>
      <c r="P42" s="195"/>
      <c r="Q42" s="193"/>
      <c r="R42" s="190" t="s">
        <v>127</v>
      </c>
      <c r="S42" s="191"/>
      <c r="T42" s="191"/>
      <c r="U42" s="191"/>
      <c r="V42" s="191"/>
      <c r="W42" s="191"/>
      <c r="X42" s="192"/>
      <c r="Y42" s="183" t="s">
        <v>126</v>
      </c>
      <c r="Z42" s="190" t="s">
        <v>125</v>
      </c>
      <c r="AA42" s="191"/>
      <c r="AB42" s="191"/>
      <c r="AC42" s="192"/>
      <c r="AD42" s="192"/>
      <c r="AE42" s="192"/>
      <c r="AF42" s="192"/>
      <c r="AG42" s="193"/>
      <c r="AH42" s="190" t="s">
        <v>124</v>
      </c>
      <c r="AI42" s="201"/>
      <c r="AJ42" s="201"/>
      <c r="AK42" s="201"/>
      <c r="AL42" s="201"/>
      <c r="AM42" s="201"/>
      <c r="AN42" s="201"/>
      <c r="AO42" s="201"/>
      <c r="AP42" s="191"/>
      <c r="AQ42" s="191"/>
      <c r="AR42" s="194" t="s">
        <v>123</v>
      </c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6"/>
      <c r="BH42" s="194" t="s">
        <v>122</v>
      </c>
      <c r="BI42" s="195"/>
      <c r="BJ42" s="195"/>
      <c r="BK42" s="195"/>
      <c r="BL42" s="196"/>
      <c r="BM42" s="194" t="s">
        <v>121</v>
      </c>
      <c r="BN42" s="195"/>
      <c r="BO42" s="195"/>
      <c r="BP42" s="195"/>
      <c r="BQ42" s="196"/>
      <c r="BR42" s="183" t="s">
        <v>120</v>
      </c>
      <c r="BS42" s="190" t="s">
        <v>119</v>
      </c>
      <c r="BT42" s="191"/>
      <c r="BU42" s="192"/>
      <c r="BV42" s="192"/>
      <c r="BW42" s="192"/>
      <c r="BX42" s="192"/>
      <c r="BY42" s="192"/>
      <c r="BZ42" s="192"/>
      <c r="CA42" s="193"/>
      <c r="CB42" s="183" t="s">
        <v>118</v>
      </c>
      <c r="CC42" s="190" t="s">
        <v>117</v>
      </c>
      <c r="CD42" s="191"/>
      <c r="CE42" s="192"/>
      <c r="CF42" s="192"/>
      <c r="CG42" s="192"/>
      <c r="CH42" s="192"/>
      <c r="CI42" s="192"/>
      <c r="CJ42" s="192"/>
      <c r="CK42" s="193"/>
      <c r="CL42" s="100"/>
    </row>
    <row r="43" spans="1:92" s="88" customFormat="1" ht="124.5" customHeight="1" x14ac:dyDescent="0.2">
      <c r="A43" s="199" t="s">
        <v>116</v>
      </c>
      <c r="B43" s="200"/>
      <c r="C43" s="184"/>
      <c r="D43" s="95" t="s">
        <v>115</v>
      </c>
      <c r="E43" s="94" t="s">
        <v>114</v>
      </c>
      <c r="F43" s="97" t="s">
        <v>113</v>
      </c>
      <c r="G43" s="184"/>
      <c r="H43" s="95" t="s">
        <v>112</v>
      </c>
      <c r="I43" s="94" t="s">
        <v>111</v>
      </c>
      <c r="J43" s="94" t="s">
        <v>110</v>
      </c>
      <c r="K43" s="93" t="s">
        <v>109</v>
      </c>
      <c r="L43" s="93" t="s">
        <v>108</v>
      </c>
      <c r="M43" s="93" t="s">
        <v>107</v>
      </c>
      <c r="N43" s="93" t="s">
        <v>106</v>
      </c>
      <c r="O43" s="93" t="s">
        <v>105</v>
      </c>
      <c r="P43" s="91" t="s">
        <v>104</v>
      </c>
      <c r="Q43" s="90" t="s">
        <v>41</v>
      </c>
      <c r="R43" s="95" t="s">
        <v>103</v>
      </c>
      <c r="S43" s="94" t="s">
        <v>102</v>
      </c>
      <c r="T43" s="94" t="s">
        <v>101</v>
      </c>
      <c r="U43" s="94" t="s">
        <v>100</v>
      </c>
      <c r="V43" s="94" t="s">
        <v>99</v>
      </c>
      <c r="W43" s="94" t="s">
        <v>98</v>
      </c>
      <c r="X43" s="93" t="s">
        <v>97</v>
      </c>
      <c r="Y43" s="184"/>
      <c r="Z43" s="95" t="s">
        <v>96</v>
      </c>
      <c r="AA43" s="94" t="s">
        <v>95</v>
      </c>
      <c r="AB43" s="94" t="s">
        <v>94</v>
      </c>
      <c r="AC43" s="93" t="s">
        <v>93</v>
      </c>
      <c r="AD43" s="93" t="s">
        <v>92</v>
      </c>
      <c r="AE43" s="93" t="s">
        <v>91</v>
      </c>
      <c r="AF43" s="93" t="s">
        <v>69</v>
      </c>
      <c r="AG43" s="97" t="s">
        <v>90</v>
      </c>
      <c r="AH43" s="95" t="s">
        <v>89</v>
      </c>
      <c r="AI43" s="98" t="s">
        <v>88</v>
      </c>
      <c r="AJ43" s="98" t="s">
        <v>87</v>
      </c>
      <c r="AK43" s="98" t="s">
        <v>86</v>
      </c>
      <c r="AL43" s="98" t="s">
        <v>85</v>
      </c>
      <c r="AM43" s="98" t="s">
        <v>7</v>
      </c>
      <c r="AN43" s="98" t="s">
        <v>6</v>
      </c>
      <c r="AO43" s="98" t="s">
        <v>5</v>
      </c>
      <c r="AP43" s="93" t="s">
        <v>69</v>
      </c>
      <c r="AQ43" s="94" t="s">
        <v>84</v>
      </c>
      <c r="AR43" s="95" t="s">
        <v>83</v>
      </c>
      <c r="AS43" s="98" t="s">
        <v>82</v>
      </c>
      <c r="AT43" s="98" t="s">
        <v>81</v>
      </c>
      <c r="AU43" s="98" t="s">
        <v>80</v>
      </c>
      <c r="AV43" s="98" t="s">
        <v>79</v>
      </c>
      <c r="AW43" s="98" t="s">
        <v>78</v>
      </c>
      <c r="AX43" s="98" t="s">
        <v>77</v>
      </c>
      <c r="AY43" s="98" t="s">
        <v>76</v>
      </c>
      <c r="AZ43" s="98" t="s">
        <v>75</v>
      </c>
      <c r="BA43" s="98" t="s">
        <v>74</v>
      </c>
      <c r="BB43" s="98" t="s">
        <v>73</v>
      </c>
      <c r="BC43" s="98" t="s">
        <v>72</v>
      </c>
      <c r="BD43" s="98" t="s">
        <v>71</v>
      </c>
      <c r="BE43" s="98" t="s">
        <v>70</v>
      </c>
      <c r="BF43" s="98" t="s">
        <v>69</v>
      </c>
      <c r="BG43" s="97" t="s">
        <v>68</v>
      </c>
      <c r="BH43" s="95" t="s">
        <v>67</v>
      </c>
      <c r="BI43" s="94" t="s">
        <v>66</v>
      </c>
      <c r="BJ43" s="94" t="s">
        <v>65</v>
      </c>
      <c r="BK43" s="94" t="s">
        <v>64</v>
      </c>
      <c r="BL43" s="97" t="s">
        <v>63</v>
      </c>
      <c r="BM43" s="95" t="s">
        <v>62</v>
      </c>
      <c r="BN43" s="94" t="s">
        <v>61</v>
      </c>
      <c r="BO43" s="94" t="s">
        <v>60</v>
      </c>
      <c r="BP43" s="94" t="s">
        <v>59</v>
      </c>
      <c r="BQ43" s="97" t="s">
        <v>58</v>
      </c>
      <c r="BR43" s="184"/>
      <c r="BS43" s="95" t="s">
        <v>57</v>
      </c>
      <c r="BT43" s="94" t="s">
        <v>56</v>
      </c>
      <c r="BU43" s="93" t="s">
        <v>55</v>
      </c>
      <c r="BV43" s="93" t="s">
        <v>54</v>
      </c>
      <c r="BW43" s="91" t="s">
        <v>53</v>
      </c>
      <c r="BX43" s="92" t="s">
        <v>52</v>
      </c>
      <c r="BY43" s="91" t="s">
        <v>51</v>
      </c>
      <c r="BZ43" s="92" t="s">
        <v>50</v>
      </c>
      <c r="CA43" s="96" t="s">
        <v>41</v>
      </c>
      <c r="CB43" s="184"/>
      <c r="CC43" s="95" t="s">
        <v>49</v>
      </c>
      <c r="CD43" s="94" t="s">
        <v>48</v>
      </c>
      <c r="CE43" s="93" t="s">
        <v>47</v>
      </c>
      <c r="CF43" s="93" t="s">
        <v>46</v>
      </c>
      <c r="CG43" s="91" t="s">
        <v>45</v>
      </c>
      <c r="CH43" s="92" t="s">
        <v>44</v>
      </c>
      <c r="CI43" s="91" t="s">
        <v>43</v>
      </c>
      <c r="CJ43" s="91" t="s">
        <v>42</v>
      </c>
      <c r="CK43" s="90" t="s">
        <v>41</v>
      </c>
      <c r="CL43" s="89"/>
    </row>
    <row r="44" spans="1:92" s="78" customFormat="1" ht="18.75" customHeight="1" x14ac:dyDescent="0.2">
      <c r="A44" s="83" t="s">
        <v>40</v>
      </c>
      <c r="B44" s="87" t="s">
        <v>39</v>
      </c>
      <c r="C44" s="84">
        <v>500</v>
      </c>
      <c r="D44" s="83">
        <f>D8/$C$8*100</f>
        <v>5.4</v>
      </c>
      <c r="E44" s="82">
        <f>E8/$C$8*100</f>
        <v>37.200000000000003</v>
      </c>
      <c r="F44" s="81">
        <f>F8/$C$8*100</f>
        <v>57.4</v>
      </c>
      <c r="G44" s="84">
        <f t="shared" ref="G44:G74" si="4">G8</f>
        <v>213</v>
      </c>
      <c r="H44" s="83">
        <f t="shared" ref="H44:X44" si="5">H8/$G8*100</f>
        <v>15.023474178403756</v>
      </c>
      <c r="I44" s="82">
        <f t="shared" si="5"/>
        <v>7.511737089201878</v>
      </c>
      <c r="J44" s="82">
        <f t="shared" si="5"/>
        <v>20.657276995305164</v>
      </c>
      <c r="K44" s="82">
        <f t="shared" si="5"/>
        <v>5.164319248826291</v>
      </c>
      <c r="L44" s="82">
        <f t="shared" si="5"/>
        <v>23.474178403755868</v>
      </c>
      <c r="M44" s="82">
        <f t="shared" si="5"/>
        <v>39.906103286384976</v>
      </c>
      <c r="N44" s="82">
        <f t="shared" si="5"/>
        <v>5.164319248826291</v>
      </c>
      <c r="O44" s="82">
        <f t="shared" si="5"/>
        <v>14.553990610328638</v>
      </c>
      <c r="P44" s="82">
        <f t="shared" si="5"/>
        <v>2.3474178403755865</v>
      </c>
      <c r="Q44" s="81">
        <f t="shared" si="5"/>
        <v>9.3896713615023462</v>
      </c>
      <c r="R44" s="83">
        <f t="shared" si="5"/>
        <v>11.267605633802818</v>
      </c>
      <c r="S44" s="82">
        <f t="shared" si="5"/>
        <v>2.8169014084507045</v>
      </c>
      <c r="T44" s="82">
        <f t="shared" si="5"/>
        <v>1.8779342723004695</v>
      </c>
      <c r="U44" s="82">
        <f t="shared" si="5"/>
        <v>2.3474178403755865</v>
      </c>
      <c r="V44" s="82">
        <f t="shared" si="5"/>
        <v>2.3474178403755865</v>
      </c>
      <c r="W44" s="82">
        <f t="shared" si="5"/>
        <v>0</v>
      </c>
      <c r="X44" s="86">
        <f t="shared" si="5"/>
        <v>79.342723004694832</v>
      </c>
      <c r="Y44" s="84">
        <f t="shared" ref="Y44:Y74" si="6">Y8</f>
        <v>44</v>
      </c>
      <c r="Z44" s="83">
        <f t="shared" ref="Z44:AQ44" si="7">Z8/$Y8*100</f>
        <v>4.5454545454545459</v>
      </c>
      <c r="AA44" s="82">
        <f t="shared" si="7"/>
        <v>29.545454545454547</v>
      </c>
      <c r="AB44" s="82">
        <f t="shared" si="7"/>
        <v>29.545454545454547</v>
      </c>
      <c r="AC44" s="82">
        <f t="shared" si="7"/>
        <v>20.454545454545457</v>
      </c>
      <c r="AD44" s="82">
        <f t="shared" si="7"/>
        <v>15.909090909090908</v>
      </c>
      <c r="AE44" s="82">
        <f t="shared" si="7"/>
        <v>31.818181818181817</v>
      </c>
      <c r="AF44" s="82">
        <f t="shared" si="7"/>
        <v>4.5454545454545459</v>
      </c>
      <c r="AG44" s="81">
        <f t="shared" si="7"/>
        <v>4.5454545454545459</v>
      </c>
      <c r="AH44" s="83">
        <f t="shared" si="7"/>
        <v>47.727272727272727</v>
      </c>
      <c r="AI44" s="85">
        <f t="shared" si="7"/>
        <v>29.545454545454547</v>
      </c>
      <c r="AJ44" s="85">
        <f t="shared" si="7"/>
        <v>22.727272727272727</v>
      </c>
      <c r="AK44" s="85">
        <f t="shared" si="7"/>
        <v>29.545454545454547</v>
      </c>
      <c r="AL44" s="85">
        <f t="shared" si="7"/>
        <v>6.8181818181818175</v>
      </c>
      <c r="AM44" s="85">
        <f t="shared" si="7"/>
        <v>15.909090909090908</v>
      </c>
      <c r="AN44" s="85">
        <f t="shared" si="7"/>
        <v>18.181818181818183</v>
      </c>
      <c r="AO44" s="85">
        <f t="shared" si="7"/>
        <v>4.5454545454545459</v>
      </c>
      <c r="AP44" s="82">
        <f t="shared" si="7"/>
        <v>0</v>
      </c>
      <c r="AQ44" s="82">
        <f t="shared" si="7"/>
        <v>13.636363636363635</v>
      </c>
      <c r="AR44" s="83">
        <f t="shared" ref="AR44:BG44" si="8">AR8/$G8*100</f>
        <v>20.187793427230048</v>
      </c>
      <c r="AS44" s="85">
        <f t="shared" si="8"/>
        <v>17.370892018779344</v>
      </c>
      <c r="AT44" s="85">
        <f t="shared" si="8"/>
        <v>6.103286384976526</v>
      </c>
      <c r="AU44" s="85">
        <f t="shared" si="8"/>
        <v>12.206572769953052</v>
      </c>
      <c r="AV44" s="85">
        <f t="shared" si="8"/>
        <v>8.4507042253521121</v>
      </c>
      <c r="AW44" s="85">
        <f t="shared" si="8"/>
        <v>15.023474178403756</v>
      </c>
      <c r="AX44" s="85">
        <f t="shared" si="8"/>
        <v>6.103286384976526</v>
      </c>
      <c r="AY44" s="85">
        <f t="shared" si="8"/>
        <v>16.901408450704224</v>
      </c>
      <c r="AZ44" s="85">
        <f t="shared" si="8"/>
        <v>52.112676056338024</v>
      </c>
      <c r="BA44" s="85">
        <f t="shared" si="8"/>
        <v>4.225352112676056</v>
      </c>
      <c r="BB44" s="85">
        <f t="shared" si="8"/>
        <v>3.755868544600939</v>
      </c>
      <c r="BC44" s="85">
        <f t="shared" si="8"/>
        <v>2.3474178403755865</v>
      </c>
      <c r="BD44" s="85">
        <f t="shared" si="8"/>
        <v>12.206572769953052</v>
      </c>
      <c r="BE44" s="85">
        <f t="shared" si="8"/>
        <v>1.8779342723004695</v>
      </c>
      <c r="BF44" s="85">
        <f t="shared" si="8"/>
        <v>0.46948356807511737</v>
      </c>
      <c r="BG44" s="81">
        <f t="shared" si="8"/>
        <v>26.760563380281688</v>
      </c>
      <c r="BH44" s="83">
        <f t="shared" ref="BH44:BL53" si="9">BH8/$C8*100</f>
        <v>0.8</v>
      </c>
      <c r="BI44" s="82">
        <f t="shared" si="9"/>
        <v>3.4000000000000004</v>
      </c>
      <c r="BJ44" s="82">
        <f t="shared" si="9"/>
        <v>3.2</v>
      </c>
      <c r="BK44" s="82">
        <f t="shared" si="9"/>
        <v>11.600000000000001</v>
      </c>
      <c r="BL44" s="81">
        <f t="shared" si="9"/>
        <v>81</v>
      </c>
      <c r="BM44" s="83">
        <f t="shared" ref="BM44:BQ53" si="10">BM8/$Y8*100</f>
        <v>9.0909090909090917</v>
      </c>
      <c r="BN44" s="82">
        <f t="shared" si="10"/>
        <v>45.454545454545453</v>
      </c>
      <c r="BO44" s="82">
        <f t="shared" si="10"/>
        <v>36.363636363636367</v>
      </c>
      <c r="BP44" s="82">
        <f t="shared" si="10"/>
        <v>9.0909090909090917</v>
      </c>
      <c r="BQ44" s="81">
        <f t="shared" si="10"/>
        <v>0</v>
      </c>
      <c r="BR44" s="84">
        <f t="shared" ref="BR44:BR74" si="11">BR8</f>
        <v>24</v>
      </c>
      <c r="BS44" s="83">
        <f t="shared" ref="BS44:CA44" si="12">BS8/$BR8*100</f>
        <v>25</v>
      </c>
      <c r="BT44" s="82">
        <f t="shared" si="12"/>
        <v>37.5</v>
      </c>
      <c r="BU44" s="82">
        <f t="shared" si="12"/>
        <v>50</v>
      </c>
      <c r="BV44" s="82">
        <f t="shared" si="12"/>
        <v>29.166666666666668</v>
      </c>
      <c r="BW44" s="82">
        <f t="shared" si="12"/>
        <v>50</v>
      </c>
      <c r="BX44" s="82">
        <f t="shared" si="12"/>
        <v>33.333333333333329</v>
      </c>
      <c r="BY44" s="82">
        <f t="shared" si="12"/>
        <v>12.5</v>
      </c>
      <c r="BZ44" s="82">
        <f t="shared" si="12"/>
        <v>0</v>
      </c>
      <c r="CA44" s="81">
        <f t="shared" si="12"/>
        <v>0</v>
      </c>
      <c r="CB44" s="84">
        <f t="shared" ref="CB44:CB74" si="13">CB8</f>
        <v>4</v>
      </c>
      <c r="CC44" s="83">
        <f t="shared" ref="CC44:CK44" si="14">CC8/$CB8*100</f>
        <v>25</v>
      </c>
      <c r="CD44" s="82">
        <f t="shared" si="14"/>
        <v>25</v>
      </c>
      <c r="CE44" s="82">
        <f t="shared" si="14"/>
        <v>50</v>
      </c>
      <c r="CF44" s="82">
        <f t="shared" si="14"/>
        <v>25</v>
      </c>
      <c r="CG44" s="82">
        <f t="shared" si="14"/>
        <v>25</v>
      </c>
      <c r="CH44" s="82">
        <f t="shared" si="14"/>
        <v>0</v>
      </c>
      <c r="CI44" s="82">
        <f t="shared" si="14"/>
        <v>25</v>
      </c>
      <c r="CJ44" s="82">
        <f t="shared" si="14"/>
        <v>0</v>
      </c>
      <c r="CK44" s="81">
        <f t="shared" si="14"/>
        <v>0</v>
      </c>
      <c r="CL44" s="80"/>
      <c r="CM44" s="79"/>
      <c r="CN44" s="79"/>
    </row>
    <row r="45" spans="1:92" s="45" customFormat="1" ht="18.75" customHeight="1" x14ac:dyDescent="0.2">
      <c r="A45" s="66" t="s">
        <v>38</v>
      </c>
      <c r="B45" s="30" t="s">
        <v>37</v>
      </c>
      <c r="C45" s="34">
        <v>71</v>
      </c>
      <c r="D45" s="61">
        <f t="shared" ref="D45:F72" si="15">D9/$C9*100</f>
        <v>8.4507042253521121</v>
      </c>
      <c r="E45" s="60">
        <f t="shared" si="15"/>
        <v>30.985915492957744</v>
      </c>
      <c r="F45" s="59">
        <f t="shared" si="15"/>
        <v>60.563380281690137</v>
      </c>
      <c r="G45" s="62">
        <f t="shared" si="4"/>
        <v>28</v>
      </c>
      <c r="H45" s="61">
        <f t="shared" ref="H45:X45" si="16">H9/$G9*100</f>
        <v>21.428571428571427</v>
      </c>
      <c r="I45" s="60">
        <f t="shared" si="16"/>
        <v>10.714285714285714</v>
      </c>
      <c r="J45" s="60">
        <f t="shared" si="16"/>
        <v>28.571428571428569</v>
      </c>
      <c r="K45" s="60">
        <f t="shared" si="16"/>
        <v>14.285714285714285</v>
      </c>
      <c r="L45" s="60">
        <f t="shared" si="16"/>
        <v>21.428571428571427</v>
      </c>
      <c r="M45" s="60">
        <f t="shared" si="16"/>
        <v>35.714285714285715</v>
      </c>
      <c r="N45" s="60">
        <f t="shared" si="16"/>
        <v>10.714285714285714</v>
      </c>
      <c r="O45" s="60">
        <f t="shared" si="16"/>
        <v>10.714285714285714</v>
      </c>
      <c r="P45" s="60">
        <f t="shared" si="16"/>
        <v>0</v>
      </c>
      <c r="Q45" s="59">
        <f t="shared" si="16"/>
        <v>3.5714285714285712</v>
      </c>
      <c r="R45" s="61">
        <f t="shared" si="16"/>
        <v>14.285714285714285</v>
      </c>
      <c r="S45" s="60">
        <f t="shared" si="16"/>
        <v>0</v>
      </c>
      <c r="T45" s="60">
        <f t="shared" si="16"/>
        <v>3.5714285714285712</v>
      </c>
      <c r="U45" s="60">
        <f t="shared" si="16"/>
        <v>3.5714285714285712</v>
      </c>
      <c r="V45" s="60">
        <f t="shared" si="16"/>
        <v>3.5714285714285712</v>
      </c>
      <c r="W45" s="60">
        <f t="shared" si="16"/>
        <v>0</v>
      </c>
      <c r="X45" s="64">
        <f t="shared" si="16"/>
        <v>75</v>
      </c>
      <c r="Y45" s="62">
        <f t="shared" si="6"/>
        <v>7</v>
      </c>
      <c r="Z45" s="61">
        <f t="shared" ref="Z45:AQ45" si="17">Z9/$Y9*100</f>
        <v>0</v>
      </c>
      <c r="AA45" s="60">
        <f t="shared" si="17"/>
        <v>28.571428571428569</v>
      </c>
      <c r="AB45" s="60">
        <f t="shared" si="17"/>
        <v>28.571428571428569</v>
      </c>
      <c r="AC45" s="60">
        <f t="shared" si="17"/>
        <v>14.285714285714285</v>
      </c>
      <c r="AD45" s="60">
        <f t="shared" si="17"/>
        <v>14.285714285714285</v>
      </c>
      <c r="AE45" s="60">
        <f t="shared" si="17"/>
        <v>28.571428571428569</v>
      </c>
      <c r="AF45" s="60">
        <f t="shared" si="17"/>
        <v>0</v>
      </c>
      <c r="AG45" s="59">
        <f t="shared" si="17"/>
        <v>0</v>
      </c>
      <c r="AH45" s="61">
        <f t="shared" si="17"/>
        <v>28.571428571428569</v>
      </c>
      <c r="AI45" s="63">
        <f t="shared" si="17"/>
        <v>28.571428571428569</v>
      </c>
      <c r="AJ45" s="63">
        <f t="shared" si="17"/>
        <v>42.857142857142854</v>
      </c>
      <c r="AK45" s="63">
        <f t="shared" si="17"/>
        <v>14.285714285714285</v>
      </c>
      <c r="AL45" s="63">
        <f t="shared" si="17"/>
        <v>0</v>
      </c>
      <c r="AM45" s="63">
        <f t="shared" si="17"/>
        <v>28.571428571428569</v>
      </c>
      <c r="AN45" s="63">
        <f t="shared" si="17"/>
        <v>0</v>
      </c>
      <c r="AO45" s="63">
        <f t="shared" si="17"/>
        <v>0</v>
      </c>
      <c r="AP45" s="60">
        <f t="shared" si="17"/>
        <v>0</v>
      </c>
      <c r="AQ45" s="60">
        <f t="shared" si="17"/>
        <v>0</v>
      </c>
      <c r="AR45" s="61">
        <f t="shared" ref="AR45:BG45" si="18">AR9/$G9*100</f>
        <v>35.714285714285715</v>
      </c>
      <c r="AS45" s="63">
        <f t="shared" si="18"/>
        <v>14.285714285714285</v>
      </c>
      <c r="AT45" s="63">
        <f t="shared" si="18"/>
        <v>10.714285714285714</v>
      </c>
      <c r="AU45" s="63">
        <f t="shared" si="18"/>
        <v>17.857142857142858</v>
      </c>
      <c r="AV45" s="63">
        <f t="shared" si="18"/>
        <v>10.714285714285714</v>
      </c>
      <c r="AW45" s="63">
        <f t="shared" si="18"/>
        <v>35.714285714285715</v>
      </c>
      <c r="AX45" s="63">
        <f t="shared" si="18"/>
        <v>10.714285714285714</v>
      </c>
      <c r="AY45" s="63">
        <f t="shared" si="18"/>
        <v>10.714285714285714</v>
      </c>
      <c r="AZ45" s="63">
        <f t="shared" si="18"/>
        <v>35.714285714285715</v>
      </c>
      <c r="BA45" s="63">
        <f t="shared" si="18"/>
        <v>7.1428571428571423</v>
      </c>
      <c r="BB45" s="63">
        <f t="shared" si="18"/>
        <v>7.1428571428571423</v>
      </c>
      <c r="BC45" s="63">
        <f t="shared" si="18"/>
        <v>0</v>
      </c>
      <c r="BD45" s="63">
        <f t="shared" si="18"/>
        <v>3.5714285714285712</v>
      </c>
      <c r="BE45" s="63">
        <f t="shared" si="18"/>
        <v>3.5714285714285712</v>
      </c>
      <c r="BF45" s="63">
        <f t="shared" si="18"/>
        <v>0</v>
      </c>
      <c r="BG45" s="59">
        <f t="shared" si="18"/>
        <v>17.857142857142858</v>
      </c>
      <c r="BH45" s="61">
        <f t="shared" si="9"/>
        <v>1.4084507042253522</v>
      </c>
      <c r="BI45" s="60">
        <f t="shared" si="9"/>
        <v>7.042253521126761</v>
      </c>
      <c r="BJ45" s="60">
        <f t="shared" si="9"/>
        <v>4.225352112676056</v>
      </c>
      <c r="BK45" s="60">
        <f t="shared" si="9"/>
        <v>11.267605633802818</v>
      </c>
      <c r="BL45" s="59">
        <f t="shared" si="9"/>
        <v>76.056338028169009</v>
      </c>
      <c r="BM45" s="61">
        <f t="shared" si="10"/>
        <v>14.285714285714285</v>
      </c>
      <c r="BN45" s="60">
        <f t="shared" si="10"/>
        <v>42.857142857142854</v>
      </c>
      <c r="BO45" s="60">
        <f t="shared" si="10"/>
        <v>42.857142857142854</v>
      </c>
      <c r="BP45" s="60">
        <f t="shared" si="10"/>
        <v>0</v>
      </c>
      <c r="BQ45" s="59">
        <f t="shared" si="10"/>
        <v>0</v>
      </c>
      <c r="BR45" s="62">
        <f t="shared" si="11"/>
        <v>4</v>
      </c>
      <c r="BS45" s="61">
        <f t="shared" ref="BS45:CA45" si="19">BS9/$BR9*100</f>
        <v>50</v>
      </c>
      <c r="BT45" s="60">
        <f t="shared" si="19"/>
        <v>50</v>
      </c>
      <c r="BU45" s="60">
        <f t="shared" si="19"/>
        <v>75</v>
      </c>
      <c r="BV45" s="60">
        <f t="shared" si="19"/>
        <v>50</v>
      </c>
      <c r="BW45" s="60">
        <f t="shared" si="19"/>
        <v>0</v>
      </c>
      <c r="BX45" s="60">
        <f t="shared" si="19"/>
        <v>0</v>
      </c>
      <c r="BY45" s="60">
        <f t="shared" si="19"/>
        <v>0</v>
      </c>
      <c r="BZ45" s="60">
        <f t="shared" si="19"/>
        <v>0</v>
      </c>
      <c r="CA45" s="59">
        <f t="shared" si="19"/>
        <v>0</v>
      </c>
      <c r="CB45" s="62">
        <f t="shared" si="13"/>
        <v>0</v>
      </c>
      <c r="CC45" s="77" t="s">
        <v>1</v>
      </c>
      <c r="CD45" s="76" t="s">
        <v>1</v>
      </c>
      <c r="CE45" s="76" t="s">
        <v>1</v>
      </c>
      <c r="CF45" s="76" t="s">
        <v>1</v>
      </c>
      <c r="CG45" s="76" t="s">
        <v>1</v>
      </c>
      <c r="CH45" s="76" t="s">
        <v>1</v>
      </c>
      <c r="CI45" s="76" t="s">
        <v>1</v>
      </c>
      <c r="CJ45" s="76" t="s">
        <v>1</v>
      </c>
      <c r="CK45" s="75" t="s">
        <v>1</v>
      </c>
      <c r="CL45" s="46"/>
    </row>
    <row r="46" spans="1:92" s="45" customFormat="1" ht="18.75" customHeight="1" x14ac:dyDescent="0.2">
      <c r="A46" s="38"/>
      <c r="B46" s="24" t="s">
        <v>36</v>
      </c>
      <c r="C46" s="20">
        <v>61</v>
      </c>
      <c r="D46" s="27">
        <f t="shared" si="15"/>
        <v>3.278688524590164</v>
      </c>
      <c r="E46" s="26">
        <f t="shared" si="15"/>
        <v>21.311475409836063</v>
      </c>
      <c r="F46" s="24">
        <f t="shared" si="15"/>
        <v>75.409836065573771</v>
      </c>
      <c r="G46" s="20">
        <f t="shared" si="4"/>
        <v>15</v>
      </c>
      <c r="H46" s="27">
        <f t="shared" ref="H46:X46" si="20">H10/$G10*100</f>
        <v>13.333333333333334</v>
      </c>
      <c r="I46" s="26">
        <f t="shared" si="20"/>
        <v>6.666666666666667</v>
      </c>
      <c r="J46" s="26">
        <f t="shared" si="20"/>
        <v>6.666666666666667</v>
      </c>
      <c r="K46" s="26">
        <f t="shared" si="20"/>
        <v>6.666666666666667</v>
      </c>
      <c r="L46" s="26">
        <f t="shared" si="20"/>
        <v>40</v>
      </c>
      <c r="M46" s="26">
        <f t="shared" si="20"/>
        <v>13.333333333333334</v>
      </c>
      <c r="N46" s="26">
        <f t="shared" si="20"/>
        <v>6.666666666666667</v>
      </c>
      <c r="O46" s="26">
        <f t="shared" si="20"/>
        <v>6.666666666666667</v>
      </c>
      <c r="P46" s="26">
        <f t="shared" si="20"/>
        <v>0</v>
      </c>
      <c r="Q46" s="24">
        <f t="shared" si="20"/>
        <v>13.333333333333334</v>
      </c>
      <c r="R46" s="27">
        <f t="shared" si="20"/>
        <v>0</v>
      </c>
      <c r="S46" s="26">
        <f t="shared" si="20"/>
        <v>0</v>
      </c>
      <c r="T46" s="26">
        <f t="shared" si="20"/>
        <v>0</v>
      </c>
      <c r="U46" s="26">
        <f t="shared" si="20"/>
        <v>6.666666666666667</v>
      </c>
      <c r="V46" s="26">
        <f t="shared" si="20"/>
        <v>20</v>
      </c>
      <c r="W46" s="26">
        <f t="shared" si="20"/>
        <v>0</v>
      </c>
      <c r="X46" s="25">
        <f t="shared" si="20"/>
        <v>73.333333333333329</v>
      </c>
      <c r="Y46" s="20">
        <f t="shared" si="6"/>
        <v>4</v>
      </c>
      <c r="Z46" s="27">
        <f t="shared" ref="Z46:AQ46" si="21">Z10/$Y10*100</f>
        <v>0</v>
      </c>
      <c r="AA46" s="26">
        <f t="shared" si="21"/>
        <v>25</v>
      </c>
      <c r="AB46" s="26">
        <f t="shared" si="21"/>
        <v>50</v>
      </c>
      <c r="AC46" s="26">
        <f t="shared" si="21"/>
        <v>50</v>
      </c>
      <c r="AD46" s="26">
        <f t="shared" si="21"/>
        <v>25</v>
      </c>
      <c r="AE46" s="26">
        <f t="shared" si="21"/>
        <v>0</v>
      </c>
      <c r="AF46" s="26">
        <f t="shared" si="21"/>
        <v>0</v>
      </c>
      <c r="AG46" s="24">
        <f t="shared" si="21"/>
        <v>0</v>
      </c>
      <c r="AH46" s="27">
        <f t="shared" si="21"/>
        <v>0</v>
      </c>
      <c r="AI46" s="28">
        <f t="shared" si="21"/>
        <v>25</v>
      </c>
      <c r="AJ46" s="28">
        <f t="shared" si="21"/>
        <v>50</v>
      </c>
      <c r="AK46" s="28">
        <f t="shared" si="21"/>
        <v>50</v>
      </c>
      <c r="AL46" s="28">
        <f t="shared" si="21"/>
        <v>25</v>
      </c>
      <c r="AM46" s="28">
        <f t="shared" si="21"/>
        <v>0</v>
      </c>
      <c r="AN46" s="28">
        <f t="shared" si="21"/>
        <v>0</v>
      </c>
      <c r="AO46" s="28">
        <f t="shared" si="21"/>
        <v>0</v>
      </c>
      <c r="AP46" s="26">
        <f t="shared" si="21"/>
        <v>0</v>
      </c>
      <c r="AQ46" s="26">
        <f t="shared" si="21"/>
        <v>0</v>
      </c>
      <c r="AR46" s="27">
        <f t="shared" ref="AR46:BG46" si="22">AR10/$G10*100</f>
        <v>6.666666666666667</v>
      </c>
      <c r="AS46" s="28">
        <f t="shared" si="22"/>
        <v>0</v>
      </c>
      <c r="AT46" s="28">
        <f t="shared" si="22"/>
        <v>0</v>
      </c>
      <c r="AU46" s="28">
        <f t="shared" si="22"/>
        <v>6.666666666666667</v>
      </c>
      <c r="AV46" s="28">
        <f t="shared" si="22"/>
        <v>0</v>
      </c>
      <c r="AW46" s="28">
        <f t="shared" si="22"/>
        <v>6.666666666666667</v>
      </c>
      <c r="AX46" s="28">
        <f t="shared" si="22"/>
        <v>6.666666666666667</v>
      </c>
      <c r="AY46" s="28">
        <f t="shared" si="22"/>
        <v>6.666666666666667</v>
      </c>
      <c r="AZ46" s="28">
        <f t="shared" si="22"/>
        <v>53.333333333333336</v>
      </c>
      <c r="BA46" s="28">
        <f t="shared" si="22"/>
        <v>0</v>
      </c>
      <c r="BB46" s="28">
        <f t="shared" si="22"/>
        <v>0</v>
      </c>
      <c r="BC46" s="28">
        <f t="shared" si="22"/>
        <v>0</v>
      </c>
      <c r="BD46" s="28">
        <f t="shared" si="22"/>
        <v>6.666666666666667</v>
      </c>
      <c r="BE46" s="28">
        <f t="shared" si="22"/>
        <v>0</v>
      </c>
      <c r="BF46" s="28">
        <f t="shared" si="22"/>
        <v>0</v>
      </c>
      <c r="BG46" s="24">
        <f t="shared" si="22"/>
        <v>20</v>
      </c>
      <c r="BH46" s="27">
        <f t="shared" si="9"/>
        <v>0</v>
      </c>
      <c r="BI46" s="26">
        <f t="shared" si="9"/>
        <v>1.639344262295082</v>
      </c>
      <c r="BJ46" s="26">
        <f t="shared" si="9"/>
        <v>3.278688524590164</v>
      </c>
      <c r="BK46" s="26">
        <f t="shared" si="9"/>
        <v>4.918032786885246</v>
      </c>
      <c r="BL46" s="24">
        <f t="shared" si="9"/>
        <v>90.163934426229503</v>
      </c>
      <c r="BM46" s="27">
        <f t="shared" si="10"/>
        <v>0</v>
      </c>
      <c r="BN46" s="26">
        <f t="shared" si="10"/>
        <v>25</v>
      </c>
      <c r="BO46" s="26">
        <f t="shared" si="10"/>
        <v>50</v>
      </c>
      <c r="BP46" s="26">
        <f t="shared" si="10"/>
        <v>25</v>
      </c>
      <c r="BQ46" s="24">
        <f t="shared" si="10"/>
        <v>0</v>
      </c>
      <c r="BR46" s="20">
        <f t="shared" si="11"/>
        <v>1</v>
      </c>
      <c r="BS46" s="27">
        <f t="shared" ref="BS46:CA46" si="23">BS10/$BR10*100</f>
        <v>0</v>
      </c>
      <c r="BT46" s="26">
        <f t="shared" si="23"/>
        <v>0</v>
      </c>
      <c r="BU46" s="26">
        <f t="shared" si="23"/>
        <v>100</v>
      </c>
      <c r="BV46" s="26">
        <f t="shared" si="23"/>
        <v>0</v>
      </c>
      <c r="BW46" s="26">
        <f t="shared" si="23"/>
        <v>0</v>
      </c>
      <c r="BX46" s="26">
        <f t="shared" si="23"/>
        <v>0</v>
      </c>
      <c r="BY46" s="26">
        <f t="shared" si="23"/>
        <v>0</v>
      </c>
      <c r="BZ46" s="26">
        <f t="shared" si="23"/>
        <v>0</v>
      </c>
      <c r="CA46" s="24">
        <f t="shared" si="23"/>
        <v>0</v>
      </c>
      <c r="CB46" s="20">
        <f t="shared" si="13"/>
        <v>1</v>
      </c>
      <c r="CC46" s="27">
        <f t="shared" ref="CC46:CK46" si="24">CC10/$CB10*100</f>
        <v>0</v>
      </c>
      <c r="CD46" s="26">
        <f t="shared" si="24"/>
        <v>0</v>
      </c>
      <c r="CE46" s="26">
        <f t="shared" si="24"/>
        <v>100</v>
      </c>
      <c r="CF46" s="26">
        <f t="shared" si="24"/>
        <v>0</v>
      </c>
      <c r="CG46" s="26">
        <f t="shared" si="24"/>
        <v>0</v>
      </c>
      <c r="CH46" s="26">
        <f t="shared" si="24"/>
        <v>0</v>
      </c>
      <c r="CI46" s="26">
        <f t="shared" si="24"/>
        <v>0</v>
      </c>
      <c r="CJ46" s="26">
        <f t="shared" si="24"/>
        <v>0</v>
      </c>
      <c r="CK46" s="24">
        <f t="shared" si="24"/>
        <v>0</v>
      </c>
      <c r="CL46" s="46"/>
    </row>
    <row r="47" spans="1:92" s="45" customFormat="1" ht="18.75" customHeight="1" x14ac:dyDescent="0.2">
      <c r="A47" s="38"/>
      <c r="B47" s="24" t="s">
        <v>35</v>
      </c>
      <c r="C47" s="20">
        <v>78</v>
      </c>
      <c r="D47" s="27">
        <f t="shared" si="15"/>
        <v>8.9743589743589745</v>
      </c>
      <c r="E47" s="26">
        <f t="shared" si="15"/>
        <v>32.051282051282051</v>
      </c>
      <c r="F47" s="24">
        <f t="shared" si="15"/>
        <v>58.974358974358978</v>
      </c>
      <c r="G47" s="20">
        <f t="shared" si="4"/>
        <v>32</v>
      </c>
      <c r="H47" s="27">
        <f t="shared" ref="H47:X47" si="25">H11/$G11*100</f>
        <v>15.625</v>
      </c>
      <c r="I47" s="26">
        <f t="shared" si="25"/>
        <v>3.125</v>
      </c>
      <c r="J47" s="26">
        <f t="shared" si="25"/>
        <v>25</v>
      </c>
      <c r="K47" s="26">
        <f t="shared" si="25"/>
        <v>0</v>
      </c>
      <c r="L47" s="26">
        <f t="shared" si="25"/>
        <v>28.125</v>
      </c>
      <c r="M47" s="26">
        <f t="shared" si="25"/>
        <v>31.25</v>
      </c>
      <c r="N47" s="26">
        <f t="shared" si="25"/>
        <v>9.375</v>
      </c>
      <c r="O47" s="26">
        <f t="shared" si="25"/>
        <v>18.75</v>
      </c>
      <c r="P47" s="26">
        <f t="shared" si="25"/>
        <v>0</v>
      </c>
      <c r="Q47" s="24">
        <f t="shared" si="25"/>
        <v>15.625</v>
      </c>
      <c r="R47" s="27">
        <f t="shared" si="25"/>
        <v>15.625</v>
      </c>
      <c r="S47" s="26">
        <f t="shared" si="25"/>
        <v>9.375</v>
      </c>
      <c r="T47" s="26">
        <f t="shared" si="25"/>
        <v>6.25</v>
      </c>
      <c r="U47" s="26">
        <f t="shared" si="25"/>
        <v>3.125</v>
      </c>
      <c r="V47" s="26">
        <f t="shared" si="25"/>
        <v>3.125</v>
      </c>
      <c r="W47" s="26">
        <f t="shared" si="25"/>
        <v>0</v>
      </c>
      <c r="X47" s="25">
        <f t="shared" si="25"/>
        <v>62.5</v>
      </c>
      <c r="Y47" s="20">
        <f t="shared" si="6"/>
        <v>12</v>
      </c>
      <c r="Z47" s="27">
        <f t="shared" ref="Z47:AQ47" si="26">Z11/$Y11*100</f>
        <v>16.666666666666664</v>
      </c>
      <c r="AA47" s="26">
        <f t="shared" si="26"/>
        <v>50</v>
      </c>
      <c r="AB47" s="26">
        <f t="shared" si="26"/>
        <v>41.666666666666671</v>
      </c>
      <c r="AC47" s="26">
        <f t="shared" si="26"/>
        <v>16.666666666666664</v>
      </c>
      <c r="AD47" s="26">
        <f t="shared" si="26"/>
        <v>25</v>
      </c>
      <c r="AE47" s="26">
        <f t="shared" si="26"/>
        <v>8.3333333333333321</v>
      </c>
      <c r="AF47" s="26">
        <f t="shared" si="26"/>
        <v>8.3333333333333321</v>
      </c>
      <c r="AG47" s="24">
        <f t="shared" si="26"/>
        <v>8.3333333333333321</v>
      </c>
      <c r="AH47" s="27">
        <f t="shared" si="26"/>
        <v>66.666666666666657</v>
      </c>
      <c r="AI47" s="28">
        <f t="shared" si="26"/>
        <v>41.666666666666671</v>
      </c>
      <c r="AJ47" s="28">
        <f t="shared" si="26"/>
        <v>8.3333333333333321</v>
      </c>
      <c r="AK47" s="28">
        <f t="shared" si="26"/>
        <v>50</v>
      </c>
      <c r="AL47" s="28">
        <f t="shared" si="26"/>
        <v>8.3333333333333321</v>
      </c>
      <c r="AM47" s="28">
        <f t="shared" si="26"/>
        <v>25</v>
      </c>
      <c r="AN47" s="28">
        <f t="shared" si="26"/>
        <v>25</v>
      </c>
      <c r="AO47" s="28">
        <f t="shared" si="26"/>
        <v>16.666666666666664</v>
      </c>
      <c r="AP47" s="26">
        <f t="shared" si="26"/>
        <v>0</v>
      </c>
      <c r="AQ47" s="26">
        <f t="shared" si="26"/>
        <v>8.3333333333333321</v>
      </c>
      <c r="AR47" s="27">
        <f t="shared" ref="AR47:BG47" si="27">AR11/$G11*100</f>
        <v>12.5</v>
      </c>
      <c r="AS47" s="28">
        <f t="shared" si="27"/>
        <v>18.75</v>
      </c>
      <c r="AT47" s="28">
        <f t="shared" si="27"/>
        <v>12.5</v>
      </c>
      <c r="AU47" s="28">
        <f t="shared" si="27"/>
        <v>15.625</v>
      </c>
      <c r="AV47" s="28">
        <f t="shared" si="27"/>
        <v>12.5</v>
      </c>
      <c r="AW47" s="28">
        <f t="shared" si="27"/>
        <v>15.625</v>
      </c>
      <c r="AX47" s="28">
        <f t="shared" si="27"/>
        <v>9.375</v>
      </c>
      <c r="AY47" s="28">
        <f t="shared" si="27"/>
        <v>9.375</v>
      </c>
      <c r="AZ47" s="28">
        <f t="shared" si="27"/>
        <v>37.5</v>
      </c>
      <c r="BA47" s="28">
        <f t="shared" si="27"/>
        <v>9.375</v>
      </c>
      <c r="BB47" s="28">
        <f t="shared" si="27"/>
        <v>9.375</v>
      </c>
      <c r="BC47" s="28">
        <f t="shared" si="27"/>
        <v>3.125</v>
      </c>
      <c r="BD47" s="28">
        <f t="shared" si="27"/>
        <v>18.75</v>
      </c>
      <c r="BE47" s="28">
        <f t="shared" si="27"/>
        <v>0</v>
      </c>
      <c r="BF47" s="28">
        <f t="shared" si="27"/>
        <v>0</v>
      </c>
      <c r="BG47" s="24">
        <f t="shared" si="27"/>
        <v>28.125</v>
      </c>
      <c r="BH47" s="27">
        <f t="shared" si="9"/>
        <v>1.2820512820512819</v>
      </c>
      <c r="BI47" s="26">
        <f t="shared" si="9"/>
        <v>6.4102564102564097</v>
      </c>
      <c r="BJ47" s="26">
        <f t="shared" si="9"/>
        <v>5.1282051282051277</v>
      </c>
      <c r="BK47" s="26">
        <f t="shared" si="9"/>
        <v>6.4102564102564097</v>
      </c>
      <c r="BL47" s="24">
        <f t="shared" si="9"/>
        <v>80.769230769230774</v>
      </c>
      <c r="BM47" s="27">
        <f t="shared" si="10"/>
        <v>8.3333333333333321</v>
      </c>
      <c r="BN47" s="26">
        <f t="shared" si="10"/>
        <v>50</v>
      </c>
      <c r="BO47" s="26">
        <f t="shared" si="10"/>
        <v>25</v>
      </c>
      <c r="BP47" s="26">
        <f t="shared" si="10"/>
        <v>16.666666666666664</v>
      </c>
      <c r="BQ47" s="24">
        <f t="shared" si="10"/>
        <v>0</v>
      </c>
      <c r="BR47" s="20">
        <f t="shared" si="11"/>
        <v>7</v>
      </c>
      <c r="BS47" s="27">
        <f t="shared" ref="BS47:CA47" si="28">BS11/$BR11*100</f>
        <v>28.571428571428569</v>
      </c>
      <c r="BT47" s="26">
        <f t="shared" si="28"/>
        <v>42.857142857142854</v>
      </c>
      <c r="BU47" s="26">
        <f t="shared" si="28"/>
        <v>28.571428571428569</v>
      </c>
      <c r="BV47" s="26">
        <f t="shared" si="28"/>
        <v>14.285714285714285</v>
      </c>
      <c r="BW47" s="26">
        <f t="shared" si="28"/>
        <v>57.142857142857139</v>
      </c>
      <c r="BX47" s="26">
        <f t="shared" si="28"/>
        <v>57.142857142857139</v>
      </c>
      <c r="BY47" s="26">
        <f t="shared" si="28"/>
        <v>14.285714285714285</v>
      </c>
      <c r="BZ47" s="26">
        <f t="shared" si="28"/>
        <v>0</v>
      </c>
      <c r="CA47" s="24">
        <f t="shared" si="28"/>
        <v>0</v>
      </c>
      <c r="CB47" s="20">
        <f t="shared" si="13"/>
        <v>2</v>
      </c>
      <c r="CC47" s="27">
        <f t="shared" ref="CC47:CK47" si="29">CC11/$CB11*100</f>
        <v>50</v>
      </c>
      <c r="CD47" s="26">
        <f t="shared" si="29"/>
        <v>50</v>
      </c>
      <c r="CE47" s="26">
        <f t="shared" si="29"/>
        <v>50</v>
      </c>
      <c r="CF47" s="26">
        <f t="shared" si="29"/>
        <v>50</v>
      </c>
      <c r="CG47" s="26">
        <f t="shared" si="29"/>
        <v>50</v>
      </c>
      <c r="CH47" s="26">
        <f t="shared" si="29"/>
        <v>0</v>
      </c>
      <c r="CI47" s="26">
        <f t="shared" si="29"/>
        <v>0</v>
      </c>
      <c r="CJ47" s="26">
        <f t="shared" si="29"/>
        <v>0</v>
      </c>
      <c r="CK47" s="24">
        <f t="shared" si="29"/>
        <v>0</v>
      </c>
      <c r="CL47" s="46"/>
    </row>
    <row r="48" spans="1:92" s="45" customFormat="1" ht="18.75" customHeight="1" x14ac:dyDescent="0.2">
      <c r="A48" s="38"/>
      <c r="B48" s="24" t="s">
        <v>34</v>
      </c>
      <c r="C48" s="20">
        <v>83</v>
      </c>
      <c r="D48" s="27">
        <f t="shared" si="15"/>
        <v>7.2289156626506017</v>
      </c>
      <c r="E48" s="26">
        <f t="shared" si="15"/>
        <v>40.963855421686745</v>
      </c>
      <c r="F48" s="24">
        <f t="shared" si="15"/>
        <v>51.807228915662648</v>
      </c>
      <c r="G48" s="20">
        <f t="shared" si="4"/>
        <v>40</v>
      </c>
      <c r="H48" s="27">
        <f t="shared" ref="H48:X48" si="30">H12/$G12*100</f>
        <v>12.5</v>
      </c>
      <c r="I48" s="26">
        <f t="shared" si="30"/>
        <v>7.5</v>
      </c>
      <c r="J48" s="26">
        <f t="shared" si="30"/>
        <v>22.5</v>
      </c>
      <c r="K48" s="26">
        <f t="shared" si="30"/>
        <v>10</v>
      </c>
      <c r="L48" s="26">
        <f t="shared" si="30"/>
        <v>27.500000000000004</v>
      </c>
      <c r="M48" s="26">
        <f t="shared" si="30"/>
        <v>42.5</v>
      </c>
      <c r="N48" s="26">
        <f t="shared" si="30"/>
        <v>2.5</v>
      </c>
      <c r="O48" s="26">
        <f t="shared" si="30"/>
        <v>15</v>
      </c>
      <c r="P48" s="26">
        <f t="shared" si="30"/>
        <v>0</v>
      </c>
      <c r="Q48" s="24">
        <f t="shared" si="30"/>
        <v>12.5</v>
      </c>
      <c r="R48" s="27">
        <f t="shared" si="30"/>
        <v>10</v>
      </c>
      <c r="S48" s="26">
        <f t="shared" si="30"/>
        <v>0</v>
      </c>
      <c r="T48" s="26">
        <f t="shared" si="30"/>
        <v>2.5</v>
      </c>
      <c r="U48" s="26">
        <f t="shared" si="30"/>
        <v>0</v>
      </c>
      <c r="V48" s="26">
        <f t="shared" si="30"/>
        <v>0</v>
      </c>
      <c r="W48" s="26">
        <f t="shared" si="30"/>
        <v>0</v>
      </c>
      <c r="X48" s="25">
        <f t="shared" si="30"/>
        <v>87.5</v>
      </c>
      <c r="Y48" s="20">
        <f t="shared" si="6"/>
        <v>5</v>
      </c>
      <c r="Z48" s="27">
        <f t="shared" ref="Z48:AQ48" si="31">Z12/$Y12*100</f>
        <v>0</v>
      </c>
      <c r="AA48" s="26">
        <f t="shared" si="31"/>
        <v>20</v>
      </c>
      <c r="AB48" s="26">
        <f t="shared" si="31"/>
        <v>20</v>
      </c>
      <c r="AC48" s="26">
        <f t="shared" si="31"/>
        <v>20</v>
      </c>
      <c r="AD48" s="26">
        <f t="shared" si="31"/>
        <v>0</v>
      </c>
      <c r="AE48" s="26">
        <f t="shared" si="31"/>
        <v>20</v>
      </c>
      <c r="AF48" s="26">
        <f t="shared" si="31"/>
        <v>0</v>
      </c>
      <c r="AG48" s="24">
        <f t="shared" si="31"/>
        <v>20</v>
      </c>
      <c r="AH48" s="27">
        <f t="shared" si="31"/>
        <v>20</v>
      </c>
      <c r="AI48" s="28">
        <f t="shared" si="31"/>
        <v>0</v>
      </c>
      <c r="AJ48" s="28">
        <f t="shared" si="31"/>
        <v>20</v>
      </c>
      <c r="AK48" s="28">
        <f t="shared" si="31"/>
        <v>20</v>
      </c>
      <c r="AL48" s="28">
        <f t="shared" si="31"/>
        <v>20</v>
      </c>
      <c r="AM48" s="28">
        <f t="shared" si="31"/>
        <v>20</v>
      </c>
      <c r="AN48" s="28">
        <f t="shared" si="31"/>
        <v>20</v>
      </c>
      <c r="AO48" s="28">
        <f t="shared" si="31"/>
        <v>0</v>
      </c>
      <c r="AP48" s="26">
        <f t="shared" si="31"/>
        <v>0</v>
      </c>
      <c r="AQ48" s="26">
        <f t="shared" si="31"/>
        <v>40</v>
      </c>
      <c r="AR48" s="27">
        <f t="shared" ref="AR48:BG48" si="32">AR12/$G12*100</f>
        <v>20</v>
      </c>
      <c r="AS48" s="28">
        <f t="shared" si="32"/>
        <v>20</v>
      </c>
      <c r="AT48" s="28">
        <f t="shared" si="32"/>
        <v>2.5</v>
      </c>
      <c r="AU48" s="28">
        <f t="shared" si="32"/>
        <v>5</v>
      </c>
      <c r="AV48" s="28">
        <f t="shared" si="32"/>
        <v>15</v>
      </c>
      <c r="AW48" s="28">
        <f t="shared" si="32"/>
        <v>10</v>
      </c>
      <c r="AX48" s="28">
        <f t="shared" si="32"/>
        <v>5</v>
      </c>
      <c r="AY48" s="28">
        <f t="shared" si="32"/>
        <v>22.5</v>
      </c>
      <c r="AZ48" s="28">
        <f t="shared" si="32"/>
        <v>65</v>
      </c>
      <c r="BA48" s="28">
        <f t="shared" si="32"/>
        <v>0</v>
      </c>
      <c r="BB48" s="28">
        <f t="shared" si="32"/>
        <v>0</v>
      </c>
      <c r="BC48" s="28">
        <f t="shared" si="32"/>
        <v>2.5</v>
      </c>
      <c r="BD48" s="28">
        <f t="shared" si="32"/>
        <v>15</v>
      </c>
      <c r="BE48" s="28">
        <f t="shared" si="32"/>
        <v>2.5</v>
      </c>
      <c r="BF48" s="28">
        <f t="shared" si="32"/>
        <v>0</v>
      </c>
      <c r="BG48" s="24">
        <f t="shared" si="32"/>
        <v>27.500000000000004</v>
      </c>
      <c r="BH48" s="27">
        <f t="shared" si="9"/>
        <v>1.2048192771084338</v>
      </c>
      <c r="BI48" s="26">
        <f t="shared" si="9"/>
        <v>1.2048192771084338</v>
      </c>
      <c r="BJ48" s="26">
        <f t="shared" si="9"/>
        <v>4.8192771084337354</v>
      </c>
      <c r="BK48" s="26">
        <f t="shared" si="9"/>
        <v>14.457831325301203</v>
      </c>
      <c r="BL48" s="24">
        <f t="shared" si="9"/>
        <v>78.313253012048193</v>
      </c>
      <c r="BM48" s="27">
        <f t="shared" si="10"/>
        <v>40</v>
      </c>
      <c r="BN48" s="26">
        <f t="shared" si="10"/>
        <v>0</v>
      </c>
      <c r="BO48" s="26">
        <f t="shared" si="10"/>
        <v>60</v>
      </c>
      <c r="BP48" s="26">
        <f t="shared" si="10"/>
        <v>0</v>
      </c>
      <c r="BQ48" s="24">
        <f t="shared" si="10"/>
        <v>0</v>
      </c>
      <c r="BR48" s="20">
        <f t="shared" si="11"/>
        <v>2</v>
      </c>
      <c r="BS48" s="27">
        <f t="shared" ref="BS48:CA48" si="33">BS12/$BR12*100</f>
        <v>50</v>
      </c>
      <c r="BT48" s="26">
        <f t="shared" si="33"/>
        <v>50</v>
      </c>
      <c r="BU48" s="26">
        <f t="shared" si="33"/>
        <v>50</v>
      </c>
      <c r="BV48" s="26">
        <f t="shared" si="33"/>
        <v>100</v>
      </c>
      <c r="BW48" s="26">
        <f t="shared" si="33"/>
        <v>50</v>
      </c>
      <c r="BX48" s="26">
        <f t="shared" si="33"/>
        <v>50</v>
      </c>
      <c r="BY48" s="26">
        <f t="shared" si="33"/>
        <v>50</v>
      </c>
      <c r="BZ48" s="26">
        <f t="shared" si="33"/>
        <v>0</v>
      </c>
      <c r="CA48" s="24">
        <f t="shared" si="33"/>
        <v>0</v>
      </c>
      <c r="CB48" s="20">
        <f t="shared" si="13"/>
        <v>0</v>
      </c>
      <c r="CC48" s="19" t="s">
        <v>1</v>
      </c>
      <c r="CD48" s="18" t="s">
        <v>1</v>
      </c>
      <c r="CE48" s="17" t="s">
        <v>1</v>
      </c>
      <c r="CF48" s="17" t="s">
        <v>1</v>
      </c>
      <c r="CG48" s="17" t="s">
        <v>1</v>
      </c>
      <c r="CH48" s="17" t="s">
        <v>1</v>
      </c>
      <c r="CI48" s="17" t="s">
        <v>1</v>
      </c>
      <c r="CJ48" s="17" t="s">
        <v>1</v>
      </c>
      <c r="CK48" s="16" t="s">
        <v>1</v>
      </c>
      <c r="CL48" s="46"/>
    </row>
    <row r="49" spans="1:92" s="73" customFormat="1" ht="18.75" customHeight="1" x14ac:dyDescent="0.2">
      <c r="A49" s="55"/>
      <c r="B49" s="67" t="s">
        <v>33</v>
      </c>
      <c r="C49" s="53">
        <v>207</v>
      </c>
      <c r="D49" s="69">
        <f t="shared" si="15"/>
        <v>2.8985507246376812</v>
      </c>
      <c r="E49" s="68">
        <f t="shared" si="15"/>
        <v>44.444444444444443</v>
      </c>
      <c r="F49" s="67">
        <f t="shared" si="15"/>
        <v>52.657004830917877</v>
      </c>
      <c r="G49" s="53">
        <f t="shared" si="4"/>
        <v>98</v>
      </c>
      <c r="H49" s="69">
        <f t="shared" ref="H49:X49" si="34">H13/$G13*100</f>
        <v>14.285714285714285</v>
      </c>
      <c r="I49" s="68">
        <f t="shared" si="34"/>
        <v>8.1632653061224492</v>
      </c>
      <c r="J49" s="68">
        <f t="shared" si="34"/>
        <v>18.367346938775512</v>
      </c>
      <c r="K49" s="68">
        <f t="shared" si="34"/>
        <v>2.0408163265306123</v>
      </c>
      <c r="L49" s="68">
        <f t="shared" si="34"/>
        <v>18.367346938775512</v>
      </c>
      <c r="M49" s="68">
        <f t="shared" si="34"/>
        <v>46.938775510204081</v>
      </c>
      <c r="N49" s="68">
        <f t="shared" si="34"/>
        <v>3.0612244897959182</v>
      </c>
      <c r="O49" s="68">
        <f t="shared" si="34"/>
        <v>15.306122448979592</v>
      </c>
      <c r="P49" s="68">
        <f t="shared" si="34"/>
        <v>5.1020408163265305</v>
      </c>
      <c r="Q49" s="67">
        <f t="shared" si="34"/>
        <v>7.1428571428571423</v>
      </c>
      <c r="R49" s="69">
        <f t="shared" si="34"/>
        <v>11.224489795918368</v>
      </c>
      <c r="S49" s="68">
        <f t="shared" si="34"/>
        <v>3.0612244897959182</v>
      </c>
      <c r="T49" s="68">
        <f t="shared" si="34"/>
        <v>0</v>
      </c>
      <c r="U49" s="68">
        <f t="shared" si="34"/>
        <v>2.0408163265306123</v>
      </c>
      <c r="V49" s="68">
        <f t="shared" si="34"/>
        <v>0</v>
      </c>
      <c r="W49" s="68">
        <f t="shared" si="34"/>
        <v>0</v>
      </c>
      <c r="X49" s="71">
        <f t="shared" si="34"/>
        <v>83.673469387755105</v>
      </c>
      <c r="Y49" s="53">
        <f t="shared" si="6"/>
        <v>16</v>
      </c>
      <c r="Z49" s="69">
        <f t="shared" ref="Z49:AQ49" si="35">Z13/$Y13*100</f>
        <v>0</v>
      </c>
      <c r="AA49" s="68">
        <f t="shared" si="35"/>
        <v>18.75</v>
      </c>
      <c r="AB49" s="68">
        <f t="shared" si="35"/>
        <v>18.75</v>
      </c>
      <c r="AC49" s="68">
        <f t="shared" si="35"/>
        <v>18.75</v>
      </c>
      <c r="AD49" s="68">
        <f t="shared" si="35"/>
        <v>12.5</v>
      </c>
      <c r="AE49" s="68">
        <f t="shared" si="35"/>
        <v>62.5</v>
      </c>
      <c r="AF49" s="68">
        <f t="shared" si="35"/>
        <v>6.25</v>
      </c>
      <c r="AG49" s="67">
        <f t="shared" si="35"/>
        <v>0</v>
      </c>
      <c r="AH49" s="69">
        <f t="shared" si="35"/>
        <v>62.5</v>
      </c>
      <c r="AI49" s="70">
        <f t="shared" si="35"/>
        <v>31.25</v>
      </c>
      <c r="AJ49" s="70">
        <f t="shared" si="35"/>
        <v>18.75</v>
      </c>
      <c r="AK49" s="70">
        <f t="shared" si="35"/>
        <v>18.75</v>
      </c>
      <c r="AL49" s="70">
        <f t="shared" si="35"/>
        <v>0</v>
      </c>
      <c r="AM49" s="70">
        <f t="shared" si="35"/>
        <v>6.25</v>
      </c>
      <c r="AN49" s="70">
        <f t="shared" si="35"/>
        <v>25</v>
      </c>
      <c r="AO49" s="70">
        <f t="shared" si="35"/>
        <v>0</v>
      </c>
      <c r="AP49" s="68">
        <f t="shared" si="35"/>
        <v>0</v>
      </c>
      <c r="AQ49" s="68">
        <f t="shared" si="35"/>
        <v>18.75</v>
      </c>
      <c r="AR49" s="69">
        <f t="shared" ref="AR49:BG49" si="36">AR13/$G13*100</f>
        <v>20.408163265306122</v>
      </c>
      <c r="AS49" s="70">
        <f t="shared" si="36"/>
        <v>19.387755102040817</v>
      </c>
      <c r="AT49" s="70">
        <f t="shared" si="36"/>
        <v>5.1020408163265305</v>
      </c>
      <c r="AU49" s="70">
        <f t="shared" si="36"/>
        <v>13.26530612244898</v>
      </c>
      <c r="AV49" s="70">
        <f t="shared" si="36"/>
        <v>5.1020408163265305</v>
      </c>
      <c r="AW49" s="70">
        <f t="shared" si="36"/>
        <v>12.244897959183673</v>
      </c>
      <c r="AX49" s="70">
        <f t="shared" si="36"/>
        <v>4.0816326530612246</v>
      </c>
      <c r="AY49" s="70">
        <f t="shared" si="36"/>
        <v>20.408163265306122</v>
      </c>
      <c r="AZ49" s="70">
        <f t="shared" si="36"/>
        <v>56.12244897959183</v>
      </c>
      <c r="BA49" s="70">
        <f t="shared" si="36"/>
        <v>4.0816326530612246</v>
      </c>
      <c r="BB49" s="70">
        <f t="shared" si="36"/>
        <v>3.0612244897959182</v>
      </c>
      <c r="BC49" s="70">
        <f t="shared" si="36"/>
        <v>3.0612244897959182</v>
      </c>
      <c r="BD49" s="70">
        <f t="shared" si="36"/>
        <v>12.244897959183673</v>
      </c>
      <c r="BE49" s="70">
        <f t="shared" si="36"/>
        <v>2.0408163265306123</v>
      </c>
      <c r="BF49" s="70">
        <f t="shared" si="36"/>
        <v>1.0204081632653061</v>
      </c>
      <c r="BG49" s="67">
        <f t="shared" si="36"/>
        <v>29.591836734693878</v>
      </c>
      <c r="BH49" s="69">
        <f t="shared" si="9"/>
        <v>0.48309178743961351</v>
      </c>
      <c r="BI49" s="68">
        <f t="shared" si="9"/>
        <v>2.4154589371980677</v>
      </c>
      <c r="BJ49" s="68">
        <f t="shared" si="9"/>
        <v>1.4492753623188406</v>
      </c>
      <c r="BK49" s="68">
        <f t="shared" si="9"/>
        <v>14.492753623188406</v>
      </c>
      <c r="BL49" s="67">
        <f t="shared" si="9"/>
        <v>81.159420289855078</v>
      </c>
      <c r="BM49" s="69">
        <f t="shared" si="10"/>
        <v>0</v>
      </c>
      <c r="BN49" s="68">
        <f t="shared" si="10"/>
        <v>62.5</v>
      </c>
      <c r="BO49" s="68">
        <f t="shared" si="10"/>
        <v>31.25</v>
      </c>
      <c r="BP49" s="68">
        <f t="shared" si="10"/>
        <v>6.25</v>
      </c>
      <c r="BQ49" s="67">
        <f t="shared" si="10"/>
        <v>0</v>
      </c>
      <c r="BR49" s="53">
        <f t="shared" si="11"/>
        <v>10</v>
      </c>
      <c r="BS49" s="69">
        <f t="shared" ref="BS49:CA49" si="37">BS13/$BR13*100</f>
        <v>10</v>
      </c>
      <c r="BT49" s="68">
        <f t="shared" si="37"/>
        <v>30</v>
      </c>
      <c r="BU49" s="68">
        <f t="shared" si="37"/>
        <v>50</v>
      </c>
      <c r="BV49" s="68">
        <f t="shared" si="37"/>
        <v>20</v>
      </c>
      <c r="BW49" s="68">
        <f t="shared" si="37"/>
        <v>70</v>
      </c>
      <c r="BX49" s="68">
        <f t="shared" si="37"/>
        <v>30</v>
      </c>
      <c r="BY49" s="68">
        <f t="shared" si="37"/>
        <v>10</v>
      </c>
      <c r="BZ49" s="68">
        <f t="shared" si="37"/>
        <v>0</v>
      </c>
      <c r="CA49" s="67">
        <f t="shared" si="37"/>
        <v>0</v>
      </c>
      <c r="CB49" s="53">
        <f t="shared" si="13"/>
        <v>1</v>
      </c>
      <c r="CC49" s="69">
        <f t="shared" ref="CC49:CK49" si="38">CC13/$CB13*100</f>
        <v>0</v>
      </c>
      <c r="CD49" s="68">
        <f t="shared" si="38"/>
        <v>0</v>
      </c>
      <c r="CE49" s="68">
        <f t="shared" si="38"/>
        <v>0</v>
      </c>
      <c r="CF49" s="68">
        <f t="shared" si="38"/>
        <v>0</v>
      </c>
      <c r="CG49" s="68">
        <f t="shared" si="38"/>
        <v>0</v>
      </c>
      <c r="CH49" s="68">
        <f t="shared" si="38"/>
        <v>0</v>
      </c>
      <c r="CI49" s="68">
        <f t="shared" si="38"/>
        <v>100</v>
      </c>
      <c r="CJ49" s="68">
        <f t="shared" si="38"/>
        <v>0</v>
      </c>
      <c r="CK49" s="67">
        <f t="shared" si="38"/>
        <v>0</v>
      </c>
      <c r="CL49" s="46"/>
      <c r="CM49" s="45"/>
      <c r="CN49" s="45"/>
    </row>
    <row r="50" spans="1:92" s="74" customFormat="1" ht="18.75" customHeight="1" x14ac:dyDescent="0.2">
      <c r="A50" s="66" t="s">
        <v>32</v>
      </c>
      <c r="B50" s="59" t="s">
        <v>31</v>
      </c>
      <c r="C50" s="34">
        <v>250</v>
      </c>
      <c r="D50" s="61">
        <f t="shared" si="15"/>
        <v>5.6000000000000005</v>
      </c>
      <c r="E50" s="60">
        <f t="shared" si="15"/>
        <v>35.199999999999996</v>
      </c>
      <c r="F50" s="59">
        <f t="shared" si="15"/>
        <v>59.199999999999996</v>
      </c>
      <c r="G50" s="62">
        <f t="shared" si="4"/>
        <v>102</v>
      </c>
      <c r="H50" s="61">
        <f t="shared" ref="H50:X50" si="39">H14/$G14*100</f>
        <v>12.745098039215685</v>
      </c>
      <c r="I50" s="60">
        <f t="shared" si="39"/>
        <v>9.8039215686274517</v>
      </c>
      <c r="J50" s="60">
        <f t="shared" si="39"/>
        <v>25.490196078431371</v>
      </c>
      <c r="K50" s="60">
        <f t="shared" si="39"/>
        <v>4.9019607843137258</v>
      </c>
      <c r="L50" s="60">
        <f t="shared" si="39"/>
        <v>25.490196078431371</v>
      </c>
      <c r="M50" s="60">
        <f t="shared" si="39"/>
        <v>38.235294117647058</v>
      </c>
      <c r="N50" s="60">
        <f t="shared" si="39"/>
        <v>4.9019607843137258</v>
      </c>
      <c r="O50" s="60">
        <f t="shared" si="39"/>
        <v>13.725490196078432</v>
      </c>
      <c r="P50" s="60">
        <f t="shared" si="39"/>
        <v>3.9215686274509802</v>
      </c>
      <c r="Q50" s="59">
        <f t="shared" si="39"/>
        <v>8.8235294117647065</v>
      </c>
      <c r="R50" s="61">
        <f t="shared" si="39"/>
        <v>13.725490196078432</v>
      </c>
      <c r="S50" s="60">
        <f t="shared" si="39"/>
        <v>4.9019607843137258</v>
      </c>
      <c r="T50" s="60">
        <f t="shared" si="39"/>
        <v>0.98039215686274506</v>
      </c>
      <c r="U50" s="60">
        <f t="shared" si="39"/>
        <v>2.9411764705882351</v>
      </c>
      <c r="V50" s="60">
        <f t="shared" si="39"/>
        <v>1.9607843137254901</v>
      </c>
      <c r="W50" s="60">
        <f t="shared" si="39"/>
        <v>0</v>
      </c>
      <c r="X50" s="64">
        <f t="shared" si="39"/>
        <v>75.490196078431367</v>
      </c>
      <c r="Y50" s="62">
        <f t="shared" si="6"/>
        <v>25</v>
      </c>
      <c r="Z50" s="61">
        <f t="shared" ref="Z50:AQ50" si="40">Z14/$Y14*100</f>
        <v>8</v>
      </c>
      <c r="AA50" s="60">
        <f t="shared" si="40"/>
        <v>32</v>
      </c>
      <c r="AB50" s="60">
        <f t="shared" si="40"/>
        <v>20</v>
      </c>
      <c r="AC50" s="60">
        <f t="shared" si="40"/>
        <v>20</v>
      </c>
      <c r="AD50" s="60">
        <f t="shared" si="40"/>
        <v>20</v>
      </c>
      <c r="AE50" s="60">
        <f t="shared" si="40"/>
        <v>36</v>
      </c>
      <c r="AF50" s="60">
        <f t="shared" si="40"/>
        <v>4</v>
      </c>
      <c r="AG50" s="59">
        <f t="shared" si="40"/>
        <v>0</v>
      </c>
      <c r="AH50" s="61">
        <f t="shared" si="40"/>
        <v>56.000000000000007</v>
      </c>
      <c r="AI50" s="63">
        <f t="shared" si="40"/>
        <v>28.000000000000004</v>
      </c>
      <c r="AJ50" s="63">
        <f t="shared" si="40"/>
        <v>20</v>
      </c>
      <c r="AK50" s="63">
        <f t="shared" si="40"/>
        <v>32</v>
      </c>
      <c r="AL50" s="63">
        <f t="shared" si="40"/>
        <v>12</v>
      </c>
      <c r="AM50" s="63">
        <f t="shared" si="40"/>
        <v>12</v>
      </c>
      <c r="AN50" s="63">
        <f t="shared" si="40"/>
        <v>16</v>
      </c>
      <c r="AO50" s="63">
        <f t="shared" si="40"/>
        <v>0</v>
      </c>
      <c r="AP50" s="60">
        <f t="shared" si="40"/>
        <v>0</v>
      </c>
      <c r="AQ50" s="60">
        <f t="shared" si="40"/>
        <v>8</v>
      </c>
      <c r="AR50" s="61">
        <f t="shared" ref="AR50:BG50" si="41">AR14/$G14*100</f>
        <v>22.549019607843139</v>
      </c>
      <c r="AS50" s="63">
        <f t="shared" si="41"/>
        <v>16.666666666666664</v>
      </c>
      <c r="AT50" s="63">
        <f t="shared" si="41"/>
        <v>8.8235294117647065</v>
      </c>
      <c r="AU50" s="63">
        <f t="shared" si="41"/>
        <v>12.745098039215685</v>
      </c>
      <c r="AV50" s="63">
        <f t="shared" si="41"/>
        <v>12.745098039215685</v>
      </c>
      <c r="AW50" s="63">
        <f t="shared" si="41"/>
        <v>19.607843137254903</v>
      </c>
      <c r="AX50" s="63">
        <f t="shared" si="41"/>
        <v>7.8431372549019605</v>
      </c>
      <c r="AY50" s="63">
        <f t="shared" si="41"/>
        <v>20.588235294117645</v>
      </c>
      <c r="AZ50" s="63">
        <f t="shared" si="41"/>
        <v>45.098039215686278</v>
      </c>
      <c r="BA50" s="63">
        <f t="shared" si="41"/>
        <v>3.9215686274509802</v>
      </c>
      <c r="BB50" s="63">
        <f t="shared" si="41"/>
        <v>3.9215686274509802</v>
      </c>
      <c r="BC50" s="63">
        <f t="shared" si="41"/>
        <v>1.9607843137254901</v>
      </c>
      <c r="BD50" s="63">
        <f t="shared" si="41"/>
        <v>9.8039215686274517</v>
      </c>
      <c r="BE50" s="63">
        <f t="shared" si="41"/>
        <v>0.98039215686274506</v>
      </c>
      <c r="BF50" s="63">
        <f t="shared" si="41"/>
        <v>0.98039215686274506</v>
      </c>
      <c r="BG50" s="59">
        <f t="shared" si="41"/>
        <v>30.392156862745097</v>
      </c>
      <c r="BH50" s="61">
        <f t="shared" si="9"/>
        <v>0.8</v>
      </c>
      <c r="BI50" s="60">
        <f t="shared" si="9"/>
        <v>3.5999999999999996</v>
      </c>
      <c r="BJ50" s="60">
        <f t="shared" si="9"/>
        <v>3.5999999999999996</v>
      </c>
      <c r="BK50" s="60">
        <f t="shared" si="9"/>
        <v>15.2</v>
      </c>
      <c r="BL50" s="59">
        <f t="shared" si="9"/>
        <v>76.8</v>
      </c>
      <c r="BM50" s="61">
        <f t="shared" si="10"/>
        <v>12</v>
      </c>
      <c r="BN50" s="60">
        <f t="shared" si="10"/>
        <v>52</v>
      </c>
      <c r="BO50" s="60">
        <f t="shared" si="10"/>
        <v>28.000000000000004</v>
      </c>
      <c r="BP50" s="60">
        <f t="shared" si="10"/>
        <v>8</v>
      </c>
      <c r="BQ50" s="59">
        <f t="shared" si="10"/>
        <v>0</v>
      </c>
      <c r="BR50" s="62">
        <f t="shared" si="11"/>
        <v>16</v>
      </c>
      <c r="BS50" s="61">
        <f t="shared" ref="BS50:CA50" si="42">BS14/$BR14*100</f>
        <v>31.25</v>
      </c>
      <c r="BT50" s="60">
        <f t="shared" si="42"/>
        <v>31.25</v>
      </c>
      <c r="BU50" s="60">
        <f t="shared" si="42"/>
        <v>50</v>
      </c>
      <c r="BV50" s="60">
        <f t="shared" si="42"/>
        <v>18.75</v>
      </c>
      <c r="BW50" s="60">
        <f t="shared" si="42"/>
        <v>50</v>
      </c>
      <c r="BX50" s="60">
        <f t="shared" si="42"/>
        <v>37.5</v>
      </c>
      <c r="BY50" s="60">
        <f t="shared" si="42"/>
        <v>12.5</v>
      </c>
      <c r="BZ50" s="60">
        <f t="shared" si="42"/>
        <v>0</v>
      </c>
      <c r="CA50" s="59">
        <f t="shared" si="42"/>
        <v>0</v>
      </c>
      <c r="CB50" s="62">
        <f t="shared" si="13"/>
        <v>2</v>
      </c>
      <c r="CC50" s="61">
        <f t="shared" ref="CC50:CK50" si="43">CC14/$CB14*100</f>
        <v>0</v>
      </c>
      <c r="CD50" s="60">
        <f t="shared" si="43"/>
        <v>0</v>
      </c>
      <c r="CE50" s="60">
        <f t="shared" si="43"/>
        <v>50</v>
      </c>
      <c r="CF50" s="60">
        <f t="shared" si="43"/>
        <v>0</v>
      </c>
      <c r="CG50" s="60">
        <f t="shared" si="43"/>
        <v>50</v>
      </c>
      <c r="CH50" s="60">
        <f t="shared" si="43"/>
        <v>0</v>
      </c>
      <c r="CI50" s="60">
        <f t="shared" si="43"/>
        <v>50</v>
      </c>
      <c r="CJ50" s="60">
        <f t="shared" si="43"/>
        <v>0</v>
      </c>
      <c r="CK50" s="59">
        <f t="shared" si="43"/>
        <v>0</v>
      </c>
      <c r="CL50" s="46"/>
      <c r="CM50" s="45"/>
      <c r="CN50" s="45"/>
    </row>
    <row r="51" spans="1:92" s="73" customFormat="1" ht="18.75" customHeight="1" x14ac:dyDescent="0.2">
      <c r="A51" s="55"/>
      <c r="B51" s="67" t="s">
        <v>30</v>
      </c>
      <c r="C51" s="53">
        <v>250</v>
      </c>
      <c r="D51" s="69">
        <f t="shared" si="15"/>
        <v>5.2</v>
      </c>
      <c r="E51" s="68">
        <f t="shared" si="15"/>
        <v>39.200000000000003</v>
      </c>
      <c r="F51" s="67">
        <f t="shared" si="15"/>
        <v>55.600000000000009</v>
      </c>
      <c r="G51" s="53">
        <f t="shared" si="4"/>
        <v>111</v>
      </c>
      <c r="H51" s="69">
        <f t="shared" ref="H51:X51" si="44">H15/$G15*100</f>
        <v>17.117117117117118</v>
      </c>
      <c r="I51" s="68">
        <f t="shared" si="44"/>
        <v>5.4054054054054053</v>
      </c>
      <c r="J51" s="68">
        <f t="shared" si="44"/>
        <v>16.216216216216218</v>
      </c>
      <c r="K51" s="68">
        <f t="shared" si="44"/>
        <v>5.4054054054054053</v>
      </c>
      <c r="L51" s="68">
        <f t="shared" si="44"/>
        <v>21.621621621621621</v>
      </c>
      <c r="M51" s="68">
        <f t="shared" si="44"/>
        <v>41.441441441441441</v>
      </c>
      <c r="N51" s="68">
        <f t="shared" si="44"/>
        <v>5.4054054054054053</v>
      </c>
      <c r="O51" s="68">
        <f t="shared" si="44"/>
        <v>15.315315315315313</v>
      </c>
      <c r="P51" s="68">
        <f t="shared" si="44"/>
        <v>0.90090090090090091</v>
      </c>
      <c r="Q51" s="67">
        <f t="shared" si="44"/>
        <v>9.9099099099099099</v>
      </c>
      <c r="R51" s="69">
        <f t="shared" si="44"/>
        <v>9.0090090090090094</v>
      </c>
      <c r="S51" s="68">
        <f t="shared" si="44"/>
        <v>0.90090090090090091</v>
      </c>
      <c r="T51" s="68">
        <f t="shared" si="44"/>
        <v>2.7027027027027026</v>
      </c>
      <c r="U51" s="68">
        <f t="shared" si="44"/>
        <v>1.8018018018018018</v>
      </c>
      <c r="V51" s="68">
        <f t="shared" si="44"/>
        <v>2.7027027027027026</v>
      </c>
      <c r="W51" s="68">
        <f t="shared" si="44"/>
        <v>0</v>
      </c>
      <c r="X51" s="71">
        <f t="shared" si="44"/>
        <v>82.882882882882882</v>
      </c>
      <c r="Y51" s="53">
        <f t="shared" si="6"/>
        <v>19</v>
      </c>
      <c r="Z51" s="69">
        <f t="shared" ref="Z51:AQ51" si="45">Z15/$Y15*100</f>
        <v>0</v>
      </c>
      <c r="AA51" s="68">
        <f t="shared" si="45"/>
        <v>26.315789473684209</v>
      </c>
      <c r="AB51" s="68">
        <f t="shared" si="45"/>
        <v>42.105263157894733</v>
      </c>
      <c r="AC51" s="68">
        <f t="shared" si="45"/>
        <v>21.052631578947366</v>
      </c>
      <c r="AD51" s="68">
        <f t="shared" si="45"/>
        <v>10.526315789473683</v>
      </c>
      <c r="AE51" s="68">
        <f t="shared" si="45"/>
        <v>26.315789473684209</v>
      </c>
      <c r="AF51" s="68">
        <f t="shared" si="45"/>
        <v>5.2631578947368416</v>
      </c>
      <c r="AG51" s="67">
        <f t="shared" si="45"/>
        <v>10.526315789473683</v>
      </c>
      <c r="AH51" s="69">
        <f t="shared" si="45"/>
        <v>36.84210526315789</v>
      </c>
      <c r="AI51" s="70">
        <f t="shared" si="45"/>
        <v>31.578947368421051</v>
      </c>
      <c r="AJ51" s="70">
        <f t="shared" si="45"/>
        <v>26.315789473684209</v>
      </c>
      <c r="AK51" s="70">
        <f t="shared" si="45"/>
        <v>26.315789473684209</v>
      </c>
      <c r="AL51" s="70">
        <f t="shared" si="45"/>
        <v>0</v>
      </c>
      <c r="AM51" s="70">
        <f t="shared" si="45"/>
        <v>21.052631578947366</v>
      </c>
      <c r="AN51" s="70">
        <f t="shared" si="45"/>
        <v>21.052631578947366</v>
      </c>
      <c r="AO51" s="70">
        <f t="shared" si="45"/>
        <v>10.526315789473683</v>
      </c>
      <c r="AP51" s="68">
        <f t="shared" si="45"/>
        <v>0</v>
      </c>
      <c r="AQ51" s="68">
        <f t="shared" si="45"/>
        <v>21.052631578947366</v>
      </c>
      <c r="AR51" s="69">
        <f t="shared" ref="AR51:BG51" si="46">AR15/$G15*100</f>
        <v>18.018018018018019</v>
      </c>
      <c r="AS51" s="70">
        <f t="shared" si="46"/>
        <v>18.018018018018019</v>
      </c>
      <c r="AT51" s="70">
        <f t="shared" si="46"/>
        <v>3.6036036036036037</v>
      </c>
      <c r="AU51" s="70">
        <f t="shared" si="46"/>
        <v>11.711711711711711</v>
      </c>
      <c r="AV51" s="70">
        <f t="shared" si="46"/>
        <v>4.5045045045045047</v>
      </c>
      <c r="AW51" s="70">
        <f t="shared" si="46"/>
        <v>10.810810810810811</v>
      </c>
      <c r="AX51" s="70">
        <f t="shared" si="46"/>
        <v>4.5045045045045047</v>
      </c>
      <c r="AY51" s="70">
        <f t="shared" si="46"/>
        <v>13.513513513513514</v>
      </c>
      <c r="AZ51" s="70">
        <f t="shared" si="46"/>
        <v>58.558558558558559</v>
      </c>
      <c r="BA51" s="70">
        <f t="shared" si="46"/>
        <v>4.5045045045045047</v>
      </c>
      <c r="BB51" s="70">
        <f t="shared" si="46"/>
        <v>3.6036036036036037</v>
      </c>
      <c r="BC51" s="70">
        <f t="shared" si="46"/>
        <v>2.7027027027027026</v>
      </c>
      <c r="BD51" s="70">
        <f t="shared" si="46"/>
        <v>14.414414414414415</v>
      </c>
      <c r="BE51" s="70">
        <f t="shared" si="46"/>
        <v>2.7027027027027026</v>
      </c>
      <c r="BF51" s="70">
        <f t="shared" si="46"/>
        <v>0</v>
      </c>
      <c r="BG51" s="67">
        <f t="shared" si="46"/>
        <v>23.423423423423422</v>
      </c>
      <c r="BH51" s="69">
        <f t="shared" si="9"/>
        <v>0.8</v>
      </c>
      <c r="BI51" s="68">
        <f t="shared" si="9"/>
        <v>3.2</v>
      </c>
      <c r="BJ51" s="68">
        <f t="shared" si="9"/>
        <v>2.8000000000000003</v>
      </c>
      <c r="BK51" s="68">
        <f t="shared" si="9"/>
        <v>8</v>
      </c>
      <c r="BL51" s="67">
        <f t="shared" si="9"/>
        <v>85.2</v>
      </c>
      <c r="BM51" s="69">
        <f t="shared" si="10"/>
        <v>5.2631578947368416</v>
      </c>
      <c r="BN51" s="68">
        <f t="shared" si="10"/>
        <v>36.84210526315789</v>
      </c>
      <c r="BO51" s="68">
        <f t="shared" si="10"/>
        <v>47.368421052631575</v>
      </c>
      <c r="BP51" s="68">
        <f t="shared" si="10"/>
        <v>10.526315789473683</v>
      </c>
      <c r="BQ51" s="67">
        <f t="shared" si="10"/>
        <v>0</v>
      </c>
      <c r="BR51" s="53">
        <f t="shared" si="11"/>
        <v>8</v>
      </c>
      <c r="BS51" s="69">
        <f t="shared" ref="BS51:CA51" si="47">BS15/$BR15*100</f>
        <v>12.5</v>
      </c>
      <c r="BT51" s="68">
        <f t="shared" si="47"/>
        <v>50</v>
      </c>
      <c r="BU51" s="68">
        <f t="shared" si="47"/>
        <v>50</v>
      </c>
      <c r="BV51" s="68">
        <f t="shared" si="47"/>
        <v>50</v>
      </c>
      <c r="BW51" s="68">
        <f t="shared" si="47"/>
        <v>50</v>
      </c>
      <c r="BX51" s="68">
        <f t="shared" si="47"/>
        <v>25</v>
      </c>
      <c r="BY51" s="68">
        <f t="shared" si="47"/>
        <v>12.5</v>
      </c>
      <c r="BZ51" s="68">
        <f t="shared" si="47"/>
        <v>0</v>
      </c>
      <c r="CA51" s="67">
        <f t="shared" si="47"/>
        <v>0</v>
      </c>
      <c r="CB51" s="53">
        <f t="shared" si="13"/>
        <v>2</v>
      </c>
      <c r="CC51" s="69">
        <f t="shared" ref="CC51:CK51" si="48">CC15/$CB15*100</f>
        <v>50</v>
      </c>
      <c r="CD51" s="68">
        <f t="shared" si="48"/>
        <v>50</v>
      </c>
      <c r="CE51" s="68">
        <f t="shared" si="48"/>
        <v>50</v>
      </c>
      <c r="CF51" s="68">
        <f t="shared" si="48"/>
        <v>50</v>
      </c>
      <c r="CG51" s="68">
        <f t="shared" si="48"/>
        <v>0</v>
      </c>
      <c r="CH51" s="68">
        <f t="shared" si="48"/>
        <v>0</v>
      </c>
      <c r="CI51" s="68">
        <f t="shared" si="48"/>
        <v>0</v>
      </c>
      <c r="CJ51" s="68">
        <f t="shared" si="48"/>
        <v>0</v>
      </c>
      <c r="CK51" s="67">
        <f t="shared" si="48"/>
        <v>0</v>
      </c>
      <c r="CL51" s="46"/>
      <c r="CM51" s="45"/>
      <c r="CN51" s="45"/>
    </row>
    <row r="52" spans="1:92" s="58" customFormat="1" ht="18.75" customHeight="1" x14ac:dyDescent="0.2">
      <c r="A52" s="66" t="s">
        <v>29</v>
      </c>
      <c r="B52" s="72" t="s">
        <v>28</v>
      </c>
      <c r="C52" s="34">
        <v>187</v>
      </c>
      <c r="D52" s="61">
        <f t="shared" si="15"/>
        <v>5.3475935828877006</v>
      </c>
      <c r="E52" s="60">
        <f t="shared" si="15"/>
        <v>28.877005347593581</v>
      </c>
      <c r="F52" s="59">
        <f t="shared" si="15"/>
        <v>65.775401069518708</v>
      </c>
      <c r="G52" s="62">
        <f t="shared" si="4"/>
        <v>64</v>
      </c>
      <c r="H52" s="61">
        <f t="shared" ref="H52:X52" si="49">H16/$G16*100</f>
        <v>15.625</v>
      </c>
      <c r="I52" s="60">
        <f t="shared" si="49"/>
        <v>6.25</v>
      </c>
      <c r="J52" s="60">
        <f t="shared" si="49"/>
        <v>23.4375</v>
      </c>
      <c r="K52" s="60">
        <f t="shared" si="49"/>
        <v>6.25</v>
      </c>
      <c r="L52" s="60">
        <f t="shared" si="49"/>
        <v>31.25</v>
      </c>
      <c r="M52" s="60">
        <f t="shared" si="49"/>
        <v>35.9375</v>
      </c>
      <c r="N52" s="60">
        <f t="shared" si="49"/>
        <v>7.8125</v>
      </c>
      <c r="O52" s="60">
        <f t="shared" si="49"/>
        <v>9.375</v>
      </c>
      <c r="P52" s="60">
        <f t="shared" si="49"/>
        <v>1.5625</v>
      </c>
      <c r="Q52" s="59">
        <f t="shared" si="49"/>
        <v>4.6875</v>
      </c>
      <c r="R52" s="61">
        <f t="shared" si="49"/>
        <v>6.25</v>
      </c>
      <c r="S52" s="60">
        <f t="shared" si="49"/>
        <v>0</v>
      </c>
      <c r="T52" s="60">
        <f t="shared" si="49"/>
        <v>3.125</v>
      </c>
      <c r="U52" s="60">
        <f t="shared" si="49"/>
        <v>3.125</v>
      </c>
      <c r="V52" s="60">
        <f t="shared" si="49"/>
        <v>6.25</v>
      </c>
      <c r="W52" s="60">
        <f t="shared" si="49"/>
        <v>0</v>
      </c>
      <c r="X52" s="64">
        <f t="shared" si="49"/>
        <v>81.25</v>
      </c>
      <c r="Y52" s="62">
        <f t="shared" si="6"/>
        <v>12</v>
      </c>
      <c r="Z52" s="61">
        <f t="shared" ref="Z52:AQ52" si="50">Z16/$Y16*100</f>
        <v>8.3333333333333321</v>
      </c>
      <c r="AA52" s="60">
        <f t="shared" si="50"/>
        <v>33.333333333333329</v>
      </c>
      <c r="AB52" s="60">
        <f t="shared" si="50"/>
        <v>33.333333333333329</v>
      </c>
      <c r="AC52" s="60">
        <f t="shared" si="50"/>
        <v>33.333333333333329</v>
      </c>
      <c r="AD52" s="60">
        <f t="shared" si="50"/>
        <v>16.666666666666664</v>
      </c>
      <c r="AE52" s="60">
        <f t="shared" si="50"/>
        <v>33.333333333333329</v>
      </c>
      <c r="AF52" s="60">
        <f t="shared" si="50"/>
        <v>0</v>
      </c>
      <c r="AG52" s="59">
        <f t="shared" si="50"/>
        <v>0</v>
      </c>
      <c r="AH52" s="61">
        <f t="shared" si="50"/>
        <v>25</v>
      </c>
      <c r="AI52" s="63">
        <f t="shared" si="50"/>
        <v>41.666666666666671</v>
      </c>
      <c r="AJ52" s="63">
        <f t="shared" si="50"/>
        <v>41.666666666666671</v>
      </c>
      <c r="AK52" s="63">
        <f t="shared" si="50"/>
        <v>41.666666666666671</v>
      </c>
      <c r="AL52" s="63">
        <f t="shared" si="50"/>
        <v>0</v>
      </c>
      <c r="AM52" s="63">
        <f t="shared" si="50"/>
        <v>33.333333333333329</v>
      </c>
      <c r="AN52" s="63">
        <f t="shared" si="50"/>
        <v>8.3333333333333321</v>
      </c>
      <c r="AO52" s="63">
        <f t="shared" si="50"/>
        <v>8.3333333333333321</v>
      </c>
      <c r="AP52" s="60">
        <f t="shared" si="50"/>
        <v>0</v>
      </c>
      <c r="AQ52" s="60">
        <f t="shared" si="50"/>
        <v>0</v>
      </c>
      <c r="AR52" s="61">
        <f t="shared" ref="AR52:BG52" si="51">AR16/$G16*100</f>
        <v>21.875</v>
      </c>
      <c r="AS52" s="63">
        <f t="shared" si="51"/>
        <v>9.375</v>
      </c>
      <c r="AT52" s="63">
        <f t="shared" si="51"/>
        <v>7.8125</v>
      </c>
      <c r="AU52" s="63">
        <f t="shared" si="51"/>
        <v>18.75</v>
      </c>
      <c r="AV52" s="63">
        <f t="shared" si="51"/>
        <v>7.8125</v>
      </c>
      <c r="AW52" s="63">
        <f t="shared" si="51"/>
        <v>23.4375</v>
      </c>
      <c r="AX52" s="63">
        <f t="shared" si="51"/>
        <v>6.25</v>
      </c>
      <c r="AY52" s="63">
        <f t="shared" si="51"/>
        <v>12.5</v>
      </c>
      <c r="AZ52" s="63">
        <f t="shared" si="51"/>
        <v>45.3125</v>
      </c>
      <c r="BA52" s="63">
        <f t="shared" si="51"/>
        <v>6.25</v>
      </c>
      <c r="BB52" s="63">
        <f t="shared" si="51"/>
        <v>4.6875</v>
      </c>
      <c r="BC52" s="63">
        <f t="shared" si="51"/>
        <v>1.5625</v>
      </c>
      <c r="BD52" s="63">
        <f t="shared" si="51"/>
        <v>7.8125</v>
      </c>
      <c r="BE52" s="63">
        <f t="shared" si="51"/>
        <v>1.5625</v>
      </c>
      <c r="BF52" s="63">
        <f t="shared" si="51"/>
        <v>0</v>
      </c>
      <c r="BG52" s="59">
        <f t="shared" si="51"/>
        <v>28.125</v>
      </c>
      <c r="BH52" s="61">
        <f t="shared" si="9"/>
        <v>0.53475935828876997</v>
      </c>
      <c r="BI52" s="60">
        <f t="shared" si="9"/>
        <v>3.7433155080213902</v>
      </c>
      <c r="BJ52" s="60">
        <f t="shared" si="9"/>
        <v>3.7433155080213902</v>
      </c>
      <c r="BK52" s="60">
        <f t="shared" si="9"/>
        <v>6.4171122994652414</v>
      </c>
      <c r="BL52" s="59">
        <f t="shared" si="9"/>
        <v>85.561497326203209</v>
      </c>
      <c r="BM52" s="61">
        <f t="shared" si="10"/>
        <v>8.3333333333333321</v>
      </c>
      <c r="BN52" s="60">
        <f t="shared" si="10"/>
        <v>41.666666666666671</v>
      </c>
      <c r="BO52" s="60">
        <f t="shared" si="10"/>
        <v>41.666666666666671</v>
      </c>
      <c r="BP52" s="60">
        <f t="shared" si="10"/>
        <v>8.3333333333333321</v>
      </c>
      <c r="BQ52" s="59">
        <f t="shared" si="10"/>
        <v>0</v>
      </c>
      <c r="BR52" s="62">
        <f t="shared" si="11"/>
        <v>6</v>
      </c>
      <c r="BS52" s="61">
        <f t="shared" ref="BS52:CA52" si="52">BS16/$BR16*100</f>
        <v>33.333333333333329</v>
      </c>
      <c r="BT52" s="60">
        <f t="shared" si="52"/>
        <v>33.333333333333329</v>
      </c>
      <c r="BU52" s="60">
        <f t="shared" si="52"/>
        <v>66.666666666666657</v>
      </c>
      <c r="BV52" s="60">
        <f t="shared" si="52"/>
        <v>33.333333333333329</v>
      </c>
      <c r="BW52" s="60">
        <f t="shared" si="52"/>
        <v>0</v>
      </c>
      <c r="BX52" s="60">
        <f t="shared" si="52"/>
        <v>33.333333333333329</v>
      </c>
      <c r="BY52" s="60">
        <f t="shared" si="52"/>
        <v>0</v>
      </c>
      <c r="BZ52" s="60">
        <f t="shared" si="52"/>
        <v>0</v>
      </c>
      <c r="CA52" s="59">
        <f t="shared" si="52"/>
        <v>0</v>
      </c>
      <c r="CB52" s="62">
        <f t="shared" si="13"/>
        <v>1</v>
      </c>
      <c r="CC52" s="61">
        <f t="shared" ref="CC52:CK52" si="53">CC16/$CB16*100</f>
        <v>100</v>
      </c>
      <c r="CD52" s="60">
        <f t="shared" si="53"/>
        <v>100</v>
      </c>
      <c r="CE52" s="60">
        <f t="shared" si="53"/>
        <v>0</v>
      </c>
      <c r="CF52" s="60">
        <f t="shared" si="53"/>
        <v>100</v>
      </c>
      <c r="CG52" s="60">
        <f t="shared" si="53"/>
        <v>0</v>
      </c>
      <c r="CH52" s="60">
        <f t="shared" si="53"/>
        <v>0</v>
      </c>
      <c r="CI52" s="60">
        <f t="shared" si="53"/>
        <v>0</v>
      </c>
      <c r="CJ52" s="60">
        <f t="shared" si="53"/>
        <v>0</v>
      </c>
      <c r="CK52" s="59">
        <f t="shared" si="53"/>
        <v>0</v>
      </c>
      <c r="CL52" s="46"/>
      <c r="CM52" s="45"/>
      <c r="CN52" s="45"/>
    </row>
    <row r="53" spans="1:92" s="44" customFormat="1" ht="18.75" customHeight="1" x14ac:dyDescent="0.2">
      <c r="A53" s="55"/>
      <c r="B53" s="54" t="s">
        <v>27</v>
      </c>
      <c r="C53" s="53">
        <v>313</v>
      </c>
      <c r="D53" s="69">
        <f t="shared" si="15"/>
        <v>5.4313099041533546</v>
      </c>
      <c r="E53" s="68">
        <f t="shared" si="15"/>
        <v>42.172523961661341</v>
      </c>
      <c r="F53" s="67">
        <f t="shared" si="15"/>
        <v>52.396166134185307</v>
      </c>
      <c r="G53" s="53">
        <f t="shared" si="4"/>
        <v>149</v>
      </c>
      <c r="H53" s="69">
        <f t="shared" ref="H53:X53" si="54">H17/$G17*100</f>
        <v>14.76510067114094</v>
      </c>
      <c r="I53" s="68">
        <f t="shared" si="54"/>
        <v>8.0536912751677843</v>
      </c>
      <c r="J53" s="68">
        <f t="shared" si="54"/>
        <v>19.463087248322147</v>
      </c>
      <c r="K53" s="68">
        <f t="shared" si="54"/>
        <v>4.6979865771812079</v>
      </c>
      <c r="L53" s="68">
        <f t="shared" si="54"/>
        <v>20.134228187919462</v>
      </c>
      <c r="M53" s="68">
        <f t="shared" si="54"/>
        <v>41.61073825503356</v>
      </c>
      <c r="N53" s="68">
        <f t="shared" si="54"/>
        <v>4.0268456375838921</v>
      </c>
      <c r="O53" s="68">
        <f t="shared" si="54"/>
        <v>16.778523489932887</v>
      </c>
      <c r="P53" s="68">
        <f t="shared" si="54"/>
        <v>2.6845637583892619</v>
      </c>
      <c r="Q53" s="67">
        <f t="shared" si="54"/>
        <v>11.409395973154362</v>
      </c>
      <c r="R53" s="69">
        <f t="shared" si="54"/>
        <v>13.422818791946309</v>
      </c>
      <c r="S53" s="68">
        <f t="shared" si="54"/>
        <v>4.0268456375838921</v>
      </c>
      <c r="T53" s="68">
        <f t="shared" si="54"/>
        <v>1.3422818791946309</v>
      </c>
      <c r="U53" s="68">
        <f t="shared" si="54"/>
        <v>2.0134228187919461</v>
      </c>
      <c r="V53" s="68">
        <f t="shared" si="54"/>
        <v>0.67114093959731547</v>
      </c>
      <c r="W53" s="68">
        <f t="shared" si="54"/>
        <v>0</v>
      </c>
      <c r="X53" s="71">
        <f t="shared" si="54"/>
        <v>78.523489932885909</v>
      </c>
      <c r="Y53" s="53">
        <f t="shared" si="6"/>
        <v>32</v>
      </c>
      <c r="Z53" s="69">
        <f t="shared" ref="Z53:AQ53" si="55">Z17/$Y17*100</f>
        <v>3.125</v>
      </c>
      <c r="AA53" s="68">
        <f t="shared" si="55"/>
        <v>28.125</v>
      </c>
      <c r="AB53" s="68">
        <f t="shared" si="55"/>
        <v>28.125</v>
      </c>
      <c r="AC53" s="68">
        <f t="shared" si="55"/>
        <v>15.625</v>
      </c>
      <c r="AD53" s="68">
        <f t="shared" si="55"/>
        <v>15.625</v>
      </c>
      <c r="AE53" s="68">
        <f t="shared" si="55"/>
        <v>31.25</v>
      </c>
      <c r="AF53" s="68">
        <f t="shared" si="55"/>
        <v>6.25</v>
      </c>
      <c r="AG53" s="67">
        <f t="shared" si="55"/>
        <v>6.25</v>
      </c>
      <c r="AH53" s="69">
        <f t="shared" si="55"/>
        <v>56.25</v>
      </c>
      <c r="AI53" s="70">
        <f t="shared" si="55"/>
        <v>25</v>
      </c>
      <c r="AJ53" s="70">
        <f t="shared" si="55"/>
        <v>15.625</v>
      </c>
      <c r="AK53" s="70">
        <f t="shared" si="55"/>
        <v>25</v>
      </c>
      <c r="AL53" s="70">
        <f t="shared" si="55"/>
        <v>9.375</v>
      </c>
      <c r="AM53" s="70">
        <f t="shared" si="55"/>
        <v>9.375</v>
      </c>
      <c r="AN53" s="70">
        <f t="shared" si="55"/>
        <v>21.875</v>
      </c>
      <c r="AO53" s="70">
        <f t="shared" si="55"/>
        <v>3.125</v>
      </c>
      <c r="AP53" s="68">
        <f t="shared" si="55"/>
        <v>0</v>
      </c>
      <c r="AQ53" s="68">
        <f t="shared" si="55"/>
        <v>18.75</v>
      </c>
      <c r="AR53" s="69">
        <f t="shared" ref="AR53:BG53" si="56">AR17/$G17*100</f>
        <v>19.463087248322147</v>
      </c>
      <c r="AS53" s="70">
        <f t="shared" si="56"/>
        <v>20.80536912751678</v>
      </c>
      <c r="AT53" s="70">
        <f t="shared" si="56"/>
        <v>5.3691275167785237</v>
      </c>
      <c r="AU53" s="70">
        <f t="shared" si="56"/>
        <v>9.3959731543624159</v>
      </c>
      <c r="AV53" s="70">
        <f t="shared" si="56"/>
        <v>8.724832214765101</v>
      </c>
      <c r="AW53" s="70">
        <f t="shared" si="56"/>
        <v>11.409395973154362</v>
      </c>
      <c r="AX53" s="70">
        <f t="shared" si="56"/>
        <v>6.0402684563758395</v>
      </c>
      <c r="AY53" s="70">
        <f t="shared" si="56"/>
        <v>18.791946308724832</v>
      </c>
      <c r="AZ53" s="70">
        <f t="shared" si="56"/>
        <v>55.033557046979865</v>
      </c>
      <c r="BA53" s="70">
        <f t="shared" si="56"/>
        <v>3.3557046979865772</v>
      </c>
      <c r="BB53" s="70">
        <f t="shared" si="56"/>
        <v>3.3557046979865772</v>
      </c>
      <c r="BC53" s="70">
        <f t="shared" si="56"/>
        <v>2.6845637583892619</v>
      </c>
      <c r="BD53" s="70">
        <f t="shared" si="56"/>
        <v>14.093959731543624</v>
      </c>
      <c r="BE53" s="70">
        <f t="shared" si="56"/>
        <v>2.0134228187919461</v>
      </c>
      <c r="BF53" s="70">
        <f t="shared" si="56"/>
        <v>0.67114093959731547</v>
      </c>
      <c r="BG53" s="67">
        <f t="shared" si="56"/>
        <v>26.174496644295303</v>
      </c>
      <c r="BH53" s="69">
        <f t="shared" si="9"/>
        <v>0.95846645367412142</v>
      </c>
      <c r="BI53" s="68">
        <f t="shared" si="9"/>
        <v>3.1948881789137378</v>
      </c>
      <c r="BJ53" s="68">
        <f t="shared" si="9"/>
        <v>2.8753993610223643</v>
      </c>
      <c r="BK53" s="68">
        <f t="shared" si="9"/>
        <v>14.696485623003195</v>
      </c>
      <c r="BL53" s="67">
        <f t="shared" si="9"/>
        <v>78.274760383386578</v>
      </c>
      <c r="BM53" s="69">
        <f t="shared" si="10"/>
        <v>9.375</v>
      </c>
      <c r="BN53" s="68">
        <f t="shared" si="10"/>
        <v>46.875</v>
      </c>
      <c r="BO53" s="68">
        <f t="shared" si="10"/>
        <v>34.375</v>
      </c>
      <c r="BP53" s="68">
        <f t="shared" si="10"/>
        <v>9.375</v>
      </c>
      <c r="BQ53" s="67">
        <f t="shared" si="10"/>
        <v>0</v>
      </c>
      <c r="BR53" s="53">
        <f t="shared" si="11"/>
        <v>18</v>
      </c>
      <c r="BS53" s="69">
        <f t="shared" ref="BS53:CA53" si="57">BS17/$BR17*100</f>
        <v>22.222222222222221</v>
      </c>
      <c r="BT53" s="68">
        <f t="shared" si="57"/>
        <v>38.888888888888893</v>
      </c>
      <c r="BU53" s="68">
        <f t="shared" si="57"/>
        <v>44.444444444444443</v>
      </c>
      <c r="BV53" s="68">
        <f t="shared" si="57"/>
        <v>27.777777777777779</v>
      </c>
      <c r="BW53" s="68">
        <f t="shared" si="57"/>
        <v>66.666666666666657</v>
      </c>
      <c r="BX53" s="68">
        <f t="shared" si="57"/>
        <v>33.333333333333329</v>
      </c>
      <c r="BY53" s="68">
        <f t="shared" si="57"/>
        <v>16.666666666666664</v>
      </c>
      <c r="BZ53" s="68">
        <f t="shared" si="57"/>
        <v>0</v>
      </c>
      <c r="CA53" s="67">
        <f t="shared" si="57"/>
        <v>0</v>
      </c>
      <c r="CB53" s="53">
        <f t="shared" si="13"/>
        <v>3</v>
      </c>
      <c r="CC53" s="69">
        <f t="shared" ref="CC53:CK53" si="58">CC17/$CB17*100</f>
        <v>0</v>
      </c>
      <c r="CD53" s="68">
        <f t="shared" si="58"/>
        <v>0</v>
      </c>
      <c r="CE53" s="68">
        <f t="shared" si="58"/>
        <v>66.666666666666657</v>
      </c>
      <c r="CF53" s="68">
        <f t="shared" si="58"/>
        <v>0</v>
      </c>
      <c r="CG53" s="68">
        <f t="shared" si="58"/>
        <v>33.333333333333329</v>
      </c>
      <c r="CH53" s="68">
        <f t="shared" si="58"/>
        <v>0</v>
      </c>
      <c r="CI53" s="68">
        <f t="shared" si="58"/>
        <v>33.333333333333329</v>
      </c>
      <c r="CJ53" s="68">
        <f t="shared" si="58"/>
        <v>0</v>
      </c>
      <c r="CK53" s="67">
        <f t="shared" si="58"/>
        <v>0</v>
      </c>
      <c r="CL53" s="46"/>
      <c r="CM53" s="45"/>
      <c r="CN53" s="45"/>
    </row>
    <row r="54" spans="1:92" s="58" customFormat="1" ht="18.75" customHeight="1" x14ac:dyDescent="0.2">
      <c r="A54" s="66" t="s">
        <v>26</v>
      </c>
      <c r="B54" s="72" t="s">
        <v>25</v>
      </c>
      <c r="C54" s="34">
        <v>286</v>
      </c>
      <c r="D54" s="61">
        <f t="shared" si="15"/>
        <v>4.895104895104895</v>
      </c>
      <c r="E54" s="60">
        <f t="shared" si="15"/>
        <v>42.307692307692307</v>
      </c>
      <c r="F54" s="59">
        <f t="shared" si="15"/>
        <v>52.7972027972028</v>
      </c>
      <c r="G54" s="62">
        <f t="shared" si="4"/>
        <v>135</v>
      </c>
      <c r="H54" s="61">
        <f t="shared" ref="H54:X54" si="59">H18/$G18*100</f>
        <v>15.555555555555555</v>
      </c>
      <c r="I54" s="60">
        <f t="shared" si="59"/>
        <v>10.37037037037037</v>
      </c>
      <c r="J54" s="60">
        <f t="shared" si="59"/>
        <v>21.481481481481481</v>
      </c>
      <c r="K54" s="60">
        <f t="shared" si="59"/>
        <v>4.4444444444444446</v>
      </c>
      <c r="L54" s="60">
        <f t="shared" si="59"/>
        <v>21.481481481481481</v>
      </c>
      <c r="M54" s="60">
        <f t="shared" si="59"/>
        <v>42.222222222222221</v>
      </c>
      <c r="N54" s="60">
        <f t="shared" si="59"/>
        <v>3.7037037037037033</v>
      </c>
      <c r="O54" s="60">
        <f t="shared" si="59"/>
        <v>15.555555555555555</v>
      </c>
      <c r="P54" s="60">
        <f t="shared" si="59"/>
        <v>2.9629629629629632</v>
      </c>
      <c r="Q54" s="59">
        <f t="shared" si="59"/>
        <v>9.6296296296296298</v>
      </c>
      <c r="R54" s="61">
        <f t="shared" si="59"/>
        <v>11.111111111111111</v>
      </c>
      <c r="S54" s="60">
        <f t="shared" si="59"/>
        <v>3.7037037037037033</v>
      </c>
      <c r="T54" s="60">
        <f t="shared" si="59"/>
        <v>0.74074074074074081</v>
      </c>
      <c r="U54" s="60">
        <f t="shared" si="59"/>
        <v>1.4814814814814816</v>
      </c>
      <c r="V54" s="60">
        <f t="shared" si="59"/>
        <v>1.4814814814814816</v>
      </c>
      <c r="W54" s="60">
        <f t="shared" si="59"/>
        <v>0</v>
      </c>
      <c r="X54" s="64">
        <f t="shared" si="59"/>
        <v>81.481481481481481</v>
      </c>
      <c r="Y54" s="62">
        <f t="shared" si="6"/>
        <v>25</v>
      </c>
      <c r="Z54" s="61">
        <f t="shared" ref="Z54:AQ54" si="60">Z18/$Y18*100</f>
        <v>4</v>
      </c>
      <c r="AA54" s="60">
        <f t="shared" si="60"/>
        <v>28.000000000000004</v>
      </c>
      <c r="AB54" s="60">
        <f t="shared" si="60"/>
        <v>28.000000000000004</v>
      </c>
      <c r="AC54" s="60">
        <f t="shared" si="60"/>
        <v>16</v>
      </c>
      <c r="AD54" s="60">
        <f t="shared" si="60"/>
        <v>12</v>
      </c>
      <c r="AE54" s="60">
        <f t="shared" si="60"/>
        <v>32</v>
      </c>
      <c r="AF54" s="60">
        <f t="shared" si="60"/>
        <v>8</v>
      </c>
      <c r="AG54" s="59">
        <f t="shared" si="60"/>
        <v>8</v>
      </c>
      <c r="AH54" s="61">
        <f t="shared" si="60"/>
        <v>60</v>
      </c>
      <c r="AI54" s="63">
        <f t="shared" si="60"/>
        <v>28.000000000000004</v>
      </c>
      <c r="AJ54" s="63">
        <f t="shared" si="60"/>
        <v>20</v>
      </c>
      <c r="AK54" s="63">
        <f t="shared" si="60"/>
        <v>28.000000000000004</v>
      </c>
      <c r="AL54" s="63">
        <f t="shared" si="60"/>
        <v>8</v>
      </c>
      <c r="AM54" s="63">
        <f t="shared" si="60"/>
        <v>12</v>
      </c>
      <c r="AN54" s="63">
        <f t="shared" si="60"/>
        <v>24</v>
      </c>
      <c r="AO54" s="63">
        <f t="shared" si="60"/>
        <v>4</v>
      </c>
      <c r="AP54" s="60">
        <f t="shared" si="60"/>
        <v>0</v>
      </c>
      <c r="AQ54" s="60">
        <f t="shared" si="60"/>
        <v>16</v>
      </c>
      <c r="AR54" s="61">
        <f t="shared" ref="AR54:BG54" si="61">AR18/$G18*100</f>
        <v>19.25925925925926</v>
      </c>
      <c r="AS54" s="63">
        <f t="shared" si="61"/>
        <v>19.25925925925926</v>
      </c>
      <c r="AT54" s="63">
        <f t="shared" si="61"/>
        <v>5.9259259259259265</v>
      </c>
      <c r="AU54" s="63">
        <f t="shared" si="61"/>
        <v>9.6296296296296298</v>
      </c>
      <c r="AV54" s="63">
        <f t="shared" si="61"/>
        <v>9.6296296296296298</v>
      </c>
      <c r="AW54" s="63">
        <f t="shared" si="61"/>
        <v>11.111111111111111</v>
      </c>
      <c r="AX54" s="63">
        <f t="shared" si="61"/>
        <v>6.666666666666667</v>
      </c>
      <c r="AY54" s="63">
        <f t="shared" si="61"/>
        <v>19.25925925925926</v>
      </c>
      <c r="AZ54" s="63">
        <f t="shared" si="61"/>
        <v>56.296296296296298</v>
      </c>
      <c r="BA54" s="63">
        <f t="shared" si="61"/>
        <v>3.7037037037037033</v>
      </c>
      <c r="BB54" s="63">
        <f t="shared" si="61"/>
        <v>3.7037037037037033</v>
      </c>
      <c r="BC54" s="63">
        <f t="shared" si="61"/>
        <v>3.7037037037037033</v>
      </c>
      <c r="BD54" s="63">
        <f t="shared" si="61"/>
        <v>15.555555555555555</v>
      </c>
      <c r="BE54" s="63">
        <f t="shared" si="61"/>
        <v>2.2222222222222223</v>
      </c>
      <c r="BF54" s="63">
        <f t="shared" si="61"/>
        <v>0</v>
      </c>
      <c r="BG54" s="59">
        <f t="shared" si="61"/>
        <v>27.407407407407408</v>
      </c>
      <c r="BH54" s="61">
        <f t="shared" ref="BH54:BL63" si="62">BH18/$C18*100</f>
        <v>0.34965034965034963</v>
      </c>
      <c r="BI54" s="60">
        <f t="shared" si="62"/>
        <v>2.0979020979020979</v>
      </c>
      <c r="BJ54" s="60">
        <f t="shared" si="62"/>
        <v>3.4965034965034967</v>
      </c>
      <c r="BK54" s="60">
        <f t="shared" si="62"/>
        <v>15.734265734265735</v>
      </c>
      <c r="BL54" s="59">
        <f t="shared" si="62"/>
        <v>78.32167832167832</v>
      </c>
      <c r="BM54" s="61">
        <f t="shared" ref="BM54:BQ63" si="63">BM18/$Y18*100</f>
        <v>8</v>
      </c>
      <c r="BN54" s="60">
        <f t="shared" si="63"/>
        <v>44</v>
      </c>
      <c r="BO54" s="60">
        <f t="shared" si="63"/>
        <v>40</v>
      </c>
      <c r="BP54" s="60">
        <f t="shared" si="63"/>
        <v>8</v>
      </c>
      <c r="BQ54" s="59">
        <f t="shared" si="63"/>
        <v>0</v>
      </c>
      <c r="BR54" s="62">
        <f t="shared" si="11"/>
        <v>13</v>
      </c>
      <c r="BS54" s="61">
        <f t="shared" ref="BS54:CA54" si="64">BS18/$BR18*100</f>
        <v>23.076923076923077</v>
      </c>
      <c r="BT54" s="60">
        <f t="shared" si="64"/>
        <v>53.846153846153847</v>
      </c>
      <c r="BU54" s="60">
        <f t="shared" si="64"/>
        <v>46.153846153846153</v>
      </c>
      <c r="BV54" s="60">
        <f t="shared" si="64"/>
        <v>30.76923076923077</v>
      </c>
      <c r="BW54" s="60">
        <f t="shared" si="64"/>
        <v>69.230769230769226</v>
      </c>
      <c r="BX54" s="60">
        <f t="shared" si="64"/>
        <v>30.76923076923077</v>
      </c>
      <c r="BY54" s="60">
        <f t="shared" si="64"/>
        <v>15.384615384615385</v>
      </c>
      <c r="BZ54" s="60">
        <f t="shared" si="64"/>
        <v>0</v>
      </c>
      <c r="CA54" s="59">
        <f t="shared" si="64"/>
        <v>0</v>
      </c>
      <c r="CB54" s="62">
        <f t="shared" si="13"/>
        <v>2</v>
      </c>
      <c r="CC54" s="61">
        <f t="shared" ref="CC54:CK54" si="65">CC18/$CB18*100</f>
        <v>0</v>
      </c>
      <c r="CD54" s="60">
        <f t="shared" si="65"/>
        <v>0</v>
      </c>
      <c r="CE54" s="60">
        <f t="shared" si="65"/>
        <v>100</v>
      </c>
      <c r="CF54" s="60">
        <f t="shared" si="65"/>
        <v>0</v>
      </c>
      <c r="CG54" s="60">
        <f t="shared" si="65"/>
        <v>50</v>
      </c>
      <c r="CH54" s="60">
        <f t="shared" si="65"/>
        <v>0</v>
      </c>
      <c r="CI54" s="60">
        <f t="shared" si="65"/>
        <v>0</v>
      </c>
      <c r="CJ54" s="60">
        <f t="shared" si="65"/>
        <v>0</v>
      </c>
      <c r="CK54" s="59">
        <f t="shared" si="65"/>
        <v>0</v>
      </c>
      <c r="CL54" s="46"/>
      <c r="CM54" s="45"/>
      <c r="CN54" s="45"/>
    </row>
    <row r="55" spans="1:92" s="44" customFormat="1" ht="18.75" customHeight="1" x14ac:dyDescent="0.2">
      <c r="A55" s="55"/>
      <c r="B55" s="54" t="s">
        <v>24</v>
      </c>
      <c r="C55" s="53">
        <v>214</v>
      </c>
      <c r="D55" s="69">
        <f t="shared" si="15"/>
        <v>6.0747663551401869</v>
      </c>
      <c r="E55" s="68">
        <f t="shared" si="15"/>
        <v>30.373831775700932</v>
      </c>
      <c r="F55" s="67">
        <f t="shared" si="15"/>
        <v>63.551401869158873</v>
      </c>
      <c r="G55" s="53">
        <f t="shared" si="4"/>
        <v>78</v>
      </c>
      <c r="H55" s="69">
        <f t="shared" ref="H55:X55" si="66">H19/$G19*100</f>
        <v>14.102564102564102</v>
      </c>
      <c r="I55" s="68">
        <f t="shared" si="66"/>
        <v>2.5641025641025639</v>
      </c>
      <c r="J55" s="68">
        <f t="shared" si="66"/>
        <v>19.230769230769234</v>
      </c>
      <c r="K55" s="68">
        <f t="shared" si="66"/>
        <v>6.4102564102564097</v>
      </c>
      <c r="L55" s="68">
        <f t="shared" si="66"/>
        <v>26.923076923076923</v>
      </c>
      <c r="M55" s="68">
        <f t="shared" si="66"/>
        <v>35.897435897435898</v>
      </c>
      <c r="N55" s="68">
        <f t="shared" si="66"/>
        <v>7.6923076923076925</v>
      </c>
      <c r="O55" s="68">
        <f t="shared" si="66"/>
        <v>12.820512820512819</v>
      </c>
      <c r="P55" s="68">
        <f t="shared" si="66"/>
        <v>1.2820512820512819</v>
      </c>
      <c r="Q55" s="67">
        <f t="shared" si="66"/>
        <v>8.9743589743589745</v>
      </c>
      <c r="R55" s="69">
        <f t="shared" si="66"/>
        <v>11.538461538461538</v>
      </c>
      <c r="S55" s="68">
        <f t="shared" si="66"/>
        <v>1.2820512820512819</v>
      </c>
      <c r="T55" s="68">
        <f t="shared" si="66"/>
        <v>3.8461538461538463</v>
      </c>
      <c r="U55" s="68">
        <f t="shared" si="66"/>
        <v>3.8461538461538463</v>
      </c>
      <c r="V55" s="68">
        <f t="shared" si="66"/>
        <v>3.8461538461538463</v>
      </c>
      <c r="W55" s="68">
        <f t="shared" si="66"/>
        <v>0</v>
      </c>
      <c r="X55" s="71">
        <f t="shared" si="66"/>
        <v>75.641025641025635</v>
      </c>
      <c r="Y55" s="53">
        <f t="shared" si="6"/>
        <v>19</v>
      </c>
      <c r="Z55" s="69">
        <f t="shared" ref="Z55:AQ55" si="67">Z19/$Y19*100</f>
        <v>5.2631578947368416</v>
      </c>
      <c r="AA55" s="68">
        <f t="shared" si="67"/>
        <v>31.578947368421051</v>
      </c>
      <c r="AB55" s="68">
        <f t="shared" si="67"/>
        <v>31.578947368421051</v>
      </c>
      <c r="AC55" s="68">
        <f t="shared" si="67"/>
        <v>26.315789473684209</v>
      </c>
      <c r="AD55" s="68">
        <f t="shared" si="67"/>
        <v>21.052631578947366</v>
      </c>
      <c r="AE55" s="68">
        <f t="shared" si="67"/>
        <v>31.578947368421051</v>
      </c>
      <c r="AF55" s="68">
        <f t="shared" si="67"/>
        <v>0</v>
      </c>
      <c r="AG55" s="67">
        <f t="shared" si="67"/>
        <v>0</v>
      </c>
      <c r="AH55" s="69">
        <f t="shared" si="67"/>
        <v>31.578947368421051</v>
      </c>
      <c r="AI55" s="70">
        <f t="shared" si="67"/>
        <v>31.578947368421051</v>
      </c>
      <c r="AJ55" s="70">
        <f t="shared" si="67"/>
        <v>26.315789473684209</v>
      </c>
      <c r="AK55" s="70">
        <f t="shared" si="67"/>
        <v>31.578947368421051</v>
      </c>
      <c r="AL55" s="70">
        <f t="shared" si="67"/>
        <v>5.2631578947368416</v>
      </c>
      <c r="AM55" s="70">
        <f t="shared" si="67"/>
        <v>21.052631578947366</v>
      </c>
      <c r="AN55" s="70">
        <f t="shared" si="67"/>
        <v>10.526315789473683</v>
      </c>
      <c r="AO55" s="70">
        <f t="shared" si="67"/>
        <v>5.2631578947368416</v>
      </c>
      <c r="AP55" s="68">
        <f t="shared" si="67"/>
        <v>0</v>
      </c>
      <c r="AQ55" s="68">
        <f t="shared" si="67"/>
        <v>10.526315789473683</v>
      </c>
      <c r="AR55" s="69">
        <f t="shared" ref="AR55:BG55" si="68">AR19/$G19*100</f>
        <v>21.794871794871796</v>
      </c>
      <c r="AS55" s="70">
        <f t="shared" si="68"/>
        <v>14.102564102564102</v>
      </c>
      <c r="AT55" s="70">
        <f t="shared" si="68"/>
        <v>6.4102564102564097</v>
      </c>
      <c r="AU55" s="70">
        <f t="shared" si="68"/>
        <v>16.666666666666664</v>
      </c>
      <c r="AV55" s="70">
        <f t="shared" si="68"/>
        <v>6.4102564102564097</v>
      </c>
      <c r="AW55" s="70">
        <f t="shared" si="68"/>
        <v>21.794871794871796</v>
      </c>
      <c r="AX55" s="70">
        <f t="shared" si="68"/>
        <v>5.1282051282051277</v>
      </c>
      <c r="AY55" s="70">
        <f t="shared" si="68"/>
        <v>12.820512820512819</v>
      </c>
      <c r="AZ55" s="70">
        <f t="shared" si="68"/>
        <v>44.871794871794876</v>
      </c>
      <c r="BA55" s="70">
        <f t="shared" si="68"/>
        <v>5.1282051282051277</v>
      </c>
      <c r="BB55" s="70">
        <f t="shared" si="68"/>
        <v>3.8461538461538463</v>
      </c>
      <c r="BC55" s="70">
        <f t="shared" si="68"/>
        <v>0</v>
      </c>
      <c r="BD55" s="70">
        <f t="shared" si="68"/>
        <v>6.4102564102564097</v>
      </c>
      <c r="BE55" s="70">
        <f t="shared" si="68"/>
        <v>1.2820512820512819</v>
      </c>
      <c r="BF55" s="70">
        <f t="shared" si="68"/>
        <v>1.2820512820512819</v>
      </c>
      <c r="BG55" s="67">
        <f t="shared" si="68"/>
        <v>25.641025641025639</v>
      </c>
      <c r="BH55" s="69">
        <f t="shared" si="62"/>
        <v>1.4018691588785046</v>
      </c>
      <c r="BI55" s="68">
        <f t="shared" si="62"/>
        <v>5.1401869158878499</v>
      </c>
      <c r="BJ55" s="68">
        <f t="shared" si="62"/>
        <v>2.8037383177570092</v>
      </c>
      <c r="BK55" s="68">
        <f t="shared" si="62"/>
        <v>6.0747663551401869</v>
      </c>
      <c r="BL55" s="67">
        <f t="shared" si="62"/>
        <v>84.579439252336456</v>
      </c>
      <c r="BM55" s="69">
        <f t="shared" si="63"/>
        <v>10.526315789473683</v>
      </c>
      <c r="BN55" s="68">
        <f t="shared" si="63"/>
        <v>47.368421052631575</v>
      </c>
      <c r="BO55" s="68">
        <f t="shared" si="63"/>
        <v>31.578947368421051</v>
      </c>
      <c r="BP55" s="68">
        <f t="shared" si="63"/>
        <v>10.526315789473683</v>
      </c>
      <c r="BQ55" s="67">
        <f t="shared" si="63"/>
        <v>0</v>
      </c>
      <c r="BR55" s="53">
        <f t="shared" si="11"/>
        <v>11</v>
      </c>
      <c r="BS55" s="69">
        <f t="shared" ref="BS55:CA55" si="69">BS19/$BR19*100</f>
        <v>27.27272727272727</v>
      </c>
      <c r="BT55" s="68">
        <f t="shared" si="69"/>
        <v>18.181818181818183</v>
      </c>
      <c r="BU55" s="68">
        <f t="shared" si="69"/>
        <v>54.54545454545454</v>
      </c>
      <c r="BV55" s="68">
        <f t="shared" si="69"/>
        <v>27.27272727272727</v>
      </c>
      <c r="BW55" s="68">
        <f t="shared" si="69"/>
        <v>27.27272727272727</v>
      </c>
      <c r="BX55" s="68">
        <f t="shared" si="69"/>
        <v>36.363636363636367</v>
      </c>
      <c r="BY55" s="68">
        <f t="shared" si="69"/>
        <v>9.0909090909090917</v>
      </c>
      <c r="BZ55" s="68">
        <f t="shared" si="69"/>
        <v>0</v>
      </c>
      <c r="CA55" s="67">
        <f t="shared" si="69"/>
        <v>0</v>
      </c>
      <c r="CB55" s="53">
        <f t="shared" si="13"/>
        <v>2</v>
      </c>
      <c r="CC55" s="69">
        <f t="shared" ref="CC55:CK55" si="70">CC19/$CB19*100</f>
        <v>50</v>
      </c>
      <c r="CD55" s="68">
        <f t="shared" si="70"/>
        <v>50</v>
      </c>
      <c r="CE55" s="68">
        <f t="shared" si="70"/>
        <v>0</v>
      </c>
      <c r="CF55" s="68">
        <f t="shared" si="70"/>
        <v>50</v>
      </c>
      <c r="CG55" s="68">
        <f t="shared" si="70"/>
        <v>0</v>
      </c>
      <c r="CH55" s="68">
        <f t="shared" si="70"/>
        <v>0</v>
      </c>
      <c r="CI55" s="68">
        <f t="shared" si="70"/>
        <v>50</v>
      </c>
      <c r="CJ55" s="68">
        <f t="shared" si="70"/>
        <v>0</v>
      </c>
      <c r="CK55" s="67">
        <f t="shared" si="70"/>
        <v>0</v>
      </c>
      <c r="CL55" s="46"/>
      <c r="CM55" s="45"/>
      <c r="CN55" s="45"/>
    </row>
    <row r="56" spans="1:92" s="58" customFormat="1" ht="18.75" customHeight="1" x14ac:dyDescent="0.2">
      <c r="A56" s="66" t="s">
        <v>23</v>
      </c>
      <c r="B56" s="72" t="s">
        <v>22</v>
      </c>
      <c r="C56" s="34">
        <v>145</v>
      </c>
      <c r="D56" s="61">
        <f t="shared" si="15"/>
        <v>9.6551724137931032</v>
      </c>
      <c r="E56" s="60">
        <f t="shared" si="15"/>
        <v>30.344827586206897</v>
      </c>
      <c r="F56" s="59">
        <f t="shared" si="15"/>
        <v>60</v>
      </c>
      <c r="G56" s="62">
        <f t="shared" si="4"/>
        <v>58</v>
      </c>
      <c r="H56" s="61">
        <f t="shared" ref="H56:X56" si="71">H20/$G20*100</f>
        <v>20.689655172413794</v>
      </c>
      <c r="I56" s="60">
        <f t="shared" si="71"/>
        <v>12.068965517241379</v>
      </c>
      <c r="J56" s="60">
        <f t="shared" si="71"/>
        <v>24.137931034482758</v>
      </c>
      <c r="K56" s="60">
        <f t="shared" si="71"/>
        <v>6.8965517241379306</v>
      </c>
      <c r="L56" s="60">
        <f t="shared" si="71"/>
        <v>22.413793103448278</v>
      </c>
      <c r="M56" s="60">
        <f t="shared" si="71"/>
        <v>39.655172413793103</v>
      </c>
      <c r="N56" s="60">
        <f t="shared" si="71"/>
        <v>10.344827586206897</v>
      </c>
      <c r="O56" s="60">
        <f t="shared" si="71"/>
        <v>10.344827586206897</v>
      </c>
      <c r="P56" s="60">
        <f t="shared" si="71"/>
        <v>1.7241379310344827</v>
      </c>
      <c r="Q56" s="59">
        <f t="shared" si="71"/>
        <v>10.344827586206897</v>
      </c>
      <c r="R56" s="61">
        <f t="shared" si="71"/>
        <v>12.068965517241379</v>
      </c>
      <c r="S56" s="60">
        <f t="shared" si="71"/>
        <v>6.8965517241379306</v>
      </c>
      <c r="T56" s="60">
        <f t="shared" si="71"/>
        <v>1.7241379310344827</v>
      </c>
      <c r="U56" s="60">
        <f t="shared" si="71"/>
        <v>5.1724137931034484</v>
      </c>
      <c r="V56" s="60">
        <f t="shared" si="71"/>
        <v>3.4482758620689653</v>
      </c>
      <c r="W56" s="60">
        <f t="shared" si="71"/>
        <v>0</v>
      </c>
      <c r="X56" s="64">
        <f t="shared" si="71"/>
        <v>70.689655172413794</v>
      </c>
      <c r="Y56" s="62">
        <f t="shared" si="6"/>
        <v>17</v>
      </c>
      <c r="Z56" s="61">
        <f t="shared" ref="Z56:AQ56" si="72">Z20/$Y20*100</f>
        <v>5.8823529411764701</v>
      </c>
      <c r="AA56" s="60">
        <f t="shared" si="72"/>
        <v>64.705882352941174</v>
      </c>
      <c r="AB56" s="60">
        <f t="shared" si="72"/>
        <v>35.294117647058826</v>
      </c>
      <c r="AC56" s="60">
        <f t="shared" si="72"/>
        <v>29.411764705882355</v>
      </c>
      <c r="AD56" s="60">
        <f t="shared" si="72"/>
        <v>17.647058823529413</v>
      </c>
      <c r="AE56" s="60">
        <f t="shared" si="72"/>
        <v>11.76470588235294</v>
      </c>
      <c r="AF56" s="60">
        <f t="shared" si="72"/>
        <v>5.8823529411764701</v>
      </c>
      <c r="AG56" s="59">
        <f t="shared" si="72"/>
        <v>0</v>
      </c>
      <c r="AH56" s="61">
        <f t="shared" si="72"/>
        <v>52.941176470588239</v>
      </c>
      <c r="AI56" s="63">
        <f t="shared" si="72"/>
        <v>52.941176470588239</v>
      </c>
      <c r="AJ56" s="63">
        <f t="shared" si="72"/>
        <v>23.52941176470588</v>
      </c>
      <c r="AK56" s="63">
        <f t="shared" si="72"/>
        <v>41.17647058823529</v>
      </c>
      <c r="AL56" s="63">
        <f t="shared" si="72"/>
        <v>11.76470588235294</v>
      </c>
      <c r="AM56" s="63">
        <f t="shared" si="72"/>
        <v>11.76470588235294</v>
      </c>
      <c r="AN56" s="63">
        <f t="shared" si="72"/>
        <v>17.647058823529413</v>
      </c>
      <c r="AO56" s="63">
        <f t="shared" si="72"/>
        <v>11.76470588235294</v>
      </c>
      <c r="AP56" s="60">
        <f t="shared" si="72"/>
        <v>0</v>
      </c>
      <c r="AQ56" s="60">
        <f t="shared" si="72"/>
        <v>5.8823529411764701</v>
      </c>
      <c r="AR56" s="61">
        <f t="shared" ref="AR56:BG56" si="73">AR20/$G20*100</f>
        <v>20.689655172413794</v>
      </c>
      <c r="AS56" s="63">
        <f t="shared" si="73"/>
        <v>18.96551724137931</v>
      </c>
      <c r="AT56" s="63">
        <f t="shared" si="73"/>
        <v>8.6206896551724146</v>
      </c>
      <c r="AU56" s="63">
        <f t="shared" si="73"/>
        <v>17.241379310344829</v>
      </c>
      <c r="AV56" s="63">
        <f t="shared" si="73"/>
        <v>15.517241379310345</v>
      </c>
      <c r="AW56" s="63">
        <f t="shared" si="73"/>
        <v>20.689655172413794</v>
      </c>
      <c r="AX56" s="63">
        <f t="shared" si="73"/>
        <v>10.344827586206897</v>
      </c>
      <c r="AY56" s="63">
        <f t="shared" si="73"/>
        <v>20.689655172413794</v>
      </c>
      <c r="AZ56" s="63">
        <f t="shared" si="73"/>
        <v>56.896551724137936</v>
      </c>
      <c r="BA56" s="63">
        <f t="shared" si="73"/>
        <v>6.8965517241379306</v>
      </c>
      <c r="BB56" s="63">
        <f t="shared" si="73"/>
        <v>3.4482758620689653</v>
      </c>
      <c r="BC56" s="63">
        <f t="shared" si="73"/>
        <v>1.7241379310344827</v>
      </c>
      <c r="BD56" s="63">
        <f t="shared" si="73"/>
        <v>12.068965517241379</v>
      </c>
      <c r="BE56" s="63">
        <f t="shared" si="73"/>
        <v>1.7241379310344827</v>
      </c>
      <c r="BF56" s="63">
        <f t="shared" si="73"/>
        <v>1.7241379310344827</v>
      </c>
      <c r="BG56" s="59">
        <f t="shared" si="73"/>
        <v>17.241379310344829</v>
      </c>
      <c r="BH56" s="61">
        <f t="shared" si="62"/>
        <v>0.68965517241379315</v>
      </c>
      <c r="BI56" s="60">
        <f t="shared" si="62"/>
        <v>6.2068965517241379</v>
      </c>
      <c r="BJ56" s="60">
        <f t="shared" si="62"/>
        <v>4.8275862068965516</v>
      </c>
      <c r="BK56" s="60">
        <f t="shared" si="62"/>
        <v>10.344827586206897</v>
      </c>
      <c r="BL56" s="59">
        <f t="shared" si="62"/>
        <v>77.931034482758619</v>
      </c>
      <c r="BM56" s="61">
        <f t="shared" si="63"/>
        <v>5.8823529411764701</v>
      </c>
      <c r="BN56" s="60">
        <f t="shared" si="63"/>
        <v>58.82352941176471</v>
      </c>
      <c r="BO56" s="60">
        <f t="shared" si="63"/>
        <v>17.647058823529413</v>
      </c>
      <c r="BP56" s="60">
        <f t="shared" si="63"/>
        <v>17.647058823529413</v>
      </c>
      <c r="BQ56" s="59">
        <f t="shared" si="63"/>
        <v>0</v>
      </c>
      <c r="BR56" s="62">
        <f t="shared" si="11"/>
        <v>11</v>
      </c>
      <c r="BS56" s="61">
        <f t="shared" ref="BS56:CA56" si="74">BS20/$BR20*100</f>
        <v>36.363636363636367</v>
      </c>
      <c r="BT56" s="60">
        <f t="shared" si="74"/>
        <v>45.454545454545453</v>
      </c>
      <c r="BU56" s="60">
        <f t="shared" si="74"/>
        <v>54.54545454545454</v>
      </c>
      <c r="BV56" s="60">
        <f t="shared" si="74"/>
        <v>18.181818181818183</v>
      </c>
      <c r="BW56" s="60">
        <f t="shared" si="74"/>
        <v>45.454545454545453</v>
      </c>
      <c r="BX56" s="60">
        <f t="shared" si="74"/>
        <v>45.454545454545453</v>
      </c>
      <c r="BY56" s="60">
        <f t="shared" si="74"/>
        <v>9.0909090909090917</v>
      </c>
      <c r="BZ56" s="60">
        <f t="shared" si="74"/>
        <v>0</v>
      </c>
      <c r="CA56" s="59">
        <f t="shared" si="74"/>
        <v>0</v>
      </c>
      <c r="CB56" s="62">
        <f t="shared" si="13"/>
        <v>3</v>
      </c>
      <c r="CC56" s="61">
        <f t="shared" ref="CC56:CK56" si="75">CC20/$CB20*100</f>
        <v>33.333333333333329</v>
      </c>
      <c r="CD56" s="60">
        <f t="shared" si="75"/>
        <v>33.333333333333329</v>
      </c>
      <c r="CE56" s="60">
        <f t="shared" si="75"/>
        <v>33.333333333333329</v>
      </c>
      <c r="CF56" s="60">
        <f t="shared" si="75"/>
        <v>33.333333333333329</v>
      </c>
      <c r="CG56" s="60">
        <f t="shared" si="75"/>
        <v>33.333333333333329</v>
      </c>
      <c r="CH56" s="60">
        <f t="shared" si="75"/>
        <v>0</v>
      </c>
      <c r="CI56" s="60">
        <f t="shared" si="75"/>
        <v>33.333333333333329</v>
      </c>
      <c r="CJ56" s="60">
        <f t="shared" si="75"/>
        <v>0</v>
      </c>
      <c r="CK56" s="59">
        <f t="shared" si="75"/>
        <v>0</v>
      </c>
      <c r="CL56" s="46"/>
      <c r="CM56" s="45"/>
      <c r="CN56" s="45"/>
    </row>
    <row r="57" spans="1:92" s="56" customFormat="1" ht="18.75" customHeight="1" x14ac:dyDescent="0.2">
      <c r="A57" s="38"/>
      <c r="B57" s="57" t="s">
        <v>21</v>
      </c>
      <c r="C57" s="20">
        <v>84</v>
      </c>
      <c r="D57" s="27">
        <f t="shared" si="15"/>
        <v>2.3809523809523809</v>
      </c>
      <c r="E57" s="26">
        <f t="shared" si="15"/>
        <v>38.095238095238095</v>
      </c>
      <c r="F57" s="24">
        <f t="shared" si="15"/>
        <v>59.523809523809526</v>
      </c>
      <c r="G57" s="20">
        <f t="shared" si="4"/>
        <v>34</v>
      </c>
      <c r="H57" s="27">
        <f t="shared" ref="H57:X57" si="76">H21/$G21*100</f>
        <v>17.647058823529413</v>
      </c>
      <c r="I57" s="26">
        <f t="shared" si="76"/>
        <v>2.9411764705882351</v>
      </c>
      <c r="J57" s="26">
        <f t="shared" si="76"/>
        <v>11.76470588235294</v>
      </c>
      <c r="K57" s="26">
        <f t="shared" si="76"/>
        <v>0</v>
      </c>
      <c r="L57" s="26">
        <f t="shared" si="76"/>
        <v>29.411764705882355</v>
      </c>
      <c r="M57" s="26">
        <f t="shared" si="76"/>
        <v>52.941176470588239</v>
      </c>
      <c r="N57" s="26">
        <f t="shared" si="76"/>
        <v>2.9411764705882351</v>
      </c>
      <c r="O57" s="26">
        <f t="shared" si="76"/>
        <v>11.76470588235294</v>
      </c>
      <c r="P57" s="26">
        <f t="shared" si="76"/>
        <v>2.9411764705882351</v>
      </c>
      <c r="Q57" s="24">
        <f t="shared" si="76"/>
        <v>8.8235294117647065</v>
      </c>
      <c r="R57" s="27">
        <f t="shared" si="76"/>
        <v>8.8235294117647065</v>
      </c>
      <c r="S57" s="26">
        <f t="shared" si="76"/>
        <v>0</v>
      </c>
      <c r="T57" s="26">
        <f t="shared" si="76"/>
        <v>2.9411764705882351</v>
      </c>
      <c r="U57" s="26">
        <f t="shared" si="76"/>
        <v>0</v>
      </c>
      <c r="V57" s="26">
        <f t="shared" si="76"/>
        <v>0</v>
      </c>
      <c r="W57" s="26">
        <f t="shared" si="76"/>
        <v>0</v>
      </c>
      <c r="X57" s="25">
        <f t="shared" si="76"/>
        <v>88.235294117647058</v>
      </c>
      <c r="Y57" s="20">
        <f t="shared" si="6"/>
        <v>4</v>
      </c>
      <c r="Z57" s="27">
        <f t="shared" ref="Z57:AQ57" si="77">Z21/$Y21*100</f>
        <v>25</v>
      </c>
      <c r="AA57" s="26">
        <f t="shared" si="77"/>
        <v>0</v>
      </c>
      <c r="AB57" s="26">
        <f t="shared" si="77"/>
        <v>0</v>
      </c>
      <c r="AC57" s="26">
        <f t="shared" si="77"/>
        <v>25</v>
      </c>
      <c r="AD57" s="26">
        <f t="shared" si="77"/>
        <v>0</v>
      </c>
      <c r="AE57" s="26">
        <f t="shared" si="77"/>
        <v>25</v>
      </c>
      <c r="AF57" s="26">
        <f t="shared" si="77"/>
        <v>25</v>
      </c>
      <c r="AG57" s="24">
        <f t="shared" si="77"/>
        <v>0</v>
      </c>
      <c r="AH57" s="27">
        <f t="shared" si="77"/>
        <v>25</v>
      </c>
      <c r="AI57" s="28">
        <f t="shared" si="77"/>
        <v>0</v>
      </c>
      <c r="AJ57" s="28">
        <f t="shared" si="77"/>
        <v>0</v>
      </c>
      <c r="AK57" s="28">
        <f t="shared" si="77"/>
        <v>25</v>
      </c>
      <c r="AL57" s="28">
        <f t="shared" si="77"/>
        <v>0</v>
      </c>
      <c r="AM57" s="28">
        <f t="shared" si="77"/>
        <v>25</v>
      </c>
      <c r="AN57" s="28">
        <f t="shared" si="77"/>
        <v>25</v>
      </c>
      <c r="AO57" s="28">
        <f t="shared" si="77"/>
        <v>0</v>
      </c>
      <c r="AP57" s="26">
        <f t="shared" si="77"/>
        <v>0</v>
      </c>
      <c r="AQ57" s="26">
        <f t="shared" si="77"/>
        <v>25</v>
      </c>
      <c r="AR57" s="27">
        <f t="shared" ref="AR57:BG57" si="78">AR21/$G21*100</f>
        <v>26.47058823529412</v>
      </c>
      <c r="AS57" s="28">
        <f t="shared" si="78"/>
        <v>23.52941176470588</v>
      </c>
      <c r="AT57" s="28">
        <f t="shared" si="78"/>
        <v>5.8823529411764701</v>
      </c>
      <c r="AU57" s="28">
        <f t="shared" si="78"/>
        <v>5.8823529411764701</v>
      </c>
      <c r="AV57" s="28">
        <f t="shared" si="78"/>
        <v>2.9411764705882351</v>
      </c>
      <c r="AW57" s="28">
        <f t="shared" si="78"/>
        <v>11.76470588235294</v>
      </c>
      <c r="AX57" s="28">
        <f t="shared" si="78"/>
        <v>2.9411764705882351</v>
      </c>
      <c r="AY57" s="28">
        <f t="shared" si="78"/>
        <v>8.8235294117647065</v>
      </c>
      <c r="AZ57" s="28">
        <f t="shared" si="78"/>
        <v>67.64705882352942</v>
      </c>
      <c r="BA57" s="28">
        <f t="shared" si="78"/>
        <v>2.9411764705882351</v>
      </c>
      <c r="BB57" s="28">
        <f t="shared" si="78"/>
        <v>2.9411764705882351</v>
      </c>
      <c r="BC57" s="28">
        <f t="shared" si="78"/>
        <v>2.9411764705882351</v>
      </c>
      <c r="BD57" s="28">
        <f t="shared" si="78"/>
        <v>23.52941176470588</v>
      </c>
      <c r="BE57" s="28">
        <f t="shared" si="78"/>
        <v>2.9411764705882351</v>
      </c>
      <c r="BF57" s="28">
        <f t="shared" si="78"/>
        <v>0</v>
      </c>
      <c r="BG57" s="24">
        <f t="shared" si="78"/>
        <v>17.647058823529413</v>
      </c>
      <c r="BH57" s="27">
        <f t="shared" si="62"/>
        <v>0</v>
      </c>
      <c r="BI57" s="26">
        <f t="shared" si="62"/>
        <v>2.3809523809523809</v>
      </c>
      <c r="BJ57" s="26">
        <f t="shared" si="62"/>
        <v>1.1904761904761905</v>
      </c>
      <c r="BK57" s="26">
        <f t="shared" si="62"/>
        <v>7.1428571428571423</v>
      </c>
      <c r="BL57" s="24">
        <f t="shared" si="62"/>
        <v>89.285714285714292</v>
      </c>
      <c r="BM57" s="27">
        <f t="shared" si="63"/>
        <v>0</v>
      </c>
      <c r="BN57" s="26">
        <f t="shared" si="63"/>
        <v>25</v>
      </c>
      <c r="BO57" s="26">
        <f t="shared" si="63"/>
        <v>75</v>
      </c>
      <c r="BP57" s="26">
        <f t="shared" si="63"/>
        <v>0</v>
      </c>
      <c r="BQ57" s="24">
        <f t="shared" si="63"/>
        <v>0</v>
      </c>
      <c r="BR57" s="20">
        <f t="shared" si="11"/>
        <v>1</v>
      </c>
      <c r="BS57" s="27">
        <f t="shared" ref="BS57:CA57" si="79">BS21/$BR21*100</f>
        <v>0</v>
      </c>
      <c r="BT57" s="26">
        <f t="shared" si="79"/>
        <v>0</v>
      </c>
      <c r="BU57" s="26">
        <f t="shared" si="79"/>
        <v>0</v>
      </c>
      <c r="BV57" s="26">
        <f t="shared" si="79"/>
        <v>0</v>
      </c>
      <c r="BW57" s="26">
        <f t="shared" si="79"/>
        <v>100</v>
      </c>
      <c r="BX57" s="26">
        <f t="shared" si="79"/>
        <v>0</v>
      </c>
      <c r="BY57" s="26">
        <f t="shared" si="79"/>
        <v>100</v>
      </c>
      <c r="BZ57" s="26">
        <f t="shared" si="79"/>
        <v>0</v>
      </c>
      <c r="CA57" s="24">
        <f t="shared" si="79"/>
        <v>0</v>
      </c>
      <c r="CB57" s="20">
        <f t="shared" si="13"/>
        <v>0</v>
      </c>
      <c r="CC57" s="19" t="s">
        <v>1</v>
      </c>
      <c r="CD57" s="18" t="s">
        <v>1</v>
      </c>
      <c r="CE57" s="17" t="s">
        <v>1</v>
      </c>
      <c r="CF57" s="17" t="s">
        <v>1</v>
      </c>
      <c r="CG57" s="17" t="s">
        <v>1</v>
      </c>
      <c r="CH57" s="17" t="s">
        <v>1</v>
      </c>
      <c r="CI57" s="17" t="s">
        <v>1</v>
      </c>
      <c r="CJ57" s="17" t="s">
        <v>1</v>
      </c>
      <c r="CK57" s="16" t="s">
        <v>1</v>
      </c>
      <c r="CL57" s="46"/>
      <c r="CM57" s="45"/>
      <c r="CN57" s="45"/>
    </row>
    <row r="58" spans="1:92" s="56" customFormat="1" ht="18.75" customHeight="1" x14ac:dyDescent="0.2">
      <c r="A58" s="38"/>
      <c r="B58" s="57" t="s">
        <v>20</v>
      </c>
      <c r="C58" s="20">
        <v>23</v>
      </c>
      <c r="D58" s="27">
        <f t="shared" si="15"/>
        <v>8.695652173913043</v>
      </c>
      <c r="E58" s="26">
        <f t="shared" si="15"/>
        <v>21.739130434782609</v>
      </c>
      <c r="F58" s="24">
        <f t="shared" si="15"/>
        <v>69.565217391304344</v>
      </c>
      <c r="G58" s="20">
        <f t="shared" si="4"/>
        <v>7</v>
      </c>
      <c r="H58" s="27">
        <f t="shared" ref="H58:X58" si="80">H22/$G22*100</f>
        <v>14.285714285714285</v>
      </c>
      <c r="I58" s="26">
        <f t="shared" si="80"/>
        <v>14.285714285714285</v>
      </c>
      <c r="J58" s="26">
        <f t="shared" si="80"/>
        <v>14.285714285714285</v>
      </c>
      <c r="K58" s="26">
        <f t="shared" si="80"/>
        <v>0</v>
      </c>
      <c r="L58" s="26">
        <f t="shared" si="80"/>
        <v>14.285714285714285</v>
      </c>
      <c r="M58" s="26">
        <f t="shared" si="80"/>
        <v>14.285714285714285</v>
      </c>
      <c r="N58" s="26">
        <f t="shared" si="80"/>
        <v>14.285714285714285</v>
      </c>
      <c r="O58" s="26">
        <f t="shared" si="80"/>
        <v>14.285714285714285</v>
      </c>
      <c r="P58" s="26">
        <f t="shared" si="80"/>
        <v>0</v>
      </c>
      <c r="Q58" s="24">
        <f t="shared" si="80"/>
        <v>14.285714285714285</v>
      </c>
      <c r="R58" s="27">
        <f t="shared" si="80"/>
        <v>42.857142857142854</v>
      </c>
      <c r="S58" s="26">
        <f t="shared" si="80"/>
        <v>0</v>
      </c>
      <c r="T58" s="26">
        <f t="shared" si="80"/>
        <v>0</v>
      </c>
      <c r="U58" s="26">
        <f t="shared" si="80"/>
        <v>0</v>
      </c>
      <c r="V58" s="26">
        <f t="shared" si="80"/>
        <v>14.285714285714285</v>
      </c>
      <c r="W58" s="26">
        <f t="shared" si="80"/>
        <v>0</v>
      </c>
      <c r="X58" s="25">
        <f t="shared" si="80"/>
        <v>42.857142857142854</v>
      </c>
      <c r="Y58" s="20">
        <f t="shared" si="6"/>
        <v>4</v>
      </c>
      <c r="Z58" s="27">
        <f t="shared" ref="Z58:AQ58" si="81">Z22/$Y22*100</f>
        <v>0</v>
      </c>
      <c r="AA58" s="26">
        <f t="shared" si="81"/>
        <v>0</v>
      </c>
      <c r="AB58" s="26">
        <f t="shared" si="81"/>
        <v>25</v>
      </c>
      <c r="AC58" s="26">
        <f t="shared" si="81"/>
        <v>25</v>
      </c>
      <c r="AD58" s="26">
        <f t="shared" si="81"/>
        <v>25</v>
      </c>
      <c r="AE58" s="26">
        <f t="shared" si="81"/>
        <v>50</v>
      </c>
      <c r="AF58" s="26">
        <f t="shared" si="81"/>
        <v>0</v>
      </c>
      <c r="AG58" s="24">
        <f t="shared" si="81"/>
        <v>0</v>
      </c>
      <c r="AH58" s="27">
        <f t="shared" si="81"/>
        <v>25</v>
      </c>
      <c r="AI58" s="28">
        <f t="shared" si="81"/>
        <v>25</v>
      </c>
      <c r="AJ58" s="28">
        <f t="shared" si="81"/>
        <v>25</v>
      </c>
      <c r="AK58" s="28">
        <f t="shared" si="81"/>
        <v>25</v>
      </c>
      <c r="AL58" s="28">
        <f t="shared" si="81"/>
        <v>0</v>
      </c>
      <c r="AM58" s="28">
        <f t="shared" si="81"/>
        <v>50</v>
      </c>
      <c r="AN58" s="28">
        <f t="shared" si="81"/>
        <v>0</v>
      </c>
      <c r="AO58" s="28">
        <f t="shared" si="81"/>
        <v>0</v>
      </c>
      <c r="AP58" s="26">
        <f t="shared" si="81"/>
        <v>0</v>
      </c>
      <c r="AQ58" s="26">
        <f t="shared" si="81"/>
        <v>0</v>
      </c>
      <c r="AR58" s="27">
        <f t="shared" ref="AR58:BG58" si="82">AR22/$G22*100</f>
        <v>57.142857142857139</v>
      </c>
      <c r="AS58" s="28">
        <f t="shared" si="82"/>
        <v>0</v>
      </c>
      <c r="AT58" s="28">
        <f t="shared" si="82"/>
        <v>28.571428571428569</v>
      </c>
      <c r="AU58" s="28">
        <f t="shared" si="82"/>
        <v>28.571428571428569</v>
      </c>
      <c r="AV58" s="28">
        <f t="shared" si="82"/>
        <v>0</v>
      </c>
      <c r="AW58" s="28">
        <f t="shared" si="82"/>
        <v>42.857142857142854</v>
      </c>
      <c r="AX58" s="28">
        <f t="shared" si="82"/>
        <v>0</v>
      </c>
      <c r="AY58" s="28">
        <f t="shared" si="82"/>
        <v>0</v>
      </c>
      <c r="AZ58" s="28">
        <f t="shared" si="82"/>
        <v>0</v>
      </c>
      <c r="BA58" s="28">
        <f t="shared" si="82"/>
        <v>14.285714285714285</v>
      </c>
      <c r="BB58" s="28">
        <f t="shared" si="82"/>
        <v>28.571428571428569</v>
      </c>
      <c r="BC58" s="28">
        <f t="shared" si="82"/>
        <v>0</v>
      </c>
      <c r="BD58" s="28">
        <f t="shared" si="82"/>
        <v>0</v>
      </c>
      <c r="BE58" s="28">
        <f t="shared" si="82"/>
        <v>0</v>
      </c>
      <c r="BF58" s="28">
        <f t="shared" si="82"/>
        <v>0</v>
      </c>
      <c r="BG58" s="24">
        <f t="shared" si="82"/>
        <v>0</v>
      </c>
      <c r="BH58" s="27">
        <f t="shared" si="62"/>
        <v>4.3478260869565215</v>
      </c>
      <c r="BI58" s="26">
        <f t="shared" si="62"/>
        <v>8.695652173913043</v>
      </c>
      <c r="BJ58" s="26">
        <f t="shared" si="62"/>
        <v>4.3478260869565215</v>
      </c>
      <c r="BK58" s="26">
        <f t="shared" si="62"/>
        <v>4.3478260869565215</v>
      </c>
      <c r="BL58" s="24">
        <f t="shared" si="62"/>
        <v>78.260869565217391</v>
      </c>
      <c r="BM58" s="27">
        <f t="shared" si="63"/>
        <v>25</v>
      </c>
      <c r="BN58" s="26">
        <f t="shared" si="63"/>
        <v>50</v>
      </c>
      <c r="BO58" s="26">
        <f t="shared" si="63"/>
        <v>25</v>
      </c>
      <c r="BP58" s="26">
        <f t="shared" si="63"/>
        <v>0</v>
      </c>
      <c r="BQ58" s="24">
        <f t="shared" si="63"/>
        <v>0</v>
      </c>
      <c r="BR58" s="20">
        <f t="shared" si="11"/>
        <v>3</v>
      </c>
      <c r="BS58" s="27">
        <f t="shared" ref="BS58:CA58" si="83">BS22/$BR22*100</f>
        <v>33.333333333333329</v>
      </c>
      <c r="BT58" s="26">
        <f t="shared" si="83"/>
        <v>33.333333333333329</v>
      </c>
      <c r="BU58" s="26">
        <f t="shared" si="83"/>
        <v>66.666666666666657</v>
      </c>
      <c r="BV58" s="26">
        <f t="shared" si="83"/>
        <v>33.333333333333329</v>
      </c>
      <c r="BW58" s="26">
        <f t="shared" si="83"/>
        <v>0</v>
      </c>
      <c r="BX58" s="26">
        <f t="shared" si="83"/>
        <v>0</v>
      </c>
      <c r="BY58" s="26">
        <f t="shared" si="83"/>
        <v>0</v>
      </c>
      <c r="BZ58" s="26">
        <f t="shared" si="83"/>
        <v>0</v>
      </c>
      <c r="CA58" s="24">
        <f t="shared" si="83"/>
        <v>0</v>
      </c>
      <c r="CB58" s="20">
        <f t="shared" si="13"/>
        <v>0</v>
      </c>
      <c r="CC58" s="19" t="s">
        <v>1</v>
      </c>
      <c r="CD58" s="18" t="s">
        <v>1</v>
      </c>
      <c r="CE58" s="17" t="s">
        <v>1</v>
      </c>
      <c r="CF58" s="17" t="s">
        <v>1</v>
      </c>
      <c r="CG58" s="17" t="s">
        <v>1</v>
      </c>
      <c r="CH58" s="17" t="s">
        <v>1</v>
      </c>
      <c r="CI58" s="17" t="s">
        <v>1</v>
      </c>
      <c r="CJ58" s="17" t="s">
        <v>1</v>
      </c>
      <c r="CK58" s="16" t="s">
        <v>1</v>
      </c>
      <c r="CL58" s="46"/>
      <c r="CM58" s="45"/>
      <c r="CN58" s="45"/>
    </row>
    <row r="59" spans="1:92" s="56" customFormat="1" ht="18.75" customHeight="1" x14ac:dyDescent="0.2">
      <c r="A59" s="38"/>
      <c r="B59" s="57" t="s">
        <v>19</v>
      </c>
      <c r="C59" s="20">
        <v>106</v>
      </c>
      <c r="D59" s="27">
        <f t="shared" si="15"/>
        <v>1.8867924528301887</v>
      </c>
      <c r="E59" s="26">
        <f t="shared" si="15"/>
        <v>41.509433962264154</v>
      </c>
      <c r="F59" s="24">
        <f t="shared" si="15"/>
        <v>56.60377358490566</v>
      </c>
      <c r="G59" s="20">
        <f t="shared" si="4"/>
        <v>46</v>
      </c>
      <c r="H59" s="27">
        <f t="shared" ref="H59:X59" si="84">H23/$G23*100</f>
        <v>6.5217391304347823</v>
      </c>
      <c r="I59" s="26">
        <f t="shared" si="84"/>
        <v>8.695652173913043</v>
      </c>
      <c r="J59" s="26">
        <f t="shared" si="84"/>
        <v>19.565217391304348</v>
      </c>
      <c r="K59" s="26">
        <f t="shared" si="84"/>
        <v>0</v>
      </c>
      <c r="L59" s="26">
        <f t="shared" si="84"/>
        <v>19.565217391304348</v>
      </c>
      <c r="M59" s="26">
        <f t="shared" si="84"/>
        <v>47.826086956521742</v>
      </c>
      <c r="N59" s="26">
        <f t="shared" si="84"/>
        <v>2.1739130434782608</v>
      </c>
      <c r="O59" s="26">
        <f t="shared" si="84"/>
        <v>10.869565217391305</v>
      </c>
      <c r="P59" s="26">
        <f t="shared" si="84"/>
        <v>4.3478260869565215</v>
      </c>
      <c r="Q59" s="24">
        <f t="shared" si="84"/>
        <v>10.869565217391305</v>
      </c>
      <c r="R59" s="27">
        <f t="shared" si="84"/>
        <v>6.5217391304347823</v>
      </c>
      <c r="S59" s="26">
        <f t="shared" si="84"/>
        <v>2.1739130434782608</v>
      </c>
      <c r="T59" s="26">
        <f t="shared" si="84"/>
        <v>0</v>
      </c>
      <c r="U59" s="26">
        <f t="shared" si="84"/>
        <v>0</v>
      </c>
      <c r="V59" s="26">
        <f t="shared" si="84"/>
        <v>0</v>
      </c>
      <c r="W59" s="26">
        <f t="shared" si="84"/>
        <v>0</v>
      </c>
      <c r="X59" s="25">
        <f t="shared" si="84"/>
        <v>91.304347826086953</v>
      </c>
      <c r="Y59" s="20">
        <f t="shared" si="6"/>
        <v>4</v>
      </c>
      <c r="Z59" s="27">
        <f t="shared" ref="Z59:AQ59" si="85">Z23/$Y23*100</f>
        <v>0</v>
      </c>
      <c r="AA59" s="26">
        <f t="shared" si="85"/>
        <v>0</v>
      </c>
      <c r="AB59" s="26">
        <f t="shared" si="85"/>
        <v>0</v>
      </c>
      <c r="AC59" s="26">
        <f t="shared" si="85"/>
        <v>25</v>
      </c>
      <c r="AD59" s="26">
        <f t="shared" si="85"/>
        <v>0</v>
      </c>
      <c r="AE59" s="26">
        <f t="shared" si="85"/>
        <v>100</v>
      </c>
      <c r="AF59" s="26">
        <f t="shared" si="85"/>
        <v>0</v>
      </c>
      <c r="AG59" s="24">
        <f t="shared" si="85"/>
        <v>0</v>
      </c>
      <c r="AH59" s="27">
        <f t="shared" si="85"/>
        <v>75</v>
      </c>
      <c r="AI59" s="28">
        <f t="shared" si="85"/>
        <v>0</v>
      </c>
      <c r="AJ59" s="28">
        <f t="shared" si="85"/>
        <v>0</v>
      </c>
      <c r="AK59" s="28">
        <f t="shared" si="85"/>
        <v>0</v>
      </c>
      <c r="AL59" s="28">
        <f t="shared" si="85"/>
        <v>0</v>
      </c>
      <c r="AM59" s="28">
        <f t="shared" si="85"/>
        <v>0</v>
      </c>
      <c r="AN59" s="28">
        <f t="shared" si="85"/>
        <v>25</v>
      </c>
      <c r="AO59" s="28">
        <f t="shared" si="85"/>
        <v>0</v>
      </c>
      <c r="AP59" s="26">
        <f t="shared" si="85"/>
        <v>0</v>
      </c>
      <c r="AQ59" s="26">
        <f t="shared" si="85"/>
        <v>25</v>
      </c>
      <c r="AR59" s="27">
        <f t="shared" ref="AR59:BG59" si="86">AR23/$G23*100</f>
        <v>13.043478260869565</v>
      </c>
      <c r="AS59" s="28">
        <f t="shared" si="86"/>
        <v>13.043478260869565</v>
      </c>
      <c r="AT59" s="28">
        <f t="shared" si="86"/>
        <v>4.3478260869565215</v>
      </c>
      <c r="AU59" s="28">
        <f t="shared" si="86"/>
        <v>10.869565217391305</v>
      </c>
      <c r="AV59" s="28">
        <f t="shared" si="86"/>
        <v>6.5217391304347823</v>
      </c>
      <c r="AW59" s="28">
        <f t="shared" si="86"/>
        <v>8.695652173913043</v>
      </c>
      <c r="AX59" s="28">
        <f t="shared" si="86"/>
        <v>2.1739130434782608</v>
      </c>
      <c r="AY59" s="28">
        <f t="shared" si="86"/>
        <v>15.217391304347828</v>
      </c>
      <c r="AZ59" s="28">
        <f t="shared" si="86"/>
        <v>50</v>
      </c>
      <c r="BA59" s="28">
        <f t="shared" si="86"/>
        <v>2.1739130434782608</v>
      </c>
      <c r="BB59" s="28">
        <f t="shared" si="86"/>
        <v>2.1739130434782608</v>
      </c>
      <c r="BC59" s="28">
        <f t="shared" si="86"/>
        <v>2.1739130434782608</v>
      </c>
      <c r="BD59" s="28">
        <f t="shared" si="86"/>
        <v>8.695652173913043</v>
      </c>
      <c r="BE59" s="28">
        <f t="shared" si="86"/>
        <v>2.1739130434782608</v>
      </c>
      <c r="BF59" s="28">
        <f t="shared" si="86"/>
        <v>0</v>
      </c>
      <c r="BG59" s="24">
        <f t="shared" si="86"/>
        <v>41.304347826086953</v>
      </c>
      <c r="BH59" s="27">
        <f t="shared" si="62"/>
        <v>0</v>
      </c>
      <c r="BI59" s="26">
        <f t="shared" si="62"/>
        <v>1.8867924528301887</v>
      </c>
      <c r="BJ59" s="26">
        <f t="shared" si="62"/>
        <v>0</v>
      </c>
      <c r="BK59" s="26">
        <f t="shared" si="62"/>
        <v>16.037735849056602</v>
      </c>
      <c r="BL59" s="24">
        <f t="shared" si="62"/>
        <v>82.075471698113205</v>
      </c>
      <c r="BM59" s="27">
        <f t="shared" si="63"/>
        <v>0</v>
      </c>
      <c r="BN59" s="26">
        <f t="shared" si="63"/>
        <v>50</v>
      </c>
      <c r="BO59" s="26">
        <f t="shared" si="63"/>
        <v>50</v>
      </c>
      <c r="BP59" s="26">
        <f t="shared" si="63"/>
        <v>0</v>
      </c>
      <c r="BQ59" s="24">
        <f t="shared" si="63"/>
        <v>0</v>
      </c>
      <c r="BR59" s="20">
        <f t="shared" si="11"/>
        <v>2</v>
      </c>
      <c r="BS59" s="27">
        <f t="shared" ref="BS59:CA59" si="87">BS23/$BR23*100</f>
        <v>0</v>
      </c>
      <c r="BT59" s="26">
        <f t="shared" si="87"/>
        <v>0</v>
      </c>
      <c r="BU59" s="26">
        <f t="shared" si="87"/>
        <v>0</v>
      </c>
      <c r="BV59" s="26">
        <f t="shared" si="87"/>
        <v>0</v>
      </c>
      <c r="BW59" s="26">
        <f t="shared" si="87"/>
        <v>50</v>
      </c>
      <c r="BX59" s="26">
        <f t="shared" si="87"/>
        <v>50</v>
      </c>
      <c r="BY59" s="26">
        <f t="shared" si="87"/>
        <v>0</v>
      </c>
      <c r="BZ59" s="26">
        <f t="shared" si="87"/>
        <v>0</v>
      </c>
      <c r="CA59" s="24">
        <f t="shared" si="87"/>
        <v>0</v>
      </c>
      <c r="CB59" s="20">
        <f t="shared" si="13"/>
        <v>0</v>
      </c>
      <c r="CC59" s="19" t="s">
        <v>1</v>
      </c>
      <c r="CD59" s="18" t="s">
        <v>1</v>
      </c>
      <c r="CE59" s="17" t="s">
        <v>1</v>
      </c>
      <c r="CF59" s="17" t="s">
        <v>1</v>
      </c>
      <c r="CG59" s="17" t="s">
        <v>1</v>
      </c>
      <c r="CH59" s="17" t="s">
        <v>1</v>
      </c>
      <c r="CI59" s="17" t="s">
        <v>1</v>
      </c>
      <c r="CJ59" s="17" t="s">
        <v>1</v>
      </c>
      <c r="CK59" s="16" t="s">
        <v>1</v>
      </c>
      <c r="CL59" s="46"/>
      <c r="CM59" s="45"/>
      <c r="CN59" s="45"/>
    </row>
    <row r="60" spans="1:92" s="44" customFormat="1" ht="18.75" customHeight="1" x14ac:dyDescent="0.2">
      <c r="A60" s="55"/>
      <c r="B60" s="54" t="s">
        <v>3</v>
      </c>
      <c r="C60" s="53">
        <v>142</v>
      </c>
      <c r="D60" s="69">
        <f t="shared" si="15"/>
        <v>4.929577464788732</v>
      </c>
      <c r="E60" s="68">
        <f t="shared" si="15"/>
        <v>42.95774647887324</v>
      </c>
      <c r="F60" s="67">
        <f t="shared" si="15"/>
        <v>52.112676056338024</v>
      </c>
      <c r="G60" s="53">
        <f t="shared" si="4"/>
        <v>68</v>
      </c>
      <c r="H60" s="69">
        <f t="shared" ref="H60:X60" si="88">H24/$G24*100</f>
        <v>14.705882352941178</v>
      </c>
      <c r="I60" s="68">
        <f t="shared" si="88"/>
        <v>4.4117647058823533</v>
      </c>
      <c r="J60" s="68">
        <f t="shared" si="88"/>
        <v>23.52941176470588</v>
      </c>
      <c r="K60" s="68">
        <f t="shared" si="88"/>
        <v>10.294117647058822</v>
      </c>
      <c r="L60" s="68">
        <f t="shared" si="88"/>
        <v>25</v>
      </c>
      <c r="M60" s="68">
        <f t="shared" si="88"/>
        <v>30.882352941176471</v>
      </c>
      <c r="N60" s="68">
        <f t="shared" si="88"/>
        <v>2.9411764705882351</v>
      </c>
      <c r="O60" s="68">
        <f t="shared" si="88"/>
        <v>22.058823529411764</v>
      </c>
      <c r="P60" s="68">
        <f t="shared" si="88"/>
        <v>1.4705882352941175</v>
      </c>
      <c r="Q60" s="67">
        <f t="shared" si="88"/>
        <v>7.3529411764705888</v>
      </c>
      <c r="R60" s="69">
        <f t="shared" si="88"/>
        <v>11.76470588235294</v>
      </c>
      <c r="S60" s="68">
        <f t="shared" si="88"/>
        <v>1.4705882352941175</v>
      </c>
      <c r="T60" s="68">
        <f t="shared" si="88"/>
        <v>2.9411764705882351</v>
      </c>
      <c r="U60" s="68">
        <f t="shared" si="88"/>
        <v>2.9411764705882351</v>
      </c>
      <c r="V60" s="68">
        <f t="shared" si="88"/>
        <v>2.9411764705882351</v>
      </c>
      <c r="W60" s="68">
        <f t="shared" si="88"/>
        <v>0</v>
      </c>
      <c r="X60" s="71">
        <f t="shared" si="88"/>
        <v>77.941176470588232</v>
      </c>
      <c r="Y60" s="53">
        <f t="shared" si="6"/>
        <v>15</v>
      </c>
      <c r="Z60" s="69">
        <f t="shared" ref="Z60:AQ60" si="89">Z24/$Y24*100</f>
        <v>0</v>
      </c>
      <c r="AA60" s="68">
        <f t="shared" si="89"/>
        <v>13.333333333333334</v>
      </c>
      <c r="AB60" s="68">
        <f t="shared" si="89"/>
        <v>40</v>
      </c>
      <c r="AC60" s="68">
        <f t="shared" si="89"/>
        <v>6.666666666666667</v>
      </c>
      <c r="AD60" s="68">
        <f t="shared" si="89"/>
        <v>20</v>
      </c>
      <c r="AE60" s="68">
        <f t="shared" si="89"/>
        <v>33.333333333333329</v>
      </c>
      <c r="AF60" s="68">
        <f t="shared" si="89"/>
        <v>0</v>
      </c>
      <c r="AG60" s="67">
        <f t="shared" si="89"/>
        <v>13.333333333333334</v>
      </c>
      <c r="AH60" s="69">
        <f t="shared" si="89"/>
        <v>46.666666666666664</v>
      </c>
      <c r="AI60" s="70">
        <f t="shared" si="89"/>
        <v>20</v>
      </c>
      <c r="AJ60" s="70">
        <f t="shared" si="89"/>
        <v>33.333333333333329</v>
      </c>
      <c r="AK60" s="70">
        <f t="shared" si="89"/>
        <v>26.666666666666668</v>
      </c>
      <c r="AL60" s="70">
        <f t="shared" si="89"/>
        <v>6.666666666666667</v>
      </c>
      <c r="AM60" s="70">
        <f t="shared" si="89"/>
        <v>13.333333333333334</v>
      </c>
      <c r="AN60" s="70">
        <f t="shared" si="89"/>
        <v>20</v>
      </c>
      <c r="AO60" s="70">
        <f t="shared" si="89"/>
        <v>0</v>
      </c>
      <c r="AP60" s="68">
        <f t="shared" si="89"/>
        <v>0</v>
      </c>
      <c r="AQ60" s="68">
        <f t="shared" si="89"/>
        <v>20</v>
      </c>
      <c r="AR60" s="69">
        <f t="shared" ref="AR60:BG60" si="90">AR24/$G24*100</f>
        <v>17.647058823529413</v>
      </c>
      <c r="AS60" s="70">
        <f t="shared" si="90"/>
        <v>17.647058823529413</v>
      </c>
      <c r="AT60" s="70">
        <f t="shared" si="90"/>
        <v>2.9411764705882351</v>
      </c>
      <c r="AU60" s="70">
        <f t="shared" si="90"/>
        <v>10.294117647058822</v>
      </c>
      <c r="AV60" s="70">
        <f t="shared" si="90"/>
        <v>7.3529411764705888</v>
      </c>
      <c r="AW60" s="70">
        <f t="shared" si="90"/>
        <v>13.23529411764706</v>
      </c>
      <c r="AX60" s="70">
        <f t="shared" si="90"/>
        <v>7.3529411764705888</v>
      </c>
      <c r="AY60" s="70">
        <f t="shared" si="90"/>
        <v>20.588235294117645</v>
      </c>
      <c r="AZ60" s="70">
        <f t="shared" si="90"/>
        <v>47.058823529411761</v>
      </c>
      <c r="BA60" s="70">
        <f t="shared" si="90"/>
        <v>2.9411764705882351</v>
      </c>
      <c r="BB60" s="70">
        <f t="shared" si="90"/>
        <v>2.9411764705882351</v>
      </c>
      <c r="BC60" s="70">
        <f t="shared" si="90"/>
        <v>2.9411764705882351</v>
      </c>
      <c r="BD60" s="70">
        <f t="shared" si="90"/>
        <v>10.294117647058822</v>
      </c>
      <c r="BE60" s="70">
        <f t="shared" si="90"/>
        <v>1.4705882352941175</v>
      </c>
      <c r="BF60" s="70">
        <f t="shared" si="90"/>
        <v>0</v>
      </c>
      <c r="BG60" s="67">
        <f t="shared" si="90"/>
        <v>32.352941176470587</v>
      </c>
      <c r="BH60" s="69">
        <f t="shared" si="62"/>
        <v>1.4084507042253522</v>
      </c>
      <c r="BI60" s="68">
        <f t="shared" si="62"/>
        <v>1.4084507042253522</v>
      </c>
      <c r="BJ60" s="68">
        <f t="shared" si="62"/>
        <v>4.929577464788732</v>
      </c>
      <c r="BK60" s="68">
        <f t="shared" si="62"/>
        <v>13.380281690140844</v>
      </c>
      <c r="BL60" s="67">
        <f t="shared" si="62"/>
        <v>78.873239436619713</v>
      </c>
      <c r="BM60" s="69">
        <f t="shared" si="63"/>
        <v>13.333333333333334</v>
      </c>
      <c r="BN60" s="68">
        <f t="shared" si="63"/>
        <v>33.333333333333329</v>
      </c>
      <c r="BO60" s="68">
        <f t="shared" si="63"/>
        <v>46.666666666666664</v>
      </c>
      <c r="BP60" s="68">
        <f t="shared" si="63"/>
        <v>6.666666666666667</v>
      </c>
      <c r="BQ60" s="67">
        <f t="shared" si="63"/>
        <v>0</v>
      </c>
      <c r="BR60" s="53">
        <f t="shared" si="11"/>
        <v>7</v>
      </c>
      <c r="BS60" s="69">
        <f t="shared" ref="BS60:CA60" si="91">BS24/$BR24*100</f>
        <v>14.285714285714285</v>
      </c>
      <c r="BT60" s="68">
        <f t="shared" si="91"/>
        <v>42.857142857142854</v>
      </c>
      <c r="BU60" s="68">
        <f t="shared" si="91"/>
        <v>57.142857142857139</v>
      </c>
      <c r="BV60" s="68">
        <f t="shared" si="91"/>
        <v>57.142857142857139</v>
      </c>
      <c r="BW60" s="68">
        <f t="shared" si="91"/>
        <v>71.428571428571431</v>
      </c>
      <c r="BX60" s="68">
        <f t="shared" si="91"/>
        <v>28.571428571428569</v>
      </c>
      <c r="BY60" s="68">
        <f t="shared" si="91"/>
        <v>14.285714285714285</v>
      </c>
      <c r="BZ60" s="68">
        <f t="shared" si="91"/>
        <v>0</v>
      </c>
      <c r="CA60" s="67">
        <f t="shared" si="91"/>
        <v>0</v>
      </c>
      <c r="CB60" s="53">
        <f t="shared" si="13"/>
        <v>1</v>
      </c>
      <c r="CC60" s="69">
        <f t="shared" ref="CC60:CK60" si="92">CC24/$CB24*100</f>
        <v>0</v>
      </c>
      <c r="CD60" s="68">
        <f t="shared" si="92"/>
        <v>0</v>
      </c>
      <c r="CE60" s="68">
        <f t="shared" si="92"/>
        <v>100</v>
      </c>
      <c r="CF60" s="68">
        <f t="shared" si="92"/>
        <v>0</v>
      </c>
      <c r="CG60" s="68">
        <f t="shared" si="92"/>
        <v>0</v>
      </c>
      <c r="CH60" s="68">
        <f t="shared" si="92"/>
        <v>0</v>
      </c>
      <c r="CI60" s="68">
        <f t="shared" si="92"/>
        <v>0</v>
      </c>
      <c r="CJ60" s="68">
        <f t="shared" si="92"/>
        <v>0</v>
      </c>
      <c r="CK60" s="67">
        <f t="shared" si="92"/>
        <v>0</v>
      </c>
      <c r="CL60" s="46"/>
      <c r="CM60" s="45"/>
      <c r="CN60" s="45"/>
    </row>
    <row r="61" spans="1:92" s="58" customFormat="1" ht="18.75" customHeight="1" x14ac:dyDescent="0.2">
      <c r="A61" s="66" t="s">
        <v>18</v>
      </c>
      <c r="B61" s="65" t="s">
        <v>17</v>
      </c>
      <c r="C61" s="34">
        <v>149</v>
      </c>
      <c r="D61" s="61">
        <f t="shared" si="15"/>
        <v>0.67114093959731547</v>
      </c>
      <c r="E61" s="60">
        <f t="shared" si="15"/>
        <v>35.570469798657719</v>
      </c>
      <c r="F61" s="59">
        <f t="shared" si="15"/>
        <v>63.758389261744966</v>
      </c>
      <c r="G61" s="62">
        <f t="shared" si="4"/>
        <v>54</v>
      </c>
      <c r="H61" s="61">
        <f t="shared" ref="H61:X61" si="93">H25/$G25*100</f>
        <v>9.2592592592592595</v>
      </c>
      <c r="I61" s="60">
        <f t="shared" si="93"/>
        <v>3.7037037037037033</v>
      </c>
      <c r="J61" s="60">
        <f t="shared" si="93"/>
        <v>20.37037037037037</v>
      </c>
      <c r="K61" s="60">
        <f t="shared" si="93"/>
        <v>1.8518518518518516</v>
      </c>
      <c r="L61" s="60">
        <f t="shared" si="93"/>
        <v>22.222222222222221</v>
      </c>
      <c r="M61" s="60">
        <f t="shared" si="93"/>
        <v>44.444444444444443</v>
      </c>
      <c r="N61" s="60">
        <f t="shared" si="93"/>
        <v>3.7037037037037033</v>
      </c>
      <c r="O61" s="60">
        <f t="shared" si="93"/>
        <v>7.4074074074074066</v>
      </c>
      <c r="P61" s="60">
        <f t="shared" si="93"/>
        <v>3.7037037037037033</v>
      </c>
      <c r="Q61" s="59">
        <f t="shared" si="93"/>
        <v>12.962962962962962</v>
      </c>
      <c r="R61" s="61">
        <f t="shared" si="93"/>
        <v>5.5555555555555554</v>
      </c>
      <c r="S61" s="60">
        <f t="shared" si="93"/>
        <v>1.8518518518518516</v>
      </c>
      <c r="T61" s="60">
        <f t="shared" si="93"/>
        <v>1.8518518518518516</v>
      </c>
      <c r="U61" s="60">
        <f t="shared" si="93"/>
        <v>0</v>
      </c>
      <c r="V61" s="60">
        <f t="shared" si="93"/>
        <v>1.8518518518518516</v>
      </c>
      <c r="W61" s="60">
        <f t="shared" si="93"/>
        <v>0</v>
      </c>
      <c r="X61" s="64">
        <f t="shared" si="93"/>
        <v>88.888888888888886</v>
      </c>
      <c r="Y61" s="62">
        <f t="shared" si="6"/>
        <v>6</v>
      </c>
      <c r="Z61" s="61">
        <f t="shared" ref="Z61:AQ61" si="94">Z25/$Y25*100</f>
        <v>16.666666666666664</v>
      </c>
      <c r="AA61" s="60">
        <f t="shared" si="94"/>
        <v>16.666666666666664</v>
      </c>
      <c r="AB61" s="60">
        <f t="shared" si="94"/>
        <v>33.333333333333329</v>
      </c>
      <c r="AC61" s="60">
        <f t="shared" si="94"/>
        <v>0</v>
      </c>
      <c r="AD61" s="60">
        <f t="shared" si="94"/>
        <v>0</v>
      </c>
      <c r="AE61" s="60">
        <f t="shared" si="94"/>
        <v>16.666666666666664</v>
      </c>
      <c r="AF61" s="60">
        <f t="shared" si="94"/>
        <v>16.666666666666664</v>
      </c>
      <c r="AG61" s="59">
        <f t="shared" si="94"/>
        <v>0</v>
      </c>
      <c r="AH61" s="61">
        <f t="shared" si="94"/>
        <v>33.333333333333329</v>
      </c>
      <c r="AI61" s="63">
        <f t="shared" si="94"/>
        <v>16.666666666666664</v>
      </c>
      <c r="AJ61" s="63">
        <f t="shared" si="94"/>
        <v>0</v>
      </c>
      <c r="AK61" s="63">
        <f t="shared" si="94"/>
        <v>50</v>
      </c>
      <c r="AL61" s="63">
        <f t="shared" si="94"/>
        <v>0</v>
      </c>
      <c r="AM61" s="63">
        <f t="shared" si="94"/>
        <v>16.666666666666664</v>
      </c>
      <c r="AN61" s="63">
        <f t="shared" si="94"/>
        <v>0</v>
      </c>
      <c r="AO61" s="63">
        <f t="shared" si="94"/>
        <v>0</v>
      </c>
      <c r="AP61" s="60">
        <f t="shared" si="94"/>
        <v>0</v>
      </c>
      <c r="AQ61" s="60">
        <f t="shared" si="94"/>
        <v>16.666666666666664</v>
      </c>
      <c r="AR61" s="61">
        <f t="shared" ref="AR61:BG61" si="95">AR25/$G25*100</f>
        <v>16.666666666666664</v>
      </c>
      <c r="AS61" s="63">
        <f t="shared" si="95"/>
        <v>24.074074074074073</v>
      </c>
      <c r="AT61" s="63">
        <f t="shared" si="95"/>
        <v>5.5555555555555554</v>
      </c>
      <c r="AU61" s="63">
        <f t="shared" si="95"/>
        <v>7.4074074074074066</v>
      </c>
      <c r="AV61" s="63">
        <f t="shared" si="95"/>
        <v>7.4074074074074066</v>
      </c>
      <c r="AW61" s="63">
        <f t="shared" si="95"/>
        <v>12.962962962962962</v>
      </c>
      <c r="AX61" s="63">
        <f t="shared" si="95"/>
        <v>1.8518518518518516</v>
      </c>
      <c r="AY61" s="63">
        <f t="shared" si="95"/>
        <v>14.814814814814813</v>
      </c>
      <c r="AZ61" s="63">
        <f t="shared" si="95"/>
        <v>48.148148148148145</v>
      </c>
      <c r="BA61" s="63">
        <f t="shared" si="95"/>
        <v>3.7037037037037033</v>
      </c>
      <c r="BB61" s="63">
        <f t="shared" si="95"/>
        <v>5.5555555555555554</v>
      </c>
      <c r="BC61" s="63">
        <f t="shared" si="95"/>
        <v>1.8518518518518516</v>
      </c>
      <c r="BD61" s="63">
        <f t="shared" si="95"/>
        <v>11.111111111111111</v>
      </c>
      <c r="BE61" s="63">
        <f t="shared" si="95"/>
        <v>0</v>
      </c>
      <c r="BF61" s="63">
        <f t="shared" si="95"/>
        <v>0</v>
      </c>
      <c r="BG61" s="59">
        <f t="shared" si="95"/>
        <v>31.481481481481481</v>
      </c>
      <c r="BH61" s="61">
        <f t="shared" si="62"/>
        <v>0</v>
      </c>
      <c r="BI61" s="60">
        <f t="shared" si="62"/>
        <v>2.0134228187919461</v>
      </c>
      <c r="BJ61" s="60">
        <f t="shared" si="62"/>
        <v>1.3422818791946309</v>
      </c>
      <c r="BK61" s="60">
        <f t="shared" si="62"/>
        <v>10.738255033557047</v>
      </c>
      <c r="BL61" s="59">
        <f t="shared" si="62"/>
        <v>85.90604026845638</v>
      </c>
      <c r="BM61" s="61">
        <f t="shared" si="63"/>
        <v>0</v>
      </c>
      <c r="BN61" s="60">
        <f t="shared" si="63"/>
        <v>16.666666666666664</v>
      </c>
      <c r="BO61" s="60">
        <f t="shared" si="63"/>
        <v>50</v>
      </c>
      <c r="BP61" s="60">
        <f t="shared" si="63"/>
        <v>33.333333333333329</v>
      </c>
      <c r="BQ61" s="59">
        <f t="shared" si="63"/>
        <v>0</v>
      </c>
      <c r="BR61" s="62">
        <f t="shared" si="11"/>
        <v>1</v>
      </c>
      <c r="BS61" s="61">
        <f t="shared" ref="BS61:CA61" si="96">BS25/$BR25*100</f>
        <v>0</v>
      </c>
      <c r="BT61" s="60">
        <f t="shared" si="96"/>
        <v>0</v>
      </c>
      <c r="BU61" s="60">
        <f t="shared" si="96"/>
        <v>0</v>
      </c>
      <c r="BV61" s="60">
        <f t="shared" si="96"/>
        <v>0</v>
      </c>
      <c r="BW61" s="60">
        <f t="shared" si="96"/>
        <v>100</v>
      </c>
      <c r="BX61" s="60">
        <f t="shared" si="96"/>
        <v>100</v>
      </c>
      <c r="BY61" s="60">
        <f t="shared" si="96"/>
        <v>0</v>
      </c>
      <c r="BZ61" s="60">
        <f t="shared" si="96"/>
        <v>0</v>
      </c>
      <c r="CA61" s="59">
        <f t="shared" si="96"/>
        <v>0</v>
      </c>
      <c r="CB61" s="62">
        <f t="shared" si="13"/>
        <v>2</v>
      </c>
      <c r="CC61" s="61">
        <f t="shared" ref="CC61:CK61" si="97">CC25/$CB25*100</f>
        <v>0</v>
      </c>
      <c r="CD61" s="60">
        <f t="shared" si="97"/>
        <v>0</v>
      </c>
      <c r="CE61" s="60">
        <f t="shared" si="97"/>
        <v>100</v>
      </c>
      <c r="CF61" s="60">
        <f t="shared" si="97"/>
        <v>0</v>
      </c>
      <c r="CG61" s="60">
        <f t="shared" si="97"/>
        <v>50</v>
      </c>
      <c r="CH61" s="60">
        <f t="shared" si="97"/>
        <v>0</v>
      </c>
      <c r="CI61" s="60">
        <f t="shared" si="97"/>
        <v>0</v>
      </c>
      <c r="CJ61" s="60">
        <f t="shared" si="97"/>
        <v>0</v>
      </c>
      <c r="CK61" s="59">
        <f t="shared" si="97"/>
        <v>0</v>
      </c>
      <c r="CL61" s="46"/>
      <c r="CM61" s="45"/>
      <c r="CN61" s="45"/>
    </row>
    <row r="62" spans="1:92" s="56" customFormat="1" ht="18.75" customHeight="1" x14ac:dyDescent="0.2">
      <c r="A62" s="38"/>
      <c r="B62" s="57" t="s">
        <v>16</v>
      </c>
      <c r="C62" s="20">
        <v>121</v>
      </c>
      <c r="D62" s="27">
        <f t="shared" si="15"/>
        <v>5.785123966942149</v>
      </c>
      <c r="E62" s="26">
        <f t="shared" si="15"/>
        <v>38.84297520661157</v>
      </c>
      <c r="F62" s="24">
        <f t="shared" si="15"/>
        <v>55.371900826446286</v>
      </c>
      <c r="G62" s="20">
        <f t="shared" si="4"/>
        <v>54</v>
      </c>
      <c r="H62" s="27">
        <f t="shared" ref="H62:X62" si="98">H26/$G26*100</f>
        <v>14.814814814814813</v>
      </c>
      <c r="I62" s="26">
        <f t="shared" si="98"/>
        <v>7.4074074074074066</v>
      </c>
      <c r="J62" s="26">
        <f t="shared" si="98"/>
        <v>29.629629629629626</v>
      </c>
      <c r="K62" s="26">
        <f t="shared" si="98"/>
        <v>5.5555555555555554</v>
      </c>
      <c r="L62" s="26">
        <f t="shared" si="98"/>
        <v>24.074074074074073</v>
      </c>
      <c r="M62" s="26">
        <f t="shared" si="98"/>
        <v>44.444444444444443</v>
      </c>
      <c r="N62" s="26">
        <f t="shared" si="98"/>
        <v>7.4074074074074066</v>
      </c>
      <c r="O62" s="26">
        <f t="shared" si="98"/>
        <v>16.666666666666664</v>
      </c>
      <c r="P62" s="26">
        <f t="shared" si="98"/>
        <v>3.7037037037037033</v>
      </c>
      <c r="Q62" s="24">
        <f t="shared" si="98"/>
        <v>5.5555555555555554</v>
      </c>
      <c r="R62" s="27">
        <f t="shared" si="98"/>
        <v>12.962962962962962</v>
      </c>
      <c r="S62" s="26">
        <f t="shared" si="98"/>
        <v>1.8518518518518516</v>
      </c>
      <c r="T62" s="26">
        <f t="shared" si="98"/>
        <v>1.8518518518518516</v>
      </c>
      <c r="U62" s="26">
        <f t="shared" si="98"/>
        <v>0</v>
      </c>
      <c r="V62" s="26">
        <f t="shared" si="98"/>
        <v>3.7037037037037033</v>
      </c>
      <c r="W62" s="26">
        <f t="shared" si="98"/>
        <v>0</v>
      </c>
      <c r="X62" s="25">
        <f t="shared" si="98"/>
        <v>79.629629629629633</v>
      </c>
      <c r="Y62" s="20">
        <f t="shared" si="6"/>
        <v>11</v>
      </c>
      <c r="Z62" s="27">
        <f t="shared" ref="Z62:AQ62" si="99">Z26/$Y26*100</f>
        <v>0</v>
      </c>
      <c r="AA62" s="26">
        <f t="shared" si="99"/>
        <v>36.363636363636367</v>
      </c>
      <c r="AB62" s="26">
        <f t="shared" si="99"/>
        <v>27.27272727272727</v>
      </c>
      <c r="AC62" s="26">
        <f t="shared" si="99"/>
        <v>27.27272727272727</v>
      </c>
      <c r="AD62" s="26">
        <f t="shared" si="99"/>
        <v>27.27272727272727</v>
      </c>
      <c r="AE62" s="26">
        <f t="shared" si="99"/>
        <v>45.454545454545453</v>
      </c>
      <c r="AF62" s="26">
        <f t="shared" si="99"/>
        <v>0</v>
      </c>
      <c r="AG62" s="24">
        <f t="shared" si="99"/>
        <v>0</v>
      </c>
      <c r="AH62" s="27">
        <f t="shared" si="99"/>
        <v>72.727272727272734</v>
      </c>
      <c r="AI62" s="28">
        <f t="shared" si="99"/>
        <v>45.454545454545453</v>
      </c>
      <c r="AJ62" s="28">
        <f t="shared" si="99"/>
        <v>36.363636363636367</v>
      </c>
      <c r="AK62" s="28">
        <f t="shared" si="99"/>
        <v>27.27272727272727</v>
      </c>
      <c r="AL62" s="28">
        <f t="shared" si="99"/>
        <v>0</v>
      </c>
      <c r="AM62" s="28">
        <f t="shared" si="99"/>
        <v>18.181818181818183</v>
      </c>
      <c r="AN62" s="28">
        <f t="shared" si="99"/>
        <v>36.363636363636367</v>
      </c>
      <c r="AO62" s="28">
        <f t="shared" si="99"/>
        <v>18.181818181818183</v>
      </c>
      <c r="AP62" s="26">
        <f t="shared" si="99"/>
        <v>0</v>
      </c>
      <c r="AQ62" s="26">
        <f t="shared" si="99"/>
        <v>0</v>
      </c>
      <c r="AR62" s="27">
        <f t="shared" ref="AR62:BG62" si="100">AR26/$G26*100</f>
        <v>20.37037037037037</v>
      </c>
      <c r="AS62" s="28">
        <f t="shared" si="100"/>
        <v>14.814814814814813</v>
      </c>
      <c r="AT62" s="28">
        <f t="shared" si="100"/>
        <v>5.5555555555555554</v>
      </c>
      <c r="AU62" s="28">
        <f t="shared" si="100"/>
        <v>14.814814814814813</v>
      </c>
      <c r="AV62" s="28">
        <f t="shared" si="100"/>
        <v>5.5555555555555554</v>
      </c>
      <c r="AW62" s="28">
        <f t="shared" si="100"/>
        <v>14.814814814814813</v>
      </c>
      <c r="AX62" s="28">
        <f t="shared" si="100"/>
        <v>3.7037037037037033</v>
      </c>
      <c r="AY62" s="28">
        <f t="shared" si="100"/>
        <v>16.666666666666664</v>
      </c>
      <c r="AZ62" s="28">
        <f t="shared" si="100"/>
        <v>61.111111111111114</v>
      </c>
      <c r="BA62" s="28">
        <f t="shared" si="100"/>
        <v>1.8518518518518516</v>
      </c>
      <c r="BB62" s="28">
        <f t="shared" si="100"/>
        <v>1.8518518518518516</v>
      </c>
      <c r="BC62" s="28">
        <f t="shared" si="100"/>
        <v>3.7037037037037033</v>
      </c>
      <c r="BD62" s="28">
        <f t="shared" si="100"/>
        <v>14.814814814814813</v>
      </c>
      <c r="BE62" s="28">
        <f t="shared" si="100"/>
        <v>1.8518518518518516</v>
      </c>
      <c r="BF62" s="28">
        <f t="shared" si="100"/>
        <v>0</v>
      </c>
      <c r="BG62" s="24">
        <f t="shared" si="100"/>
        <v>29.629629629629626</v>
      </c>
      <c r="BH62" s="27">
        <f t="shared" si="62"/>
        <v>0</v>
      </c>
      <c r="BI62" s="26">
        <f t="shared" si="62"/>
        <v>4.9586776859504136</v>
      </c>
      <c r="BJ62" s="26">
        <f t="shared" si="62"/>
        <v>3.3057851239669422</v>
      </c>
      <c r="BK62" s="26">
        <f t="shared" si="62"/>
        <v>13.223140495867769</v>
      </c>
      <c r="BL62" s="24">
        <f t="shared" si="62"/>
        <v>78.512396694214885</v>
      </c>
      <c r="BM62" s="27">
        <f t="shared" si="63"/>
        <v>0</v>
      </c>
      <c r="BN62" s="26">
        <f t="shared" si="63"/>
        <v>63.636363636363633</v>
      </c>
      <c r="BO62" s="26">
        <f t="shared" si="63"/>
        <v>27.27272727272727</v>
      </c>
      <c r="BP62" s="26">
        <f t="shared" si="63"/>
        <v>9.0909090909090917</v>
      </c>
      <c r="BQ62" s="24">
        <f t="shared" si="63"/>
        <v>0</v>
      </c>
      <c r="BR62" s="20">
        <f t="shared" si="11"/>
        <v>7</v>
      </c>
      <c r="BS62" s="27">
        <f t="shared" ref="BS62:CA62" si="101">BS26/$BR26*100</f>
        <v>28.571428571428569</v>
      </c>
      <c r="BT62" s="26">
        <f t="shared" si="101"/>
        <v>28.571428571428569</v>
      </c>
      <c r="BU62" s="26">
        <f t="shared" si="101"/>
        <v>42.857142857142854</v>
      </c>
      <c r="BV62" s="26">
        <f t="shared" si="101"/>
        <v>14.285714285714285</v>
      </c>
      <c r="BW62" s="26">
        <f t="shared" si="101"/>
        <v>42.857142857142854</v>
      </c>
      <c r="BX62" s="26">
        <f t="shared" si="101"/>
        <v>42.857142857142854</v>
      </c>
      <c r="BY62" s="26">
        <f t="shared" si="101"/>
        <v>0</v>
      </c>
      <c r="BZ62" s="26">
        <f t="shared" si="101"/>
        <v>0</v>
      </c>
      <c r="CA62" s="24">
        <f t="shared" si="101"/>
        <v>0</v>
      </c>
      <c r="CB62" s="20">
        <f t="shared" si="13"/>
        <v>1</v>
      </c>
      <c r="CC62" s="27">
        <f t="shared" ref="CC62:CK62" si="102">CC26/$CB26*100</f>
        <v>100</v>
      </c>
      <c r="CD62" s="26">
        <f t="shared" si="102"/>
        <v>100</v>
      </c>
      <c r="CE62" s="26">
        <f t="shared" si="102"/>
        <v>0</v>
      </c>
      <c r="CF62" s="26">
        <f t="shared" si="102"/>
        <v>100</v>
      </c>
      <c r="CG62" s="26">
        <f t="shared" si="102"/>
        <v>0</v>
      </c>
      <c r="CH62" s="26">
        <f t="shared" si="102"/>
        <v>0</v>
      </c>
      <c r="CI62" s="26">
        <f t="shared" si="102"/>
        <v>0</v>
      </c>
      <c r="CJ62" s="26">
        <f t="shared" si="102"/>
        <v>0</v>
      </c>
      <c r="CK62" s="24">
        <f t="shared" si="102"/>
        <v>0</v>
      </c>
      <c r="CL62" s="46"/>
      <c r="CM62" s="45"/>
      <c r="CN62" s="45"/>
    </row>
    <row r="63" spans="1:92" s="56" customFormat="1" ht="18.75" customHeight="1" x14ac:dyDescent="0.2">
      <c r="A63" s="38"/>
      <c r="B63" s="57" t="s">
        <v>15</v>
      </c>
      <c r="C63" s="20">
        <v>167</v>
      </c>
      <c r="D63" s="27">
        <f t="shared" si="15"/>
        <v>8.3832335329341312</v>
      </c>
      <c r="E63" s="26">
        <f t="shared" si="15"/>
        <v>41.317365269461078</v>
      </c>
      <c r="F63" s="24">
        <f t="shared" si="15"/>
        <v>50.299401197604787</v>
      </c>
      <c r="G63" s="20">
        <f t="shared" si="4"/>
        <v>83</v>
      </c>
      <c r="H63" s="27">
        <f t="shared" ref="H63:X63" si="103">H27/$G27*100</f>
        <v>18.072289156626507</v>
      </c>
      <c r="I63" s="26">
        <f t="shared" si="103"/>
        <v>7.2289156626506017</v>
      </c>
      <c r="J63" s="26">
        <f t="shared" si="103"/>
        <v>15.66265060240964</v>
      </c>
      <c r="K63" s="26">
        <f t="shared" si="103"/>
        <v>6.024096385542169</v>
      </c>
      <c r="L63" s="26">
        <f t="shared" si="103"/>
        <v>30.120481927710845</v>
      </c>
      <c r="M63" s="26">
        <f t="shared" si="103"/>
        <v>39.75903614457831</v>
      </c>
      <c r="N63" s="26">
        <f t="shared" si="103"/>
        <v>4.8192771084337354</v>
      </c>
      <c r="O63" s="26">
        <f t="shared" si="103"/>
        <v>18.072289156626507</v>
      </c>
      <c r="P63" s="26">
        <f t="shared" si="103"/>
        <v>0</v>
      </c>
      <c r="Q63" s="24">
        <f t="shared" si="103"/>
        <v>8.4337349397590362</v>
      </c>
      <c r="R63" s="27">
        <f t="shared" si="103"/>
        <v>12.048192771084338</v>
      </c>
      <c r="S63" s="26">
        <f t="shared" si="103"/>
        <v>4.8192771084337354</v>
      </c>
      <c r="T63" s="26">
        <f t="shared" si="103"/>
        <v>2.4096385542168677</v>
      </c>
      <c r="U63" s="26">
        <f t="shared" si="103"/>
        <v>3.6144578313253009</v>
      </c>
      <c r="V63" s="26">
        <f t="shared" si="103"/>
        <v>1.2048192771084338</v>
      </c>
      <c r="W63" s="26">
        <f t="shared" si="103"/>
        <v>0</v>
      </c>
      <c r="X63" s="25">
        <f t="shared" si="103"/>
        <v>75.903614457831324</v>
      </c>
      <c r="Y63" s="20">
        <f t="shared" si="6"/>
        <v>20</v>
      </c>
      <c r="Z63" s="27">
        <f t="shared" ref="Z63:AQ63" si="104">Z27/$Y27*100</f>
        <v>5</v>
      </c>
      <c r="AA63" s="26">
        <f t="shared" si="104"/>
        <v>35</v>
      </c>
      <c r="AB63" s="26">
        <f t="shared" si="104"/>
        <v>25</v>
      </c>
      <c r="AC63" s="26">
        <f t="shared" si="104"/>
        <v>15</v>
      </c>
      <c r="AD63" s="26">
        <f t="shared" si="104"/>
        <v>15</v>
      </c>
      <c r="AE63" s="26">
        <f t="shared" si="104"/>
        <v>30</v>
      </c>
      <c r="AF63" s="26">
        <f t="shared" si="104"/>
        <v>0</v>
      </c>
      <c r="AG63" s="24">
        <f t="shared" si="104"/>
        <v>10</v>
      </c>
      <c r="AH63" s="27">
        <f t="shared" si="104"/>
        <v>35</v>
      </c>
      <c r="AI63" s="28">
        <f t="shared" si="104"/>
        <v>25</v>
      </c>
      <c r="AJ63" s="28">
        <f t="shared" si="104"/>
        <v>25</v>
      </c>
      <c r="AK63" s="28">
        <f t="shared" si="104"/>
        <v>30</v>
      </c>
      <c r="AL63" s="28">
        <f t="shared" si="104"/>
        <v>10</v>
      </c>
      <c r="AM63" s="28">
        <f t="shared" si="104"/>
        <v>15</v>
      </c>
      <c r="AN63" s="28">
        <f t="shared" si="104"/>
        <v>15</v>
      </c>
      <c r="AO63" s="28">
        <f t="shared" si="104"/>
        <v>0</v>
      </c>
      <c r="AP63" s="26">
        <f t="shared" si="104"/>
        <v>0</v>
      </c>
      <c r="AQ63" s="26">
        <f t="shared" si="104"/>
        <v>20</v>
      </c>
      <c r="AR63" s="27">
        <f t="shared" ref="AR63:BG63" si="105">AR27/$G27*100</f>
        <v>22.891566265060241</v>
      </c>
      <c r="AS63" s="28">
        <f t="shared" si="105"/>
        <v>14.457831325301203</v>
      </c>
      <c r="AT63" s="28">
        <f t="shared" si="105"/>
        <v>8.4337349397590362</v>
      </c>
      <c r="AU63" s="28">
        <f t="shared" si="105"/>
        <v>10.843373493975903</v>
      </c>
      <c r="AV63" s="28">
        <f t="shared" si="105"/>
        <v>12.048192771084338</v>
      </c>
      <c r="AW63" s="28">
        <f t="shared" si="105"/>
        <v>18.072289156626507</v>
      </c>
      <c r="AX63" s="28">
        <f t="shared" si="105"/>
        <v>9.6385542168674707</v>
      </c>
      <c r="AY63" s="28">
        <f t="shared" si="105"/>
        <v>19.277108433734941</v>
      </c>
      <c r="AZ63" s="28">
        <f t="shared" si="105"/>
        <v>50.602409638554214</v>
      </c>
      <c r="BA63" s="28">
        <f t="shared" si="105"/>
        <v>3.6144578313253009</v>
      </c>
      <c r="BB63" s="28">
        <f t="shared" si="105"/>
        <v>3.6144578313253009</v>
      </c>
      <c r="BC63" s="28">
        <f t="shared" si="105"/>
        <v>1.2048192771084338</v>
      </c>
      <c r="BD63" s="28">
        <f t="shared" si="105"/>
        <v>10.843373493975903</v>
      </c>
      <c r="BE63" s="28">
        <f t="shared" si="105"/>
        <v>2.4096385542168677</v>
      </c>
      <c r="BF63" s="28">
        <f t="shared" si="105"/>
        <v>0</v>
      </c>
      <c r="BG63" s="24">
        <f t="shared" si="105"/>
        <v>25.301204819277107</v>
      </c>
      <c r="BH63" s="27">
        <f t="shared" si="62"/>
        <v>1.1976047904191618</v>
      </c>
      <c r="BI63" s="26">
        <f t="shared" si="62"/>
        <v>4.1916167664670656</v>
      </c>
      <c r="BJ63" s="26">
        <f t="shared" si="62"/>
        <v>4.7904191616766472</v>
      </c>
      <c r="BK63" s="26">
        <f t="shared" si="62"/>
        <v>12.574850299401197</v>
      </c>
      <c r="BL63" s="24">
        <f t="shared" si="62"/>
        <v>77.245508982035929</v>
      </c>
      <c r="BM63" s="27">
        <f t="shared" si="63"/>
        <v>15</v>
      </c>
      <c r="BN63" s="26">
        <f t="shared" si="63"/>
        <v>45</v>
      </c>
      <c r="BO63" s="26">
        <f t="shared" si="63"/>
        <v>40</v>
      </c>
      <c r="BP63" s="26">
        <f t="shared" si="63"/>
        <v>0</v>
      </c>
      <c r="BQ63" s="24">
        <f t="shared" si="63"/>
        <v>0</v>
      </c>
      <c r="BR63" s="20">
        <f t="shared" si="11"/>
        <v>12</v>
      </c>
      <c r="BS63" s="27">
        <f t="shared" ref="BS63:CA63" si="106">BS27/$BR27*100</f>
        <v>25</v>
      </c>
      <c r="BT63" s="26">
        <f t="shared" si="106"/>
        <v>50</v>
      </c>
      <c r="BU63" s="26">
        <f t="shared" si="106"/>
        <v>50</v>
      </c>
      <c r="BV63" s="26">
        <f t="shared" si="106"/>
        <v>41.666666666666671</v>
      </c>
      <c r="BW63" s="26">
        <f t="shared" si="106"/>
        <v>50</v>
      </c>
      <c r="BX63" s="26">
        <f t="shared" si="106"/>
        <v>33.333333333333329</v>
      </c>
      <c r="BY63" s="26">
        <f t="shared" si="106"/>
        <v>25</v>
      </c>
      <c r="BZ63" s="26">
        <f t="shared" si="106"/>
        <v>0</v>
      </c>
      <c r="CA63" s="24">
        <f t="shared" si="106"/>
        <v>0</v>
      </c>
      <c r="CB63" s="20">
        <f t="shared" si="13"/>
        <v>0</v>
      </c>
      <c r="CC63" s="19" t="s">
        <v>1</v>
      </c>
      <c r="CD63" s="18" t="s">
        <v>1</v>
      </c>
      <c r="CE63" s="17" t="s">
        <v>1</v>
      </c>
      <c r="CF63" s="17" t="s">
        <v>1</v>
      </c>
      <c r="CG63" s="17" t="s">
        <v>1</v>
      </c>
      <c r="CH63" s="17" t="s">
        <v>1</v>
      </c>
      <c r="CI63" s="17" t="s">
        <v>1</v>
      </c>
      <c r="CJ63" s="17" t="s">
        <v>1</v>
      </c>
      <c r="CK63" s="16" t="s">
        <v>1</v>
      </c>
      <c r="CL63" s="46"/>
      <c r="CM63" s="45"/>
      <c r="CN63" s="45"/>
    </row>
    <row r="64" spans="1:92" s="44" customFormat="1" ht="18.75" customHeight="1" x14ac:dyDescent="0.2">
      <c r="A64" s="55"/>
      <c r="B64" s="54" t="s">
        <v>14</v>
      </c>
      <c r="C64" s="53">
        <v>63</v>
      </c>
      <c r="D64" s="49">
        <f t="shared" si="15"/>
        <v>7.9365079365079358</v>
      </c>
      <c r="E64" s="48">
        <f t="shared" si="15"/>
        <v>26.984126984126984</v>
      </c>
      <c r="F64" s="47">
        <f t="shared" si="15"/>
        <v>65.079365079365076</v>
      </c>
      <c r="G64" s="50">
        <f t="shared" si="4"/>
        <v>22</v>
      </c>
      <c r="H64" s="49">
        <f t="shared" ref="H64:X64" si="107">H28/$G28*100</f>
        <v>18.181818181818183</v>
      </c>
      <c r="I64" s="48">
        <f t="shared" si="107"/>
        <v>18.181818181818183</v>
      </c>
      <c r="J64" s="48">
        <f t="shared" si="107"/>
        <v>18.181818181818183</v>
      </c>
      <c r="K64" s="48">
        <f t="shared" si="107"/>
        <v>9.0909090909090917</v>
      </c>
      <c r="L64" s="48">
        <f t="shared" si="107"/>
        <v>0</v>
      </c>
      <c r="M64" s="48">
        <f t="shared" si="107"/>
        <v>18.181818181818183</v>
      </c>
      <c r="N64" s="48">
        <f t="shared" si="107"/>
        <v>4.5454545454545459</v>
      </c>
      <c r="O64" s="48">
        <f t="shared" si="107"/>
        <v>13.636363636363635</v>
      </c>
      <c r="P64" s="48">
        <f t="shared" si="107"/>
        <v>4.5454545454545459</v>
      </c>
      <c r="Q64" s="47">
        <f t="shared" si="107"/>
        <v>13.636363636363635</v>
      </c>
      <c r="R64" s="49">
        <f t="shared" si="107"/>
        <v>18.181818181818183</v>
      </c>
      <c r="S64" s="48">
        <f t="shared" si="107"/>
        <v>0</v>
      </c>
      <c r="T64" s="48">
        <f t="shared" si="107"/>
        <v>0</v>
      </c>
      <c r="U64" s="48">
        <f t="shared" si="107"/>
        <v>9.0909090909090917</v>
      </c>
      <c r="V64" s="48">
        <f t="shared" si="107"/>
        <v>4.5454545454545459</v>
      </c>
      <c r="W64" s="48">
        <f t="shared" si="107"/>
        <v>0</v>
      </c>
      <c r="X64" s="52">
        <f t="shared" si="107"/>
        <v>68.181818181818173</v>
      </c>
      <c r="Y64" s="50">
        <f t="shared" si="6"/>
        <v>7</v>
      </c>
      <c r="Z64" s="49">
        <f t="shared" ref="Z64:AQ64" si="108">Z28/$Y28*100</f>
        <v>0</v>
      </c>
      <c r="AA64" s="48">
        <f t="shared" si="108"/>
        <v>14.285714285714285</v>
      </c>
      <c r="AB64" s="48">
        <f t="shared" si="108"/>
        <v>42.857142857142854</v>
      </c>
      <c r="AC64" s="48">
        <f t="shared" si="108"/>
        <v>42.857142857142854</v>
      </c>
      <c r="AD64" s="48">
        <f t="shared" si="108"/>
        <v>14.285714285714285</v>
      </c>
      <c r="AE64" s="48">
        <f t="shared" si="108"/>
        <v>28.571428571428569</v>
      </c>
      <c r="AF64" s="48">
        <f t="shared" si="108"/>
        <v>14.285714285714285</v>
      </c>
      <c r="AG64" s="47">
        <f t="shared" si="108"/>
        <v>0</v>
      </c>
      <c r="AH64" s="49">
        <f t="shared" si="108"/>
        <v>57.142857142857139</v>
      </c>
      <c r="AI64" s="51">
        <f t="shared" si="108"/>
        <v>28.571428571428569</v>
      </c>
      <c r="AJ64" s="51">
        <f t="shared" si="108"/>
        <v>14.285714285714285</v>
      </c>
      <c r="AK64" s="51">
        <f t="shared" si="108"/>
        <v>14.285714285714285</v>
      </c>
      <c r="AL64" s="51">
        <f t="shared" si="108"/>
        <v>14.285714285714285</v>
      </c>
      <c r="AM64" s="51">
        <f t="shared" si="108"/>
        <v>14.285714285714285</v>
      </c>
      <c r="AN64" s="51">
        <f t="shared" si="108"/>
        <v>14.285714285714285</v>
      </c>
      <c r="AO64" s="51">
        <f t="shared" si="108"/>
        <v>0</v>
      </c>
      <c r="AP64" s="48">
        <f t="shared" si="108"/>
        <v>0</v>
      </c>
      <c r="AQ64" s="48">
        <f t="shared" si="108"/>
        <v>14.285714285714285</v>
      </c>
      <c r="AR64" s="49">
        <f t="shared" ref="AR64:BG64" si="109">AR28/$G28*100</f>
        <v>18.181818181818183</v>
      </c>
      <c r="AS64" s="51">
        <f t="shared" si="109"/>
        <v>18.181818181818183</v>
      </c>
      <c r="AT64" s="51">
        <f t="shared" si="109"/>
        <v>0</v>
      </c>
      <c r="AU64" s="51">
        <f t="shared" si="109"/>
        <v>22.727272727272727</v>
      </c>
      <c r="AV64" s="51">
        <f t="shared" si="109"/>
        <v>4.5454545454545459</v>
      </c>
      <c r="AW64" s="51">
        <f t="shared" si="109"/>
        <v>9.0909090909090917</v>
      </c>
      <c r="AX64" s="51">
        <f t="shared" si="109"/>
        <v>9.0909090909090917</v>
      </c>
      <c r="AY64" s="51">
        <f t="shared" si="109"/>
        <v>13.636363636363635</v>
      </c>
      <c r="AZ64" s="51">
        <f t="shared" si="109"/>
        <v>45.454545454545453</v>
      </c>
      <c r="BA64" s="51">
        <f t="shared" si="109"/>
        <v>13.636363636363635</v>
      </c>
      <c r="BB64" s="51">
        <f t="shared" si="109"/>
        <v>4.5454545454545459</v>
      </c>
      <c r="BC64" s="51">
        <f t="shared" si="109"/>
        <v>4.5454545454545459</v>
      </c>
      <c r="BD64" s="51">
        <f t="shared" si="109"/>
        <v>13.636363636363635</v>
      </c>
      <c r="BE64" s="51">
        <f t="shared" si="109"/>
        <v>4.5454545454545459</v>
      </c>
      <c r="BF64" s="51">
        <f t="shared" si="109"/>
        <v>4.5454545454545459</v>
      </c>
      <c r="BG64" s="47">
        <f t="shared" si="109"/>
        <v>13.636363636363635</v>
      </c>
      <c r="BH64" s="49">
        <f t="shared" ref="BH64:BL73" si="110">BH28/$C28*100</f>
        <v>3.1746031746031744</v>
      </c>
      <c r="BI64" s="48">
        <f t="shared" si="110"/>
        <v>1.5873015873015872</v>
      </c>
      <c r="BJ64" s="48">
        <f t="shared" si="110"/>
        <v>3.1746031746031744</v>
      </c>
      <c r="BK64" s="48">
        <f t="shared" si="110"/>
        <v>7.9365079365079358</v>
      </c>
      <c r="BL64" s="47">
        <f t="shared" si="110"/>
        <v>84.126984126984127</v>
      </c>
      <c r="BM64" s="49">
        <f t="shared" ref="BM64:BQ73" si="111">BM28/$Y28*100</f>
        <v>14.285714285714285</v>
      </c>
      <c r="BN64" s="48">
        <f t="shared" si="111"/>
        <v>42.857142857142854</v>
      </c>
      <c r="BO64" s="48">
        <f t="shared" si="111"/>
        <v>28.571428571428569</v>
      </c>
      <c r="BP64" s="48">
        <f t="shared" si="111"/>
        <v>14.285714285714285</v>
      </c>
      <c r="BQ64" s="47">
        <f t="shared" si="111"/>
        <v>0</v>
      </c>
      <c r="BR64" s="50">
        <f t="shared" si="11"/>
        <v>4</v>
      </c>
      <c r="BS64" s="49">
        <f t="shared" ref="BS64:CA64" si="112">BS28/$BR28*100</f>
        <v>25</v>
      </c>
      <c r="BT64" s="48">
        <f t="shared" si="112"/>
        <v>25</v>
      </c>
      <c r="BU64" s="48">
        <f t="shared" si="112"/>
        <v>75</v>
      </c>
      <c r="BV64" s="48">
        <f t="shared" si="112"/>
        <v>25</v>
      </c>
      <c r="BW64" s="48">
        <f t="shared" si="112"/>
        <v>50</v>
      </c>
      <c r="BX64" s="48">
        <f t="shared" si="112"/>
        <v>0</v>
      </c>
      <c r="BY64" s="48">
        <f t="shared" si="112"/>
        <v>0</v>
      </c>
      <c r="BZ64" s="48">
        <f t="shared" si="112"/>
        <v>0</v>
      </c>
      <c r="CA64" s="47">
        <f t="shared" si="112"/>
        <v>0</v>
      </c>
      <c r="CB64" s="50">
        <f t="shared" si="13"/>
        <v>1</v>
      </c>
      <c r="CC64" s="49">
        <f t="shared" ref="CC64:CK64" si="113">CC28/$CB28*100</f>
        <v>0</v>
      </c>
      <c r="CD64" s="48">
        <f t="shared" si="113"/>
        <v>0</v>
      </c>
      <c r="CE64" s="48">
        <f t="shared" si="113"/>
        <v>0</v>
      </c>
      <c r="CF64" s="48">
        <f t="shared" si="113"/>
        <v>0</v>
      </c>
      <c r="CG64" s="48">
        <f t="shared" si="113"/>
        <v>0</v>
      </c>
      <c r="CH64" s="48">
        <f t="shared" si="113"/>
        <v>0</v>
      </c>
      <c r="CI64" s="48">
        <f t="shared" si="113"/>
        <v>100</v>
      </c>
      <c r="CJ64" s="48">
        <f t="shared" si="113"/>
        <v>0</v>
      </c>
      <c r="CK64" s="47">
        <f t="shared" si="113"/>
        <v>0</v>
      </c>
      <c r="CL64" s="46"/>
      <c r="CM64" s="45"/>
      <c r="CN64" s="45"/>
    </row>
    <row r="65" spans="1:92" ht="18.75" customHeight="1" x14ac:dyDescent="0.2">
      <c r="A65" s="38" t="s">
        <v>13</v>
      </c>
      <c r="B65" s="36" t="s">
        <v>12</v>
      </c>
      <c r="C65" s="34">
        <v>21</v>
      </c>
      <c r="D65" s="33">
        <f t="shared" si="15"/>
        <v>47.619047619047613</v>
      </c>
      <c r="E65" s="32">
        <f t="shared" si="15"/>
        <v>52.380952380952387</v>
      </c>
      <c r="F65" s="30">
        <f t="shared" si="15"/>
        <v>0</v>
      </c>
      <c r="G65" s="34">
        <f t="shared" si="4"/>
        <v>21</v>
      </c>
      <c r="H65" s="33">
        <f t="shared" ref="H65:X65" si="114">H29/$G29*100</f>
        <v>19.047619047619047</v>
      </c>
      <c r="I65" s="32">
        <f t="shared" si="114"/>
        <v>28.571428571428569</v>
      </c>
      <c r="J65" s="32">
        <f t="shared" si="114"/>
        <v>38.095238095238095</v>
      </c>
      <c r="K65" s="31">
        <f t="shared" si="114"/>
        <v>14.285714285714285</v>
      </c>
      <c r="L65" s="31">
        <f t="shared" si="114"/>
        <v>23.809523809523807</v>
      </c>
      <c r="M65" s="31">
        <f t="shared" si="114"/>
        <v>33.333333333333329</v>
      </c>
      <c r="N65" s="31">
        <f t="shared" si="114"/>
        <v>14.285714285714285</v>
      </c>
      <c r="O65" s="31">
        <f t="shared" si="114"/>
        <v>38.095238095238095</v>
      </c>
      <c r="P65" s="31">
        <f t="shared" si="114"/>
        <v>9.5238095238095237</v>
      </c>
      <c r="Q65" s="30">
        <f t="shared" si="114"/>
        <v>0</v>
      </c>
      <c r="R65" s="33">
        <f t="shared" si="114"/>
        <v>66.666666666666657</v>
      </c>
      <c r="S65" s="32">
        <f t="shared" si="114"/>
        <v>19.047619047619047</v>
      </c>
      <c r="T65" s="32">
        <f t="shared" si="114"/>
        <v>0</v>
      </c>
      <c r="U65" s="32">
        <f t="shared" si="114"/>
        <v>9.5238095238095237</v>
      </c>
      <c r="V65" s="32">
        <f t="shared" si="114"/>
        <v>4.7619047619047619</v>
      </c>
      <c r="W65" s="32">
        <f t="shared" si="114"/>
        <v>0</v>
      </c>
      <c r="X65" s="31">
        <f t="shared" si="114"/>
        <v>0</v>
      </c>
      <c r="Y65" s="34">
        <f t="shared" si="6"/>
        <v>21</v>
      </c>
      <c r="Z65" s="33">
        <f t="shared" ref="Z65:AQ65" si="115">Z29/$Y29*100</f>
        <v>4.7619047619047619</v>
      </c>
      <c r="AA65" s="32">
        <f t="shared" si="115"/>
        <v>42.857142857142854</v>
      </c>
      <c r="AB65" s="32">
        <f t="shared" si="115"/>
        <v>28.571428571428569</v>
      </c>
      <c r="AC65" s="31">
        <f t="shared" si="115"/>
        <v>19.047619047619047</v>
      </c>
      <c r="AD65" s="31">
        <f t="shared" si="115"/>
        <v>19.047619047619047</v>
      </c>
      <c r="AE65" s="31">
        <f t="shared" si="115"/>
        <v>38.095238095238095</v>
      </c>
      <c r="AF65" s="31">
        <f t="shared" si="115"/>
        <v>9.5238095238095237</v>
      </c>
      <c r="AG65" s="30">
        <f t="shared" si="115"/>
        <v>0</v>
      </c>
      <c r="AH65" s="33">
        <f t="shared" si="115"/>
        <v>100</v>
      </c>
      <c r="AI65" s="35">
        <f t="shared" si="115"/>
        <v>33.333333333333329</v>
      </c>
      <c r="AJ65" s="35">
        <f t="shared" si="115"/>
        <v>14.285714285714285</v>
      </c>
      <c r="AK65" s="35">
        <f t="shared" si="115"/>
        <v>23.809523809523807</v>
      </c>
      <c r="AL65" s="35">
        <f t="shared" si="115"/>
        <v>4.7619047619047619</v>
      </c>
      <c r="AM65" s="35">
        <f t="shared" si="115"/>
        <v>14.285714285714285</v>
      </c>
      <c r="AN65" s="35">
        <f t="shared" si="115"/>
        <v>23.809523809523807</v>
      </c>
      <c r="AO65" s="35">
        <f t="shared" si="115"/>
        <v>9.5238095238095237</v>
      </c>
      <c r="AP65" s="32">
        <f t="shared" si="115"/>
        <v>0</v>
      </c>
      <c r="AQ65" s="32">
        <f t="shared" si="115"/>
        <v>0</v>
      </c>
      <c r="AR65" s="33">
        <f t="shared" ref="AR65:BG65" si="116">AR29/$G29*100</f>
        <v>38.095238095238095</v>
      </c>
      <c r="AS65" s="35">
        <f t="shared" si="116"/>
        <v>28.571428571428569</v>
      </c>
      <c r="AT65" s="35">
        <f t="shared" si="116"/>
        <v>14.285714285714285</v>
      </c>
      <c r="AU65" s="35">
        <f t="shared" si="116"/>
        <v>52.380952380952387</v>
      </c>
      <c r="AV65" s="35">
        <f t="shared" si="116"/>
        <v>14.285714285714285</v>
      </c>
      <c r="AW65" s="35">
        <f t="shared" si="116"/>
        <v>23.809523809523807</v>
      </c>
      <c r="AX65" s="35">
        <f t="shared" si="116"/>
        <v>14.285714285714285</v>
      </c>
      <c r="AY65" s="35">
        <f t="shared" si="116"/>
        <v>23.809523809523807</v>
      </c>
      <c r="AZ65" s="35">
        <f t="shared" si="116"/>
        <v>57.142857142857139</v>
      </c>
      <c r="BA65" s="35">
        <f t="shared" si="116"/>
        <v>9.5238095238095237</v>
      </c>
      <c r="BB65" s="35">
        <f t="shared" si="116"/>
        <v>14.285714285714285</v>
      </c>
      <c r="BC65" s="35">
        <f t="shared" si="116"/>
        <v>9.5238095238095237</v>
      </c>
      <c r="BD65" s="35">
        <f t="shared" si="116"/>
        <v>28.571428571428569</v>
      </c>
      <c r="BE65" s="35">
        <f t="shared" si="116"/>
        <v>4.7619047619047619</v>
      </c>
      <c r="BF65" s="35">
        <f t="shared" si="116"/>
        <v>0</v>
      </c>
      <c r="BG65" s="30">
        <f t="shared" si="116"/>
        <v>0</v>
      </c>
      <c r="BH65" s="33">
        <f t="shared" si="110"/>
        <v>14.285714285714285</v>
      </c>
      <c r="BI65" s="32">
        <f t="shared" si="110"/>
        <v>28.571428571428569</v>
      </c>
      <c r="BJ65" s="32">
        <f t="shared" si="110"/>
        <v>14.285714285714285</v>
      </c>
      <c r="BK65" s="32">
        <f t="shared" si="110"/>
        <v>19.047619047619047</v>
      </c>
      <c r="BL65" s="30">
        <f t="shared" si="110"/>
        <v>23.809523809523807</v>
      </c>
      <c r="BM65" s="33">
        <f t="shared" si="111"/>
        <v>9.5238095238095237</v>
      </c>
      <c r="BN65" s="32">
        <f t="shared" si="111"/>
        <v>57.142857142857139</v>
      </c>
      <c r="BO65" s="32">
        <f t="shared" si="111"/>
        <v>28.571428571428569</v>
      </c>
      <c r="BP65" s="32">
        <f t="shared" si="111"/>
        <v>4.7619047619047619</v>
      </c>
      <c r="BQ65" s="30">
        <f t="shared" si="111"/>
        <v>0</v>
      </c>
      <c r="BR65" s="34">
        <f t="shared" si="11"/>
        <v>14</v>
      </c>
      <c r="BS65" s="33">
        <f t="shared" ref="BS65:CA65" si="117">BS29/$BR29*100</f>
        <v>28.571428571428569</v>
      </c>
      <c r="BT65" s="32">
        <f t="shared" si="117"/>
        <v>35.714285714285715</v>
      </c>
      <c r="BU65" s="31">
        <f t="shared" si="117"/>
        <v>42.857142857142854</v>
      </c>
      <c r="BV65" s="31">
        <f t="shared" si="117"/>
        <v>14.285714285714285</v>
      </c>
      <c r="BW65" s="31">
        <f t="shared" si="117"/>
        <v>64.285714285714292</v>
      </c>
      <c r="BX65" s="31">
        <f t="shared" si="117"/>
        <v>42.857142857142854</v>
      </c>
      <c r="BY65" s="31">
        <f t="shared" si="117"/>
        <v>14.285714285714285</v>
      </c>
      <c r="BZ65" s="31">
        <f t="shared" si="117"/>
        <v>0</v>
      </c>
      <c r="CA65" s="30">
        <f t="shared" si="117"/>
        <v>0</v>
      </c>
      <c r="CB65" s="34">
        <f t="shared" si="13"/>
        <v>1</v>
      </c>
      <c r="CC65" s="33">
        <f t="shared" ref="CC65:CK65" si="118">CC29/$CB29*100</f>
        <v>100</v>
      </c>
      <c r="CD65" s="32">
        <f t="shared" si="118"/>
        <v>100</v>
      </c>
      <c r="CE65" s="31">
        <f t="shared" si="118"/>
        <v>0</v>
      </c>
      <c r="CF65" s="31">
        <f t="shared" si="118"/>
        <v>100</v>
      </c>
      <c r="CG65" s="31">
        <f t="shared" si="118"/>
        <v>0</v>
      </c>
      <c r="CH65" s="31">
        <f t="shared" si="118"/>
        <v>0</v>
      </c>
      <c r="CI65" s="31">
        <f t="shared" si="118"/>
        <v>0</v>
      </c>
      <c r="CJ65" s="31">
        <f t="shared" si="118"/>
        <v>0</v>
      </c>
      <c r="CK65" s="30">
        <f t="shared" si="118"/>
        <v>0</v>
      </c>
      <c r="CL65" s="3"/>
    </row>
    <row r="66" spans="1:92" ht="18.75" customHeight="1" x14ac:dyDescent="0.2">
      <c r="A66" s="38"/>
      <c r="B66" s="43" t="s">
        <v>11</v>
      </c>
      <c r="C66" s="20">
        <v>13</v>
      </c>
      <c r="D66" s="27">
        <f t="shared" si="15"/>
        <v>69.230769230769226</v>
      </c>
      <c r="E66" s="26">
        <f t="shared" si="15"/>
        <v>30.76923076923077</v>
      </c>
      <c r="F66" s="24">
        <f t="shared" si="15"/>
        <v>0</v>
      </c>
      <c r="G66" s="20">
        <f t="shared" si="4"/>
        <v>13</v>
      </c>
      <c r="H66" s="27">
        <f t="shared" ref="H66:X66" si="119">H30/$G30*100</f>
        <v>30.76923076923077</v>
      </c>
      <c r="I66" s="26">
        <f t="shared" si="119"/>
        <v>38.461538461538467</v>
      </c>
      <c r="J66" s="26">
        <f t="shared" si="119"/>
        <v>53.846153846153847</v>
      </c>
      <c r="K66" s="25">
        <f t="shared" si="119"/>
        <v>23.076923076923077</v>
      </c>
      <c r="L66" s="25">
        <f t="shared" si="119"/>
        <v>23.076923076923077</v>
      </c>
      <c r="M66" s="25">
        <f t="shared" si="119"/>
        <v>23.076923076923077</v>
      </c>
      <c r="N66" s="25">
        <f t="shared" si="119"/>
        <v>38.461538461538467</v>
      </c>
      <c r="O66" s="25">
        <f t="shared" si="119"/>
        <v>23.076923076923077</v>
      </c>
      <c r="P66" s="25">
        <f t="shared" si="119"/>
        <v>0</v>
      </c>
      <c r="Q66" s="24">
        <f t="shared" si="119"/>
        <v>0</v>
      </c>
      <c r="R66" s="27">
        <f t="shared" si="119"/>
        <v>23.076923076923077</v>
      </c>
      <c r="S66" s="26">
        <f t="shared" si="119"/>
        <v>38.461538461538467</v>
      </c>
      <c r="T66" s="26">
        <f t="shared" si="119"/>
        <v>7.6923076923076925</v>
      </c>
      <c r="U66" s="26">
        <f t="shared" si="119"/>
        <v>7.6923076923076925</v>
      </c>
      <c r="V66" s="26">
        <f t="shared" si="119"/>
        <v>23.076923076923077</v>
      </c>
      <c r="W66" s="26">
        <f t="shared" si="119"/>
        <v>0</v>
      </c>
      <c r="X66" s="25">
        <f t="shared" si="119"/>
        <v>0</v>
      </c>
      <c r="Y66" s="20">
        <f t="shared" si="6"/>
        <v>13</v>
      </c>
      <c r="Z66" s="27">
        <f t="shared" ref="Z66:AQ66" si="120">Z30/$Y30*100</f>
        <v>7.6923076923076925</v>
      </c>
      <c r="AA66" s="26">
        <f t="shared" si="120"/>
        <v>69.230769230769226</v>
      </c>
      <c r="AB66" s="26">
        <f t="shared" si="120"/>
        <v>69.230769230769226</v>
      </c>
      <c r="AC66" s="25">
        <f t="shared" si="120"/>
        <v>30.76923076923077</v>
      </c>
      <c r="AD66" s="25">
        <f t="shared" si="120"/>
        <v>23.076923076923077</v>
      </c>
      <c r="AE66" s="25">
        <f t="shared" si="120"/>
        <v>15.384615384615385</v>
      </c>
      <c r="AF66" s="25">
        <f t="shared" si="120"/>
        <v>0</v>
      </c>
      <c r="AG66" s="24">
        <f t="shared" si="120"/>
        <v>0</v>
      </c>
      <c r="AH66" s="27">
        <f t="shared" si="120"/>
        <v>53.846153846153847</v>
      </c>
      <c r="AI66" s="28">
        <f t="shared" si="120"/>
        <v>100</v>
      </c>
      <c r="AJ66" s="28">
        <f t="shared" si="120"/>
        <v>30.76923076923077</v>
      </c>
      <c r="AK66" s="28">
        <f t="shared" si="120"/>
        <v>61.53846153846154</v>
      </c>
      <c r="AL66" s="28">
        <f t="shared" si="120"/>
        <v>0</v>
      </c>
      <c r="AM66" s="28">
        <f t="shared" si="120"/>
        <v>23.076923076923077</v>
      </c>
      <c r="AN66" s="28">
        <f t="shared" si="120"/>
        <v>15.384615384615385</v>
      </c>
      <c r="AO66" s="28">
        <f t="shared" si="120"/>
        <v>7.6923076923076925</v>
      </c>
      <c r="AP66" s="26">
        <f t="shared" si="120"/>
        <v>0</v>
      </c>
      <c r="AQ66" s="26">
        <f t="shared" si="120"/>
        <v>0</v>
      </c>
      <c r="AR66" s="27">
        <f t="shared" ref="AR66:BG66" si="121">AR30/$G30*100</f>
        <v>23.076923076923077</v>
      </c>
      <c r="AS66" s="28">
        <f t="shared" si="121"/>
        <v>38.461538461538467</v>
      </c>
      <c r="AT66" s="28">
        <f t="shared" si="121"/>
        <v>23.076923076923077</v>
      </c>
      <c r="AU66" s="28">
        <f t="shared" si="121"/>
        <v>53.846153846153847</v>
      </c>
      <c r="AV66" s="28">
        <f t="shared" si="121"/>
        <v>30.76923076923077</v>
      </c>
      <c r="AW66" s="28">
        <f t="shared" si="121"/>
        <v>30.76923076923077</v>
      </c>
      <c r="AX66" s="28">
        <f t="shared" si="121"/>
        <v>23.076923076923077</v>
      </c>
      <c r="AY66" s="28">
        <f t="shared" si="121"/>
        <v>38.461538461538467</v>
      </c>
      <c r="AZ66" s="28">
        <f t="shared" si="121"/>
        <v>53.846153846153847</v>
      </c>
      <c r="BA66" s="28">
        <f t="shared" si="121"/>
        <v>30.76923076923077</v>
      </c>
      <c r="BB66" s="28">
        <f t="shared" si="121"/>
        <v>15.384615384615385</v>
      </c>
      <c r="BC66" s="28">
        <f t="shared" si="121"/>
        <v>7.6923076923076925</v>
      </c>
      <c r="BD66" s="28">
        <f t="shared" si="121"/>
        <v>7.6923076923076925</v>
      </c>
      <c r="BE66" s="28">
        <f t="shared" si="121"/>
        <v>7.6923076923076925</v>
      </c>
      <c r="BF66" s="28">
        <f t="shared" si="121"/>
        <v>0</v>
      </c>
      <c r="BG66" s="24">
        <f t="shared" si="121"/>
        <v>0</v>
      </c>
      <c r="BH66" s="27">
        <f t="shared" si="110"/>
        <v>15.384615384615385</v>
      </c>
      <c r="BI66" s="26">
        <f t="shared" si="110"/>
        <v>46.153846153846153</v>
      </c>
      <c r="BJ66" s="26">
        <f t="shared" si="110"/>
        <v>15.384615384615385</v>
      </c>
      <c r="BK66" s="26">
        <f t="shared" si="110"/>
        <v>7.6923076923076925</v>
      </c>
      <c r="BL66" s="24">
        <f t="shared" si="110"/>
        <v>15.384615384615385</v>
      </c>
      <c r="BM66" s="27">
        <f t="shared" si="111"/>
        <v>0</v>
      </c>
      <c r="BN66" s="26">
        <f t="shared" si="111"/>
        <v>69.230769230769226</v>
      </c>
      <c r="BO66" s="26">
        <f t="shared" si="111"/>
        <v>15.384615384615385</v>
      </c>
      <c r="BP66" s="26">
        <f t="shared" si="111"/>
        <v>15.384615384615385</v>
      </c>
      <c r="BQ66" s="24">
        <f t="shared" si="111"/>
        <v>0</v>
      </c>
      <c r="BR66" s="20">
        <f t="shared" si="11"/>
        <v>9</v>
      </c>
      <c r="BS66" s="27">
        <f t="shared" ref="BS66:CA66" si="122">BS30/$BR30*100</f>
        <v>33.333333333333329</v>
      </c>
      <c r="BT66" s="26">
        <f t="shared" si="122"/>
        <v>55.555555555555557</v>
      </c>
      <c r="BU66" s="25">
        <f t="shared" si="122"/>
        <v>77.777777777777786</v>
      </c>
      <c r="BV66" s="25">
        <f t="shared" si="122"/>
        <v>33.333333333333329</v>
      </c>
      <c r="BW66" s="25">
        <f t="shared" si="122"/>
        <v>66.666666666666657</v>
      </c>
      <c r="BX66" s="25">
        <f t="shared" si="122"/>
        <v>22.222222222222221</v>
      </c>
      <c r="BY66" s="25">
        <f t="shared" si="122"/>
        <v>11.111111111111111</v>
      </c>
      <c r="BZ66" s="25">
        <f t="shared" si="122"/>
        <v>0</v>
      </c>
      <c r="CA66" s="24">
        <f t="shared" si="122"/>
        <v>0</v>
      </c>
      <c r="CB66" s="20">
        <f t="shared" si="13"/>
        <v>2</v>
      </c>
      <c r="CC66" s="27">
        <f t="shared" ref="CC66:CK66" si="123">CC30/$CB30*100</f>
        <v>50</v>
      </c>
      <c r="CD66" s="26">
        <f t="shared" si="123"/>
        <v>50</v>
      </c>
      <c r="CE66" s="25">
        <f t="shared" si="123"/>
        <v>50</v>
      </c>
      <c r="CF66" s="25">
        <f t="shared" si="123"/>
        <v>50</v>
      </c>
      <c r="CG66" s="25">
        <f t="shared" si="123"/>
        <v>50</v>
      </c>
      <c r="CH66" s="25">
        <f t="shared" si="123"/>
        <v>0</v>
      </c>
      <c r="CI66" s="25">
        <f t="shared" si="123"/>
        <v>0</v>
      </c>
      <c r="CJ66" s="25">
        <f t="shared" si="123"/>
        <v>0</v>
      </c>
      <c r="CK66" s="24">
        <f t="shared" si="123"/>
        <v>0</v>
      </c>
      <c r="CL66" s="3"/>
    </row>
    <row r="67" spans="1:92" ht="18.75" customHeight="1" x14ac:dyDescent="0.2">
      <c r="A67" s="38"/>
      <c r="B67" s="43" t="s">
        <v>10</v>
      </c>
      <c r="C67" s="20">
        <v>10</v>
      </c>
      <c r="D67" s="27">
        <f t="shared" si="15"/>
        <v>50</v>
      </c>
      <c r="E67" s="26">
        <f t="shared" si="15"/>
        <v>50</v>
      </c>
      <c r="F67" s="24">
        <f t="shared" si="15"/>
        <v>0</v>
      </c>
      <c r="G67" s="20">
        <f t="shared" si="4"/>
        <v>10</v>
      </c>
      <c r="H67" s="27">
        <f t="shared" ref="H67:X67" si="124">H31/$G31*100</f>
        <v>30</v>
      </c>
      <c r="I67" s="26">
        <f t="shared" si="124"/>
        <v>30</v>
      </c>
      <c r="J67" s="26">
        <f t="shared" si="124"/>
        <v>40</v>
      </c>
      <c r="K67" s="25">
        <f t="shared" si="124"/>
        <v>40</v>
      </c>
      <c r="L67" s="25">
        <f t="shared" si="124"/>
        <v>20</v>
      </c>
      <c r="M67" s="25">
        <f t="shared" si="124"/>
        <v>0</v>
      </c>
      <c r="N67" s="25">
        <f t="shared" si="124"/>
        <v>0</v>
      </c>
      <c r="O67" s="25">
        <f t="shared" si="124"/>
        <v>20</v>
      </c>
      <c r="P67" s="25">
        <f t="shared" si="124"/>
        <v>0</v>
      </c>
      <c r="Q67" s="24">
        <f t="shared" si="124"/>
        <v>0</v>
      </c>
      <c r="R67" s="27">
        <f t="shared" si="124"/>
        <v>40</v>
      </c>
      <c r="S67" s="26">
        <f t="shared" si="124"/>
        <v>0</v>
      </c>
      <c r="T67" s="26">
        <f t="shared" si="124"/>
        <v>20</v>
      </c>
      <c r="U67" s="26">
        <f t="shared" si="124"/>
        <v>20</v>
      </c>
      <c r="V67" s="26">
        <f t="shared" si="124"/>
        <v>20</v>
      </c>
      <c r="W67" s="26">
        <f t="shared" si="124"/>
        <v>0</v>
      </c>
      <c r="X67" s="25">
        <f t="shared" si="124"/>
        <v>0</v>
      </c>
      <c r="Y67" s="20">
        <f t="shared" si="6"/>
        <v>10</v>
      </c>
      <c r="Z67" s="27">
        <f t="shared" ref="Z67:AQ67" si="125">Z31/$Y31*100</f>
        <v>0</v>
      </c>
      <c r="AA67" s="26">
        <f t="shared" si="125"/>
        <v>30</v>
      </c>
      <c r="AB67" s="26">
        <f t="shared" si="125"/>
        <v>50</v>
      </c>
      <c r="AC67" s="25">
        <f t="shared" si="125"/>
        <v>20</v>
      </c>
      <c r="AD67" s="25">
        <f t="shared" si="125"/>
        <v>30</v>
      </c>
      <c r="AE67" s="25">
        <f t="shared" si="125"/>
        <v>20</v>
      </c>
      <c r="AF67" s="25">
        <f t="shared" si="125"/>
        <v>0</v>
      </c>
      <c r="AG67" s="24">
        <f t="shared" si="125"/>
        <v>0</v>
      </c>
      <c r="AH67" s="27">
        <f t="shared" si="125"/>
        <v>30</v>
      </c>
      <c r="AI67" s="28">
        <f t="shared" si="125"/>
        <v>40</v>
      </c>
      <c r="AJ67" s="28">
        <f t="shared" si="125"/>
        <v>100</v>
      </c>
      <c r="AK67" s="28">
        <f t="shared" si="125"/>
        <v>30</v>
      </c>
      <c r="AL67" s="28">
        <f t="shared" si="125"/>
        <v>0</v>
      </c>
      <c r="AM67" s="28">
        <f t="shared" si="125"/>
        <v>10</v>
      </c>
      <c r="AN67" s="28">
        <f t="shared" si="125"/>
        <v>30</v>
      </c>
      <c r="AO67" s="28">
        <f t="shared" si="125"/>
        <v>10</v>
      </c>
      <c r="AP67" s="26">
        <f t="shared" si="125"/>
        <v>0</v>
      </c>
      <c r="AQ67" s="26">
        <f t="shared" si="125"/>
        <v>0</v>
      </c>
      <c r="AR67" s="27">
        <f t="shared" ref="AR67:BG67" si="126">AR31/$G31*100</f>
        <v>30</v>
      </c>
      <c r="AS67" s="28">
        <f t="shared" si="126"/>
        <v>20</v>
      </c>
      <c r="AT67" s="28">
        <f t="shared" si="126"/>
        <v>20</v>
      </c>
      <c r="AU67" s="28">
        <f t="shared" si="126"/>
        <v>20</v>
      </c>
      <c r="AV67" s="28">
        <f t="shared" si="126"/>
        <v>20</v>
      </c>
      <c r="AW67" s="28">
        <f t="shared" si="126"/>
        <v>40</v>
      </c>
      <c r="AX67" s="28">
        <f t="shared" si="126"/>
        <v>20</v>
      </c>
      <c r="AY67" s="28">
        <f t="shared" si="126"/>
        <v>40</v>
      </c>
      <c r="AZ67" s="28">
        <f t="shared" si="126"/>
        <v>40</v>
      </c>
      <c r="BA67" s="28">
        <f t="shared" si="126"/>
        <v>10</v>
      </c>
      <c r="BB67" s="28">
        <f t="shared" si="126"/>
        <v>20</v>
      </c>
      <c r="BC67" s="28">
        <f t="shared" si="126"/>
        <v>10</v>
      </c>
      <c r="BD67" s="28">
        <f t="shared" si="126"/>
        <v>10</v>
      </c>
      <c r="BE67" s="28">
        <f t="shared" si="126"/>
        <v>10</v>
      </c>
      <c r="BF67" s="28">
        <f t="shared" si="126"/>
        <v>0</v>
      </c>
      <c r="BG67" s="24">
        <f t="shared" si="126"/>
        <v>0</v>
      </c>
      <c r="BH67" s="27">
        <f t="shared" si="110"/>
        <v>20</v>
      </c>
      <c r="BI67" s="26">
        <f t="shared" si="110"/>
        <v>30</v>
      </c>
      <c r="BJ67" s="26">
        <f t="shared" si="110"/>
        <v>50</v>
      </c>
      <c r="BK67" s="26">
        <f t="shared" si="110"/>
        <v>0</v>
      </c>
      <c r="BL67" s="24">
        <f t="shared" si="110"/>
        <v>0</v>
      </c>
      <c r="BM67" s="27">
        <f t="shared" si="111"/>
        <v>10</v>
      </c>
      <c r="BN67" s="26">
        <f t="shared" si="111"/>
        <v>60</v>
      </c>
      <c r="BO67" s="26">
        <f t="shared" si="111"/>
        <v>30</v>
      </c>
      <c r="BP67" s="26">
        <f t="shared" si="111"/>
        <v>0</v>
      </c>
      <c r="BQ67" s="24">
        <f t="shared" si="111"/>
        <v>0</v>
      </c>
      <c r="BR67" s="20">
        <f t="shared" si="11"/>
        <v>7</v>
      </c>
      <c r="BS67" s="27">
        <f t="shared" ref="BS67:CA67" si="127">BS31/$BR31*100</f>
        <v>14.285714285714285</v>
      </c>
      <c r="BT67" s="26">
        <f t="shared" si="127"/>
        <v>42.857142857142854</v>
      </c>
      <c r="BU67" s="25">
        <f t="shared" si="127"/>
        <v>57.142857142857139</v>
      </c>
      <c r="BV67" s="25">
        <f t="shared" si="127"/>
        <v>57.142857142857139</v>
      </c>
      <c r="BW67" s="25">
        <f t="shared" si="127"/>
        <v>42.857142857142854</v>
      </c>
      <c r="BX67" s="25">
        <f t="shared" si="127"/>
        <v>14.285714285714285</v>
      </c>
      <c r="BY67" s="25">
        <f t="shared" si="127"/>
        <v>0</v>
      </c>
      <c r="BZ67" s="25">
        <f t="shared" si="127"/>
        <v>0</v>
      </c>
      <c r="CA67" s="24">
        <f t="shared" si="127"/>
        <v>0</v>
      </c>
      <c r="CB67" s="20">
        <f t="shared" si="13"/>
        <v>0</v>
      </c>
      <c r="CC67" s="19" t="s">
        <v>1</v>
      </c>
      <c r="CD67" s="18" t="s">
        <v>1</v>
      </c>
      <c r="CE67" s="17" t="s">
        <v>1</v>
      </c>
      <c r="CF67" s="17" t="s">
        <v>1</v>
      </c>
      <c r="CG67" s="17" t="s">
        <v>1</v>
      </c>
      <c r="CH67" s="17" t="s">
        <v>1</v>
      </c>
      <c r="CI67" s="17" t="s">
        <v>1</v>
      </c>
      <c r="CJ67" s="17" t="s">
        <v>1</v>
      </c>
      <c r="CK67" s="16" t="s">
        <v>1</v>
      </c>
      <c r="CL67" s="3"/>
    </row>
    <row r="68" spans="1:92" ht="18.75" customHeight="1" x14ac:dyDescent="0.2">
      <c r="A68" s="38"/>
      <c r="B68" s="43" t="s">
        <v>9</v>
      </c>
      <c r="C68" s="20">
        <v>13</v>
      </c>
      <c r="D68" s="42">
        <f t="shared" si="15"/>
        <v>69.230769230769226</v>
      </c>
      <c r="E68" s="41">
        <f t="shared" si="15"/>
        <v>30.76923076923077</v>
      </c>
      <c r="F68" s="40">
        <f t="shared" si="15"/>
        <v>0</v>
      </c>
      <c r="G68" s="39">
        <f t="shared" si="4"/>
        <v>13</v>
      </c>
      <c r="H68" s="27">
        <f t="shared" ref="H68:X68" si="128">H32/$G32*100</f>
        <v>30.76923076923077</v>
      </c>
      <c r="I68" s="26">
        <f t="shared" si="128"/>
        <v>38.461538461538467</v>
      </c>
      <c r="J68" s="26">
        <f t="shared" si="128"/>
        <v>53.846153846153847</v>
      </c>
      <c r="K68" s="25">
        <f t="shared" si="128"/>
        <v>23.076923076923077</v>
      </c>
      <c r="L68" s="25">
        <f t="shared" si="128"/>
        <v>38.461538461538467</v>
      </c>
      <c r="M68" s="25">
        <f t="shared" si="128"/>
        <v>30.76923076923077</v>
      </c>
      <c r="N68" s="25">
        <f t="shared" si="128"/>
        <v>46.153846153846153</v>
      </c>
      <c r="O68" s="25">
        <f t="shared" si="128"/>
        <v>23.076923076923077</v>
      </c>
      <c r="P68" s="25">
        <f t="shared" si="128"/>
        <v>0</v>
      </c>
      <c r="Q68" s="24">
        <f t="shared" si="128"/>
        <v>0</v>
      </c>
      <c r="R68" s="27">
        <f t="shared" si="128"/>
        <v>30.76923076923077</v>
      </c>
      <c r="S68" s="26">
        <f t="shared" si="128"/>
        <v>23.076923076923077</v>
      </c>
      <c r="T68" s="26">
        <f t="shared" si="128"/>
        <v>7.6923076923076925</v>
      </c>
      <c r="U68" s="26">
        <f t="shared" si="128"/>
        <v>15.384615384615385</v>
      </c>
      <c r="V68" s="26">
        <f t="shared" si="128"/>
        <v>23.076923076923077</v>
      </c>
      <c r="W68" s="26">
        <f t="shared" si="128"/>
        <v>0</v>
      </c>
      <c r="X68" s="25">
        <f t="shared" si="128"/>
        <v>0</v>
      </c>
      <c r="Y68" s="39">
        <f t="shared" si="6"/>
        <v>13</v>
      </c>
      <c r="Z68" s="27">
        <f t="shared" ref="Z68:AQ68" si="129">Z32/$Y32*100</f>
        <v>7.6923076923076925</v>
      </c>
      <c r="AA68" s="26">
        <f t="shared" si="129"/>
        <v>61.53846153846154</v>
      </c>
      <c r="AB68" s="26">
        <f t="shared" si="129"/>
        <v>61.53846153846154</v>
      </c>
      <c r="AC68" s="25">
        <f t="shared" si="129"/>
        <v>38.461538461538467</v>
      </c>
      <c r="AD68" s="25">
        <f t="shared" si="129"/>
        <v>23.076923076923077</v>
      </c>
      <c r="AE68" s="25">
        <f t="shared" si="129"/>
        <v>23.076923076923077</v>
      </c>
      <c r="AF68" s="25">
        <f t="shared" si="129"/>
        <v>0</v>
      </c>
      <c r="AG68" s="24">
        <f t="shared" si="129"/>
        <v>0</v>
      </c>
      <c r="AH68" s="27">
        <f t="shared" si="129"/>
        <v>38.461538461538467</v>
      </c>
      <c r="AI68" s="28">
        <f t="shared" si="129"/>
        <v>61.53846153846154</v>
      </c>
      <c r="AJ68" s="28">
        <f t="shared" si="129"/>
        <v>23.076923076923077</v>
      </c>
      <c r="AK68" s="28">
        <f t="shared" si="129"/>
        <v>100</v>
      </c>
      <c r="AL68" s="28">
        <f t="shared" si="129"/>
        <v>15.384615384615385</v>
      </c>
      <c r="AM68" s="28">
        <f t="shared" si="129"/>
        <v>30.76923076923077</v>
      </c>
      <c r="AN68" s="28">
        <f t="shared" si="129"/>
        <v>23.076923076923077</v>
      </c>
      <c r="AO68" s="28">
        <f t="shared" si="129"/>
        <v>7.6923076923076925</v>
      </c>
      <c r="AP68" s="26">
        <f t="shared" si="129"/>
        <v>0</v>
      </c>
      <c r="AQ68" s="26">
        <f t="shared" si="129"/>
        <v>0</v>
      </c>
      <c r="AR68" s="27">
        <f t="shared" ref="AR68:BG68" si="130">AR32/$G32*100</f>
        <v>30.76923076923077</v>
      </c>
      <c r="AS68" s="28">
        <f t="shared" si="130"/>
        <v>30.76923076923077</v>
      </c>
      <c r="AT68" s="28">
        <f t="shared" si="130"/>
        <v>23.076923076923077</v>
      </c>
      <c r="AU68" s="28">
        <f t="shared" si="130"/>
        <v>46.153846153846153</v>
      </c>
      <c r="AV68" s="28">
        <f t="shared" si="130"/>
        <v>23.076923076923077</v>
      </c>
      <c r="AW68" s="28">
        <f t="shared" si="130"/>
        <v>46.153846153846153</v>
      </c>
      <c r="AX68" s="28">
        <f t="shared" si="130"/>
        <v>23.076923076923077</v>
      </c>
      <c r="AY68" s="28">
        <f t="shared" si="130"/>
        <v>30.76923076923077</v>
      </c>
      <c r="AZ68" s="28">
        <f t="shared" si="130"/>
        <v>46.153846153846153</v>
      </c>
      <c r="BA68" s="28">
        <f t="shared" si="130"/>
        <v>30.76923076923077</v>
      </c>
      <c r="BB68" s="28">
        <f t="shared" si="130"/>
        <v>23.076923076923077</v>
      </c>
      <c r="BC68" s="28">
        <f t="shared" si="130"/>
        <v>15.384615384615385</v>
      </c>
      <c r="BD68" s="28">
        <f t="shared" si="130"/>
        <v>23.076923076923077</v>
      </c>
      <c r="BE68" s="28">
        <f t="shared" si="130"/>
        <v>7.6923076923076925</v>
      </c>
      <c r="BF68" s="28">
        <f t="shared" si="130"/>
        <v>0</v>
      </c>
      <c r="BG68" s="24">
        <f t="shared" si="130"/>
        <v>0</v>
      </c>
      <c r="BH68" s="27">
        <f t="shared" si="110"/>
        <v>15.384615384615385</v>
      </c>
      <c r="BI68" s="26">
        <f t="shared" si="110"/>
        <v>46.153846153846153</v>
      </c>
      <c r="BJ68" s="26">
        <f t="shared" si="110"/>
        <v>23.076923076923077</v>
      </c>
      <c r="BK68" s="26">
        <f t="shared" si="110"/>
        <v>7.6923076923076925</v>
      </c>
      <c r="BL68" s="24">
        <f t="shared" si="110"/>
        <v>7.6923076923076925</v>
      </c>
      <c r="BM68" s="27">
        <f t="shared" si="111"/>
        <v>15.384615384615385</v>
      </c>
      <c r="BN68" s="26">
        <f t="shared" si="111"/>
        <v>46.153846153846153</v>
      </c>
      <c r="BO68" s="26">
        <f t="shared" si="111"/>
        <v>15.384615384615385</v>
      </c>
      <c r="BP68" s="26">
        <f t="shared" si="111"/>
        <v>23.076923076923077</v>
      </c>
      <c r="BQ68" s="24">
        <f t="shared" si="111"/>
        <v>0</v>
      </c>
      <c r="BR68" s="39">
        <f t="shared" si="11"/>
        <v>8</v>
      </c>
      <c r="BS68" s="27">
        <f t="shared" ref="BS68:CA68" si="131">BS32/$BR32*100</f>
        <v>25</v>
      </c>
      <c r="BT68" s="26">
        <f t="shared" si="131"/>
        <v>50</v>
      </c>
      <c r="BU68" s="25">
        <f t="shared" si="131"/>
        <v>75</v>
      </c>
      <c r="BV68" s="25">
        <f t="shared" si="131"/>
        <v>62.5</v>
      </c>
      <c r="BW68" s="25">
        <f t="shared" si="131"/>
        <v>62.5</v>
      </c>
      <c r="BX68" s="25">
        <f t="shared" si="131"/>
        <v>50</v>
      </c>
      <c r="BY68" s="25">
        <f t="shared" si="131"/>
        <v>25</v>
      </c>
      <c r="BZ68" s="25">
        <f t="shared" si="131"/>
        <v>0</v>
      </c>
      <c r="CA68" s="24">
        <f t="shared" si="131"/>
        <v>0</v>
      </c>
      <c r="CB68" s="39">
        <f t="shared" si="13"/>
        <v>3</v>
      </c>
      <c r="CC68" s="27">
        <f t="shared" ref="CC68:CK68" si="132">CC32/$CB32*100</f>
        <v>33.333333333333329</v>
      </c>
      <c r="CD68" s="26">
        <f t="shared" si="132"/>
        <v>33.333333333333329</v>
      </c>
      <c r="CE68" s="25">
        <f t="shared" si="132"/>
        <v>66.666666666666657</v>
      </c>
      <c r="CF68" s="25">
        <f t="shared" si="132"/>
        <v>33.333333333333329</v>
      </c>
      <c r="CG68" s="25">
        <f t="shared" si="132"/>
        <v>33.333333333333329</v>
      </c>
      <c r="CH68" s="25">
        <f t="shared" si="132"/>
        <v>0</v>
      </c>
      <c r="CI68" s="25">
        <f t="shared" si="132"/>
        <v>0</v>
      </c>
      <c r="CJ68" s="25">
        <f t="shared" si="132"/>
        <v>0</v>
      </c>
      <c r="CK68" s="24">
        <f t="shared" si="132"/>
        <v>0</v>
      </c>
      <c r="CL68" s="3"/>
    </row>
    <row r="69" spans="1:92" ht="18.75" customHeight="1" x14ac:dyDescent="0.2">
      <c r="A69" s="38"/>
      <c r="B69" s="37" t="s">
        <v>8</v>
      </c>
      <c r="C69" s="20">
        <v>3</v>
      </c>
      <c r="D69" s="33">
        <f t="shared" si="15"/>
        <v>100</v>
      </c>
      <c r="E69" s="32">
        <f t="shared" si="15"/>
        <v>0</v>
      </c>
      <c r="F69" s="30">
        <f t="shared" si="15"/>
        <v>0</v>
      </c>
      <c r="G69" s="34">
        <f t="shared" si="4"/>
        <v>3</v>
      </c>
      <c r="H69" s="33">
        <f t="shared" ref="H69:X69" si="133">H33/$G33*100</f>
        <v>66.666666666666657</v>
      </c>
      <c r="I69" s="32">
        <f t="shared" si="133"/>
        <v>33.333333333333329</v>
      </c>
      <c r="J69" s="32">
        <f t="shared" si="133"/>
        <v>66.666666666666657</v>
      </c>
      <c r="K69" s="31">
        <f t="shared" si="133"/>
        <v>33.333333333333329</v>
      </c>
      <c r="L69" s="31">
        <f t="shared" si="133"/>
        <v>66.666666666666657</v>
      </c>
      <c r="M69" s="31">
        <f t="shared" si="133"/>
        <v>33.333333333333329</v>
      </c>
      <c r="N69" s="31">
        <f t="shared" si="133"/>
        <v>66.666666666666657</v>
      </c>
      <c r="O69" s="31">
        <f t="shared" si="133"/>
        <v>33.333333333333329</v>
      </c>
      <c r="P69" s="31">
        <f t="shared" si="133"/>
        <v>0</v>
      </c>
      <c r="Q69" s="30">
        <f t="shared" si="133"/>
        <v>0</v>
      </c>
      <c r="R69" s="33">
        <f t="shared" si="133"/>
        <v>33.333333333333329</v>
      </c>
      <c r="S69" s="32">
        <f t="shared" si="133"/>
        <v>0</v>
      </c>
      <c r="T69" s="32">
        <f t="shared" si="133"/>
        <v>0</v>
      </c>
      <c r="U69" s="32">
        <f t="shared" si="133"/>
        <v>66.666666666666657</v>
      </c>
      <c r="V69" s="32">
        <f t="shared" si="133"/>
        <v>0</v>
      </c>
      <c r="W69" s="32">
        <f t="shared" si="133"/>
        <v>0</v>
      </c>
      <c r="X69" s="31">
        <f t="shared" si="133"/>
        <v>0</v>
      </c>
      <c r="Y69" s="34">
        <f t="shared" si="6"/>
        <v>3</v>
      </c>
      <c r="Z69" s="33">
        <f t="shared" ref="Z69:AQ69" si="134">Z33/$Y33*100</f>
        <v>0</v>
      </c>
      <c r="AA69" s="32">
        <f t="shared" si="134"/>
        <v>66.666666666666657</v>
      </c>
      <c r="AB69" s="32">
        <f t="shared" si="134"/>
        <v>0</v>
      </c>
      <c r="AC69" s="31">
        <f t="shared" si="134"/>
        <v>66.666666666666657</v>
      </c>
      <c r="AD69" s="31">
        <f t="shared" si="134"/>
        <v>0</v>
      </c>
      <c r="AE69" s="31">
        <f t="shared" si="134"/>
        <v>0</v>
      </c>
      <c r="AF69" s="31">
        <f t="shared" si="134"/>
        <v>0</v>
      </c>
      <c r="AG69" s="30">
        <f t="shared" si="134"/>
        <v>0</v>
      </c>
      <c r="AH69" s="33">
        <f t="shared" si="134"/>
        <v>33.333333333333329</v>
      </c>
      <c r="AI69" s="35">
        <f t="shared" si="134"/>
        <v>0</v>
      </c>
      <c r="AJ69" s="35">
        <f t="shared" si="134"/>
        <v>0</v>
      </c>
      <c r="AK69" s="35">
        <f t="shared" si="134"/>
        <v>66.666666666666657</v>
      </c>
      <c r="AL69" s="35">
        <f t="shared" si="134"/>
        <v>100</v>
      </c>
      <c r="AM69" s="35">
        <f t="shared" si="134"/>
        <v>33.333333333333329</v>
      </c>
      <c r="AN69" s="35">
        <f t="shared" si="134"/>
        <v>33.333333333333329</v>
      </c>
      <c r="AO69" s="35">
        <f t="shared" si="134"/>
        <v>0</v>
      </c>
      <c r="AP69" s="32">
        <f t="shared" si="134"/>
        <v>0</v>
      </c>
      <c r="AQ69" s="32">
        <f t="shared" si="134"/>
        <v>0</v>
      </c>
      <c r="AR69" s="33">
        <f t="shared" ref="AR69:BG69" si="135">AR33/$G33*100</f>
        <v>33.333333333333329</v>
      </c>
      <c r="AS69" s="35">
        <f t="shared" si="135"/>
        <v>33.333333333333329</v>
      </c>
      <c r="AT69" s="35">
        <f t="shared" si="135"/>
        <v>33.333333333333329</v>
      </c>
      <c r="AU69" s="35">
        <f t="shared" si="135"/>
        <v>66.666666666666657</v>
      </c>
      <c r="AV69" s="35">
        <f t="shared" si="135"/>
        <v>66.666666666666657</v>
      </c>
      <c r="AW69" s="35">
        <f t="shared" si="135"/>
        <v>33.333333333333329</v>
      </c>
      <c r="AX69" s="35">
        <f t="shared" si="135"/>
        <v>33.333333333333329</v>
      </c>
      <c r="AY69" s="35">
        <f t="shared" si="135"/>
        <v>33.333333333333329</v>
      </c>
      <c r="AZ69" s="35">
        <f t="shared" si="135"/>
        <v>33.333333333333329</v>
      </c>
      <c r="BA69" s="35">
        <f t="shared" si="135"/>
        <v>33.333333333333329</v>
      </c>
      <c r="BB69" s="35">
        <f t="shared" si="135"/>
        <v>0</v>
      </c>
      <c r="BC69" s="35">
        <f t="shared" si="135"/>
        <v>33.333333333333329</v>
      </c>
      <c r="BD69" s="35">
        <f t="shared" si="135"/>
        <v>66.666666666666657</v>
      </c>
      <c r="BE69" s="35">
        <f t="shared" si="135"/>
        <v>0</v>
      </c>
      <c r="BF69" s="35">
        <f t="shared" si="135"/>
        <v>0</v>
      </c>
      <c r="BG69" s="30">
        <f t="shared" si="135"/>
        <v>0</v>
      </c>
      <c r="BH69" s="33">
        <f t="shared" si="110"/>
        <v>0</v>
      </c>
      <c r="BI69" s="32">
        <f t="shared" si="110"/>
        <v>66.666666666666657</v>
      </c>
      <c r="BJ69" s="32">
        <f t="shared" si="110"/>
        <v>33.333333333333329</v>
      </c>
      <c r="BK69" s="32">
        <f t="shared" si="110"/>
        <v>0</v>
      </c>
      <c r="BL69" s="30">
        <f t="shared" si="110"/>
        <v>0</v>
      </c>
      <c r="BM69" s="33">
        <f t="shared" si="111"/>
        <v>66.666666666666657</v>
      </c>
      <c r="BN69" s="32">
        <f t="shared" si="111"/>
        <v>33.333333333333329</v>
      </c>
      <c r="BO69" s="32">
        <f t="shared" si="111"/>
        <v>0</v>
      </c>
      <c r="BP69" s="32">
        <f t="shared" si="111"/>
        <v>0</v>
      </c>
      <c r="BQ69" s="30">
        <f t="shared" si="111"/>
        <v>0</v>
      </c>
      <c r="BR69" s="34">
        <f t="shared" si="11"/>
        <v>3</v>
      </c>
      <c r="BS69" s="33">
        <f t="shared" ref="BS69:CA69" si="136">BS33/$BR33*100</f>
        <v>33.333333333333329</v>
      </c>
      <c r="BT69" s="32">
        <f t="shared" si="136"/>
        <v>66.666666666666657</v>
      </c>
      <c r="BU69" s="31">
        <f t="shared" si="136"/>
        <v>66.666666666666657</v>
      </c>
      <c r="BV69" s="31">
        <f t="shared" si="136"/>
        <v>66.666666666666657</v>
      </c>
      <c r="BW69" s="31">
        <f t="shared" si="136"/>
        <v>33.333333333333329</v>
      </c>
      <c r="BX69" s="31">
        <f t="shared" si="136"/>
        <v>66.666666666666657</v>
      </c>
      <c r="BY69" s="31">
        <f t="shared" si="136"/>
        <v>33.333333333333329</v>
      </c>
      <c r="BZ69" s="31">
        <f t="shared" si="136"/>
        <v>0</v>
      </c>
      <c r="CA69" s="30">
        <f t="shared" si="136"/>
        <v>0</v>
      </c>
      <c r="CB69" s="34">
        <f t="shared" si="13"/>
        <v>0</v>
      </c>
      <c r="CC69" s="19" t="s">
        <v>1</v>
      </c>
      <c r="CD69" s="18" t="s">
        <v>1</v>
      </c>
      <c r="CE69" s="17" t="s">
        <v>1</v>
      </c>
      <c r="CF69" s="17" t="s">
        <v>1</v>
      </c>
      <c r="CG69" s="17" t="s">
        <v>1</v>
      </c>
      <c r="CH69" s="17" t="s">
        <v>1</v>
      </c>
      <c r="CI69" s="17" t="s">
        <v>1</v>
      </c>
      <c r="CJ69" s="17" t="s">
        <v>1</v>
      </c>
      <c r="CK69" s="16" t="s">
        <v>1</v>
      </c>
      <c r="CL69" s="3"/>
    </row>
    <row r="70" spans="1:92" ht="18.75" customHeight="1" x14ac:dyDescent="0.2">
      <c r="A70" s="3"/>
      <c r="B70" s="36" t="s">
        <v>7</v>
      </c>
      <c r="C70" s="20">
        <v>7</v>
      </c>
      <c r="D70" s="33">
        <f t="shared" si="15"/>
        <v>42.857142857142854</v>
      </c>
      <c r="E70" s="32">
        <f t="shared" si="15"/>
        <v>57.142857142857139</v>
      </c>
      <c r="F70" s="30">
        <f t="shared" si="15"/>
        <v>0</v>
      </c>
      <c r="G70" s="34">
        <f t="shared" si="4"/>
        <v>7</v>
      </c>
      <c r="H70" s="33">
        <f t="shared" ref="H70:X70" si="137">H34/$G34*100</f>
        <v>28.571428571428569</v>
      </c>
      <c r="I70" s="32">
        <f t="shared" si="137"/>
        <v>14.285714285714285</v>
      </c>
      <c r="J70" s="32">
        <f t="shared" si="137"/>
        <v>42.857142857142854</v>
      </c>
      <c r="K70" s="31">
        <f t="shared" si="137"/>
        <v>14.285714285714285</v>
      </c>
      <c r="L70" s="31">
        <f t="shared" si="137"/>
        <v>42.857142857142854</v>
      </c>
      <c r="M70" s="31">
        <f t="shared" si="137"/>
        <v>42.857142857142854</v>
      </c>
      <c r="N70" s="31">
        <f t="shared" si="137"/>
        <v>57.142857142857139</v>
      </c>
      <c r="O70" s="31">
        <f t="shared" si="137"/>
        <v>28.571428571428569</v>
      </c>
      <c r="P70" s="31">
        <f t="shared" si="137"/>
        <v>0</v>
      </c>
      <c r="Q70" s="30">
        <f t="shared" si="137"/>
        <v>0</v>
      </c>
      <c r="R70" s="33">
        <f t="shared" si="137"/>
        <v>42.857142857142854</v>
      </c>
      <c r="S70" s="32">
        <f t="shared" si="137"/>
        <v>14.285714285714285</v>
      </c>
      <c r="T70" s="32">
        <f t="shared" si="137"/>
        <v>14.285714285714285</v>
      </c>
      <c r="U70" s="32">
        <f t="shared" si="137"/>
        <v>0</v>
      </c>
      <c r="V70" s="32">
        <f t="shared" si="137"/>
        <v>28.571428571428569</v>
      </c>
      <c r="W70" s="32">
        <f t="shared" si="137"/>
        <v>0</v>
      </c>
      <c r="X70" s="31">
        <f t="shared" si="137"/>
        <v>0</v>
      </c>
      <c r="Y70" s="34">
        <f t="shared" si="6"/>
        <v>7</v>
      </c>
      <c r="Z70" s="33">
        <f t="shared" ref="Z70:AQ70" si="138">Z34/$Y34*100</f>
        <v>14.285714285714285</v>
      </c>
      <c r="AA70" s="32">
        <f t="shared" si="138"/>
        <v>28.571428571428569</v>
      </c>
      <c r="AB70" s="32">
        <f t="shared" si="138"/>
        <v>42.857142857142854</v>
      </c>
      <c r="AC70" s="31">
        <f t="shared" si="138"/>
        <v>14.285714285714285</v>
      </c>
      <c r="AD70" s="31">
        <f t="shared" si="138"/>
        <v>28.571428571428569</v>
      </c>
      <c r="AE70" s="31">
        <f t="shared" si="138"/>
        <v>28.571428571428569</v>
      </c>
      <c r="AF70" s="31">
        <f t="shared" si="138"/>
        <v>0</v>
      </c>
      <c r="AG70" s="30">
        <f t="shared" si="138"/>
        <v>0</v>
      </c>
      <c r="AH70" s="33">
        <f t="shared" si="138"/>
        <v>42.857142857142854</v>
      </c>
      <c r="AI70" s="35">
        <f t="shared" si="138"/>
        <v>42.857142857142854</v>
      </c>
      <c r="AJ70" s="35">
        <f t="shared" si="138"/>
        <v>14.285714285714285</v>
      </c>
      <c r="AK70" s="35">
        <f t="shared" si="138"/>
        <v>57.142857142857139</v>
      </c>
      <c r="AL70" s="35">
        <f t="shared" si="138"/>
        <v>14.285714285714285</v>
      </c>
      <c r="AM70" s="35">
        <f t="shared" si="138"/>
        <v>100</v>
      </c>
      <c r="AN70" s="35">
        <f t="shared" si="138"/>
        <v>28.571428571428569</v>
      </c>
      <c r="AO70" s="35">
        <f t="shared" si="138"/>
        <v>28.571428571428569</v>
      </c>
      <c r="AP70" s="32">
        <f t="shared" si="138"/>
        <v>0</v>
      </c>
      <c r="AQ70" s="32">
        <f t="shared" si="138"/>
        <v>0</v>
      </c>
      <c r="AR70" s="33">
        <f t="shared" ref="AR70:BG70" si="139">AR34/$G34*100</f>
        <v>28.571428571428569</v>
      </c>
      <c r="AS70" s="35">
        <f t="shared" si="139"/>
        <v>42.857142857142854</v>
      </c>
      <c r="AT70" s="35">
        <f t="shared" si="139"/>
        <v>57.142857142857139</v>
      </c>
      <c r="AU70" s="35">
        <f t="shared" si="139"/>
        <v>71.428571428571431</v>
      </c>
      <c r="AV70" s="35">
        <f t="shared" si="139"/>
        <v>14.285714285714285</v>
      </c>
      <c r="AW70" s="35">
        <f t="shared" si="139"/>
        <v>42.857142857142854</v>
      </c>
      <c r="AX70" s="35">
        <f t="shared" si="139"/>
        <v>0</v>
      </c>
      <c r="AY70" s="35">
        <f t="shared" si="139"/>
        <v>14.285714285714285</v>
      </c>
      <c r="AZ70" s="35">
        <f t="shared" si="139"/>
        <v>28.571428571428569</v>
      </c>
      <c r="BA70" s="35">
        <f t="shared" si="139"/>
        <v>42.857142857142854</v>
      </c>
      <c r="BB70" s="35">
        <f t="shared" si="139"/>
        <v>0</v>
      </c>
      <c r="BC70" s="35">
        <f t="shared" si="139"/>
        <v>14.285714285714285</v>
      </c>
      <c r="BD70" s="35">
        <f t="shared" si="139"/>
        <v>14.285714285714285</v>
      </c>
      <c r="BE70" s="35">
        <f t="shared" si="139"/>
        <v>0</v>
      </c>
      <c r="BF70" s="35">
        <f t="shared" si="139"/>
        <v>0</v>
      </c>
      <c r="BG70" s="30">
        <f t="shared" si="139"/>
        <v>0</v>
      </c>
      <c r="BH70" s="33">
        <f t="shared" si="110"/>
        <v>0</v>
      </c>
      <c r="BI70" s="32">
        <f t="shared" si="110"/>
        <v>28.571428571428569</v>
      </c>
      <c r="BJ70" s="32">
        <f t="shared" si="110"/>
        <v>28.571428571428569</v>
      </c>
      <c r="BK70" s="32">
        <f t="shared" si="110"/>
        <v>14.285714285714285</v>
      </c>
      <c r="BL70" s="30">
        <f t="shared" si="110"/>
        <v>28.571428571428569</v>
      </c>
      <c r="BM70" s="33">
        <f t="shared" si="111"/>
        <v>14.285714285714285</v>
      </c>
      <c r="BN70" s="32">
        <f t="shared" si="111"/>
        <v>42.857142857142854</v>
      </c>
      <c r="BO70" s="32">
        <f t="shared" si="111"/>
        <v>28.571428571428569</v>
      </c>
      <c r="BP70" s="32">
        <f t="shared" si="111"/>
        <v>14.285714285714285</v>
      </c>
      <c r="BQ70" s="30">
        <f t="shared" si="111"/>
        <v>0</v>
      </c>
      <c r="BR70" s="34">
        <f t="shared" si="11"/>
        <v>4</v>
      </c>
      <c r="BS70" s="33">
        <f t="shared" ref="BS70:CA70" si="140">BS34/$BR34*100</f>
        <v>50</v>
      </c>
      <c r="BT70" s="32">
        <f t="shared" si="140"/>
        <v>100</v>
      </c>
      <c r="BU70" s="31">
        <f t="shared" si="140"/>
        <v>50</v>
      </c>
      <c r="BV70" s="31">
        <f t="shared" si="140"/>
        <v>50</v>
      </c>
      <c r="BW70" s="31">
        <f t="shared" si="140"/>
        <v>50</v>
      </c>
      <c r="BX70" s="31">
        <f t="shared" si="140"/>
        <v>50</v>
      </c>
      <c r="BY70" s="31">
        <f t="shared" si="140"/>
        <v>25</v>
      </c>
      <c r="BZ70" s="31">
        <f t="shared" si="140"/>
        <v>0</v>
      </c>
      <c r="CA70" s="30">
        <f t="shared" si="140"/>
        <v>0</v>
      </c>
      <c r="CB70" s="34">
        <f t="shared" si="13"/>
        <v>1</v>
      </c>
      <c r="CC70" s="33">
        <f t="shared" ref="CC70:CK70" si="141">CC34/$CB34*100</f>
        <v>100</v>
      </c>
      <c r="CD70" s="32">
        <f t="shared" si="141"/>
        <v>100</v>
      </c>
      <c r="CE70" s="31">
        <f t="shared" si="141"/>
        <v>0</v>
      </c>
      <c r="CF70" s="31">
        <f t="shared" si="141"/>
        <v>100</v>
      </c>
      <c r="CG70" s="31">
        <f t="shared" si="141"/>
        <v>0</v>
      </c>
      <c r="CH70" s="31">
        <f t="shared" si="141"/>
        <v>0</v>
      </c>
      <c r="CI70" s="31">
        <f t="shared" si="141"/>
        <v>0</v>
      </c>
      <c r="CJ70" s="31">
        <f t="shared" si="141"/>
        <v>0</v>
      </c>
      <c r="CK70" s="30">
        <f t="shared" si="141"/>
        <v>0</v>
      </c>
      <c r="CL70" s="3"/>
    </row>
    <row r="71" spans="1:92" ht="18.75" customHeight="1" x14ac:dyDescent="0.2">
      <c r="A71" s="3"/>
      <c r="B71" s="36" t="s">
        <v>6</v>
      </c>
      <c r="C71" s="20">
        <v>8</v>
      </c>
      <c r="D71" s="33">
        <f t="shared" si="15"/>
        <v>37.5</v>
      </c>
      <c r="E71" s="32">
        <f t="shared" si="15"/>
        <v>62.5</v>
      </c>
      <c r="F71" s="30">
        <f t="shared" si="15"/>
        <v>0</v>
      </c>
      <c r="G71" s="34">
        <f t="shared" si="4"/>
        <v>8</v>
      </c>
      <c r="H71" s="33">
        <f t="shared" ref="H71:X71" si="142">H35/$G35*100</f>
        <v>12.5</v>
      </c>
      <c r="I71" s="32">
        <f t="shared" si="142"/>
        <v>25</v>
      </c>
      <c r="J71" s="32">
        <f t="shared" si="142"/>
        <v>37.5</v>
      </c>
      <c r="K71" s="31">
        <f t="shared" si="142"/>
        <v>25</v>
      </c>
      <c r="L71" s="31">
        <f t="shared" si="142"/>
        <v>37.5</v>
      </c>
      <c r="M71" s="31">
        <f t="shared" si="142"/>
        <v>37.5</v>
      </c>
      <c r="N71" s="31">
        <f t="shared" si="142"/>
        <v>25</v>
      </c>
      <c r="O71" s="31">
        <f t="shared" si="142"/>
        <v>25</v>
      </c>
      <c r="P71" s="31">
        <f t="shared" si="142"/>
        <v>0</v>
      </c>
      <c r="Q71" s="30">
        <f t="shared" si="142"/>
        <v>0</v>
      </c>
      <c r="R71" s="33">
        <f t="shared" si="142"/>
        <v>50</v>
      </c>
      <c r="S71" s="32">
        <f t="shared" si="142"/>
        <v>12.5</v>
      </c>
      <c r="T71" s="32">
        <f t="shared" si="142"/>
        <v>0</v>
      </c>
      <c r="U71" s="32">
        <f t="shared" si="142"/>
        <v>25</v>
      </c>
      <c r="V71" s="32">
        <f t="shared" si="142"/>
        <v>12.5</v>
      </c>
      <c r="W71" s="32">
        <f t="shared" si="142"/>
        <v>0</v>
      </c>
      <c r="X71" s="31">
        <f t="shared" si="142"/>
        <v>0</v>
      </c>
      <c r="Y71" s="34">
        <f t="shared" si="6"/>
        <v>8</v>
      </c>
      <c r="Z71" s="33">
        <f t="shared" ref="Z71:AQ71" si="143">Z35/$Y35*100</f>
        <v>0</v>
      </c>
      <c r="AA71" s="32">
        <f t="shared" si="143"/>
        <v>37.5</v>
      </c>
      <c r="AB71" s="32">
        <f t="shared" si="143"/>
        <v>25</v>
      </c>
      <c r="AC71" s="31">
        <f t="shared" si="143"/>
        <v>62.5</v>
      </c>
      <c r="AD71" s="31">
        <f t="shared" si="143"/>
        <v>25</v>
      </c>
      <c r="AE71" s="31">
        <f t="shared" si="143"/>
        <v>50</v>
      </c>
      <c r="AF71" s="31">
        <f t="shared" si="143"/>
        <v>0</v>
      </c>
      <c r="AG71" s="30">
        <f t="shared" si="143"/>
        <v>0</v>
      </c>
      <c r="AH71" s="33">
        <f t="shared" si="143"/>
        <v>62.5</v>
      </c>
      <c r="AI71" s="35">
        <f t="shared" si="143"/>
        <v>25</v>
      </c>
      <c r="AJ71" s="35">
        <f t="shared" si="143"/>
        <v>37.5</v>
      </c>
      <c r="AK71" s="35">
        <f t="shared" si="143"/>
        <v>37.5</v>
      </c>
      <c r="AL71" s="35">
        <f t="shared" si="143"/>
        <v>12.5</v>
      </c>
      <c r="AM71" s="35">
        <f t="shared" si="143"/>
        <v>25</v>
      </c>
      <c r="AN71" s="35">
        <f t="shared" si="143"/>
        <v>100</v>
      </c>
      <c r="AO71" s="35">
        <f t="shared" si="143"/>
        <v>25</v>
      </c>
      <c r="AP71" s="32">
        <f t="shared" si="143"/>
        <v>0</v>
      </c>
      <c r="AQ71" s="32">
        <f t="shared" si="143"/>
        <v>0</v>
      </c>
      <c r="AR71" s="33">
        <f t="shared" ref="AR71:BG71" si="144">AR35/$G35*100</f>
        <v>25</v>
      </c>
      <c r="AS71" s="35">
        <f t="shared" si="144"/>
        <v>25</v>
      </c>
      <c r="AT71" s="35">
        <f t="shared" si="144"/>
        <v>37.5</v>
      </c>
      <c r="AU71" s="35">
        <f t="shared" si="144"/>
        <v>50</v>
      </c>
      <c r="AV71" s="35">
        <f t="shared" si="144"/>
        <v>25</v>
      </c>
      <c r="AW71" s="35">
        <f t="shared" si="144"/>
        <v>12.5</v>
      </c>
      <c r="AX71" s="35">
        <f t="shared" si="144"/>
        <v>25</v>
      </c>
      <c r="AY71" s="35">
        <f t="shared" si="144"/>
        <v>12.5</v>
      </c>
      <c r="AZ71" s="35">
        <f t="shared" si="144"/>
        <v>62.5</v>
      </c>
      <c r="BA71" s="35">
        <f t="shared" si="144"/>
        <v>25</v>
      </c>
      <c r="BB71" s="35">
        <f t="shared" si="144"/>
        <v>25</v>
      </c>
      <c r="BC71" s="35">
        <f t="shared" si="144"/>
        <v>12.5</v>
      </c>
      <c r="BD71" s="35">
        <f t="shared" si="144"/>
        <v>50</v>
      </c>
      <c r="BE71" s="35">
        <f t="shared" si="144"/>
        <v>12.5</v>
      </c>
      <c r="BF71" s="35">
        <f t="shared" si="144"/>
        <v>0</v>
      </c>
      <c r="BG71" s="30">
        <f t="shared" si="144"/>
        <v>0</v>
      </c>
      <c r="BH71" s="33">
        <f t="shared" si="110"/>
        <v>12.5</v>
      </c>
      <c r="BI71" s="32">
        <f t="shared" si="110"/>
        <v>25</v>
      </c>
      <c r="BJ71" s="32">
        <f t="shared" si="110"/>
        <v>37.5</v>
      </c>
      <c r="BK71" s="32">
        <f t="shared" si="110"/>
        <v>12.5</v>
      </c>
      <c r="BL71" s="30">
        <f t="shared" si="110"/>
        <v>12.5</v>
      </c>
      <c r="BM71" s="33">
        <f t="shared" si="111"/>
        <v>12.5</v>
      </c>
      <c r="BN71" s="32">
        <f t="shared" si="111"/>
        <v>37.5</v>
      </c>
      <c r="BO71" s="32">
        <f t="shared" si="111"/>
        <v>37.5</v>
      </c>
      <c r="BP71" s="32">
        <f t="shared" si="111"/>
        <v>12.5</v>
      </c>
      <c r="BQ71" s="30">
        <f t="shared" si="111"/>
        <v>0</v>
      </c>
      <c r="BR71" s="34">
        <f t="shared" si="11"/>
        <v>4</v>
      </c>
      <c r="BS71" s="33">
        <f t="shared" ref="BS71:CA71" si="145">BS35/$BR35*100</f>
        <v>0</v>
      </c>
      <c r="BT71" s="32">
        <f t="shared" si="145"/>
        <v>75</v>
      </c>
      <c r="BU71" s="31">
        <f t="shared" si="145"/>
        <v>50</v>
      </c>
      <c r="BV71" s="31">
        <f t="shared" si="145"/>
        <v>50</v>
      </c>
      <c r="BW71" s="31">
        <f t="shared" si="145"/>
        <v>50</v>
      </c>
      <c r="BX71" s="31">
        <f t="shared" si="145"/>
        <v>50</v>
      </c>
      <c r="BY71" s="31">
        <f t="shared" si="145"/>
        <v>0</v>
      </c>
      <c r="BZ71" s="31">
        <f t="shared" si="145"/>
        <v>0</v>
      </c>
      <c r="CA71" s="30">
        <f t="shared" si="145"/>
        <v>0</v>
      </c>
      <c r="CB71" s="34">
        <f t="shared" si="13"/>
        <v>1</v>
      </c>
      <c r="CC71" s="33">
        <f t="shared" ref="CC71:CK71" si="146">CC35/$CB35*100</f>
        <v>100</v>
      </c>
      <c r="CD71" s="32">
        <f t="shared" si="146"/>
        <v>100</v>
      </c>
      <c r="CE71" s="31">
        <f t="shared" si="146"/>
        <v>0</v>
      </c>
      <c r="CF71" s="31">
        <f t="shared" si="146"/>
        <v>100</v>
      </c>
      <c r="CG71" s="31">
        <f t="shared" si="146"/>
        <v>0</v>
      </c>
      <c r="CH71" s="31">
        <f t="shared" si="146"/>
        <v>0</v>
      </c>
      <c r="CI71" s="31">
        <f t="shared" si="146"/>
        <v>0</v>
      </c>
      <c r="CJ71" s="31">
        <f t="shared" si="146"/>
        <v>0</v>
      </c>
      <c r="CK71" s="30">
        <f t="shared" si="146"/>
        <v>0</v>
      </c>
      <c r="CL71" s="3"/>
    </row>
    <row r="72" spans="1:92" ht="18.75" customHeight="1" x14ac:dyDescent="0.2">
      <c r="A72" s="3"/>
      <c r="B72" s="29" t="s">
        <v>5</v>
      </c>
      <c r="C72" s="20">
        <v>2</v>
      </c>
      <c r="D72" s="27">
        <f t="shared" si="15"/>
        <v>50</v>
      </c>
      <c r="E72" s="26">
        <f t="shared" si="15"/>
        <v>50</v>
      </c>
      <c r="F72" s="24">
        <f t="shared" si="15"/>
        <v>0</v>
      </c>
      <c r="G72" s="20">
        <f t="shared" si="4"/>
        <v>2</v>
      </c>
      <c r="H72" s="27">
        <f t="shared" ref="H72:X72" si="147">H36/$G36*100</f>
        <v>0</v>
      </c>
      <c r="I72" s="26">
        <f t="shared" si="147"/>
        <v>0</v>
      </c>
      <c r="J72" s="26">
        <f t="shared" si="147"/>
        <v>0</v>
      </c>
      <c r="K72" s="25">
        <f t="shared" si="147"/>
        <v>0</v>
      </c>
      <c r="L72" s="25">
        <f t="shared" si="147"/>
        <v>0</v>
      </c>
      <c r="M72" s="25">
        <f t="shared" si="147"/>
        <v>50</v>
      </c>
      <c r="N72" s="25">
        <f t="shared" si="147"/>
        <v>50</v>
      </c>
      <c r="O72" s="25">
        <f t="shared" si="147"/>
        <v>50</v>
      </c>
      <c r="P72" s="25">
        <f t="shared" si="147"/>
        <v>0</v>
      </c>
      <c r="Q72" s="24">
        <f t="shared" si="147"/>
        <v>0</v>
      </c>
      <c r="R72" s="27">
        <f t="shared" si="147"/>
        <v>50</v>
      </c>
      <c r="S72" s="26">
        <f t="shared" si="147"/>
        <v>0</v>
      </c>
      <c r="T72" s="26">
        <f t="shared" si="147"/>
        <v>0</v>
      </c>
      <c r="U72" s="26">
        <f t="shared" si="147"/>
        <v>0</v>
      </c>
      <c r="V72" s="26">
        <f t="shared" si="147"/>
        <v>50</v>
      </c>
      <c r="W72" s="26">
        <f t="shared" si="147"/>
        <v>0</v>
      </c>
      <c r="X72" s="25">
        <f t="shared" si="147"/>
        <v>0</v>
      </c>
      <c r="Y72" s="20">
        <f t="shared" si="6"/>
        <v>2</v>
      </c>
      <c r="Z72" s="27">
        <f t="shared" ref="Z72:AQ72" si="148">Z36/$Y36*100</f>
        <v>0</v>
      </c>
      <c r="AA72" s="26">
        <f t="shared" si="148"/>
        <v>50</v>
      </c>
      <c r="AB72" s="26">
        <f t="shared" si="148"/>
        <v>50</v>
      </c>
      <c r="AC72" s="25">
        <f t="shared" si="148"/>
        <v>50</v>
      </c>
      <c r="AD72" s="25">
        <f t="shared" si="148"/>
        <v>50</v>
      </c>
      <c r="AE72" s="25">
        <f t="shared" si="148"/>
        <v>50</v>
      </c>
      <c r="AF72" s="25">
        <f t="shared" si="148"/>
        <v>0</v>
      </c>
      <c r="AG72" s="24">
        <f t="shared" si="148"/>
        <v>0</v>
      </c>
      <c r="AH72" s="27">
        <f t="shared" si="148"/>
        <v>100</v>
      </c>
      <c r="AI72" s="28">
        <f t="shared" si="148"/>
        <v>50</v>
      </c>
      <c r="AJ72" s="28">
        <f t="shared" si="148"/>
        <v>50</v>
      </c>
      <c r="AK72" s="28">
        <f t="shared" si="148"/>
        <v>50</v>
      </c>
      <c r="AL72" s="28">
        <f t="shared" si="148"/>
        <v>0</v>
      </c>
      <c r="AM72" s="28">
        <f t="shared" si="148"/>
        <v>100</v>
      </c>
      <c r="AN72" s="28">
        <f t="shared" si="148"/>
        <v>100</v>
      </c>
      <c r="AO72" s="28">
        <f t="shared" si="148"/>
        <v>100</v>
      </c>
      <c r="AP72" s="26">
        <f t="shared" si="148"/>
        <v>0</v>
      </c>
      <c r="AQ72" s="26">
        <f t="shared" si="148"/>
        <v>0</v>
      </c>
      <c r="AR72" s="27">
        <f t="shared" ref="AR72:BG72" si="149">AR36/$G36*100</f>
        <v>0</v>
      </c>
      <c r="AS72" s="28">
        <f t="shared" si="149"/>
        <v>50</v>
      </c>
      <c r="AT72" s="28">
        <f t="shared" si="149"/>
        <v>50</v>
      </c>
      <c r="AU72" s="28">
        <f t="shared" si="149"/>
        <v>100</v>
      </c>
      <c r="AV72" s="28">
        <f t="shared" si="149"/>
        <v>0</v>
      </c>
      <c r="AW72" s="28">
        <f t="shared" si="149"/>
        <v>0</v>
      </c>
      <c r="AX72" s="28">
        <f t="shared" si="149"/>
        <v>0</v>
      </c>
      <c r="AY72" s="28">
        <f t="shared" si="149"/>
        <v>0</v>
      </c>
      <c r="AZ72" s="28">
        <f t="shared" si="149"/>
        <v>50</v>
      </c>
      <c r="BA72" s="28">
        <f t="shared" si="149"/>
        <v>0</v>
      </c>
      <c r="BB72" s="28">
        <f t="shared" si="149"/>
        <v>0</v>
      </c>
      <c r="BC72" s="28">
        <f t="shared" si="149"/>
        <v>0</v>
      </c>
      <c r="BD72" s="28">
        <f t="shared" si="149"/>
        <v>0</v>
      </c>
      <c r="BE72" s="28">
        <f t="shared" si="149"/>
        <v>0</v>
      </c>
      <c r="BF72" s="28">
        <f t="shared" si="149"/>
        <v>0</v>
      </c>
      <c r="BG72" s="24">
        <f t="shared" si="149"/>
        <v>0</v>
      </c>
      <c r="BH72" s="27">
        <f t="shared" si="110"/>
        <v>0</v>
      </c>
      <c r="BI72" s="26">
        <f t="shared" si="110"/>
        <v>0</v>
      </c>
      <c r="BJ72" s="26">
        <f t="shared" si="110"/>
        <v>50</v>
      </c>
      <c r="BK72" s="26">
        <f t="shared" si="110"/>
        <v>0</v>
      </c>
      <c r="BL72" s="24">
        <f t="shared" si="110"/>
        <v>50</v>
      </c>
      <c r="BM72" s="27">
        <f t="shared" si="111"/>
        <v>0</v>
      </c>
      <c r="BN72" s="26">
        <f t="shared" si="111"/>
        <v>50</v>
      </c>
      <c r="BO72" s="26">
        <f t="shared" si="111"/>
        <v>0</v>
      </c>
      <c r="BP72" s="26">
        <f t="shared" si="111"/>
        <v>50</v>
      </c>
      <c r="BQ72" s="24">
        <f t="shared" si="111"/>
        <v>0</v>
      </c>
      <c r="BR72" s="20">
        <f t="shared" si="11"/>
        <v>1</v>
      </c>
      <c r="BS72" s="27">
        <f t="shared" ref="BS72:CA72" si="150">BS36/$BR36*100</f>
        <v>0</v>
      </c>
      <c r="BT72" s="26">
        <f t="shared" si="150"/>
        <v>100</v>
      </c>
      <c r="BU72" s="25">
        <f t="shared" si="150"/>
        <v>0</v>
      </c>
      <c r="BV72" s="25">
        <f t="shared" si="150"/>
        <v>0</v>
      </c>
      <c r="BW72" s="25">
        <f t="shared" si="150"/>
        <v>0</v>
      </c>
      <c r="BX72" s="25">
        <f t="shared" si="150"/>
        <v>100</v>
      </c>
      <c r="BY72" s="25">
        <f t="shared" si="150"/>
        <v>0</v>
      </c>
      <c r="BZ72" s="25">
        <f t="shared" si="150"/>
        <v>0</v>
      </c>
      <c r="CA72" s="24">
        <f t="shared" si="150"/>
        <v>0</v>
      </c>
      <c r="CB72" s="20">
        <f t="shared" si="13"/>
        <v>1</v>
      </c>
      <c r="CC72" s="27">
        <f t="shared" ref="CC72:CK72" si="151">CC36/$CB36*100</f>
        <v>100</v>
      </c>
      <c r="CD72" s="26">
        <f t="shared" si="151"/>
        <v>100</v>
      </c>
      <c r="CE72" s="25">
        <f t="shared" si="151"/>
        <v>0</v>
      </c>
      <c r="CF72" s="25">
        <f t="shared" si="151"/>
        <v>100</v>
      </c>
      <c r="CG72" s="25">
        <f t="shared" si="151"/>
        <v>0</v>
      </c>
      <c r="CH72" s="25">
        <f t="shared" si="151"/>
        <v>0</v>
      </c>
      <c r="CI72" s="25">
        <f t="shared" si="151"/>
        <v>0</v>
      </c>
      <c r="CJ72" s="25">
        <f t="shared" si="151"/>
        <v>0</v>
      </c>
      <c r="CK72" s="24">
        <f t="shared" si="151"/>
        <v>0</v>
      </c>
      <c r="CL72" s="3"/>
    </row>
    <row r="73" spans="1:92" ht="18" customHeight="1" x14ac:dyDescent="0.2">
      <c r="A73" s="3"/>
      <c r="B73" s="23" t="s">
        <v>4</v>
      </c>
      <c r="C73" s="21">
        <v>0</v>
      </c>
      <c r="D73" s="19" t="s">
        <v>2</v>
      </c>
      <c r="E73" s="18" t="s">
        <v>1</v>
      </c>
      <c r="F73" s="16" t="s">
        <v>1</v>
      </c>
      <c r="G73" s="21">
        <f t="shared" si="4"/>
        <v>0</v>
      </c>
      <c r="H73" s="19" t="s">
        <v>1</v>
      </c>
      <c r="I73" s="18" t="s">
        <v>1</v>
      </c>
      <c r="J73" s="18" t="s">
        <v>1</v>
      </c>
      <c r="K73" s="17" t="s">
        <v>1</v>
      </c>
      <c r="L73" s="17" t="s">
        <v>1</v>
      </c>
      <c r="M73" s="17" t="s">
        <v>1</v>
      </c>
      <c r="N73" s="17" t="s">
        <v>1</v>
      </c>
      <c r="O73" s="17" t="s">
        <v>1</v>
      </c>
      <c r="P73" s="17" t="s">
        <v>1</v>
      </c>
      <c r="Q73" s="16" t="s">
        <v>1</v>
      </c>
      <c r="R73" s="19" t="s">
        <v>1</v>
      </c>
      <c r="S73" s="18" t="s">
        <v>1</v>
      </c>
      <c r="T73" s="18" t="s">
        <v>1</v>
      </c>
      <c r="U73" s="18" t="s">
        <v>1</v>
      </c>
      <c r="V73" s="18" t="s">
        <v>1</v>
      </c>
      <c r="W73" s="18" t="s">
        <v>1</v>
      </c>
      <c r="X73" s="17" t="s">
        <v>1</v>
      </c>
      <c r="Y73" s="21">
        <f t="shared" si="6"/>
        <v>0</v>
      </c>
      <c r="Z73" s="19" t="s">
        <v>1</v>
      </c>
      <c r="AA73" s="18" t="s">
        <v>1</v>
      </c>
      <c r="AB73" s="18" t="s">
        <v>1</v>
      </c>
      <c r="AC73" s="17" t="s">
        <v>1</v>
      </c>
      <c r="AD73" s="17" t="s">
        <v>1</v>
      </c>
      <c r="AE73" s="17" t="s">
        <v>1</v>
      </c>
      <c r="AF73" s="17" t="s">
        <v>1</v>
      </c>
      <c r="AG73" s="16" t="s">
        <v>1</v>
      </c>
      <c r="AH73" s="19" t="s">
        <v>1</v>
      </c>
      <c r="AI73" s="22" t="s">
        <v>1</v>
      </c>
      <c r="AJ73" s="22" t="s">
        <v>1</v>
      </c>
      <c r="AK73" s="22" t="s">
        <v>1</v>
      </c>
      <c r="AL73" s="22" t="s">
        <v>1</v>
      </c>
      <c r="AM73" s="22" t="s">
        <v>1</v>
      </c>
      <c r="AN73" s="22" t="s">
        <v>1</v>
      </c>
      <c r="AO73" s="22" t="s">
        <v>1</v>
      </c>
      <c r="AP73" s="18" t="s">
        <v>1</v>
      </c>
      <c r="AQ73" s="18" t="s">
        <v>1</v>
      </c>
      <c r="AR73" s="19" t="s">
        <v>1</v>
      </c>
      <c r="AS73" s="22" t="s">
        <v>1</v>
      </c>
      <c r="AT73" s="22" t="s">
        <v>1</v>
      </c>
      <c r="AU73" s="22" t="s">
        <v>1</v>
      </c>
      <c r="AV73" s="22" t="s">
        <v>1</v>
      </c>
      <c r="AW73" s="22" t="s">
        <v>1</v>
      </c>
      <c r="AX73" s="22" t="s">
        <v>1</v>
      </c>
      <c r="AY73" s="22" t="s">
        <v>1</v>
      </c>
      <c r="AZ73" s="22" t="s">
        <v>1</v>
      </c>
      <c r="BA73" s="22" t="s">
        <v>1</v>
      </c>
      <c r="BB73" s="22" t="s">
        <v>1</v>
      </c>
      <c r="BC73" s="22" t="s">
        <v>1</v>
      </c>
      <c r="BD73" s="22" t="s">
        <v>1</v>
      </c>
      <c r="BE73" s="22" t="s">
        <v>1</v>
      </c>
      <c r="BF73" s="22" t="s">
        <v>1</v>
      </c>
      <c r="BG73" s="16" t="s">
        <v>1</v>
      </c>
      <c r="BH73" s="19" t="s">
        <v>1</v>
      </c>
      <c r="BI73" s="18" t="s">
        <v>1</v>
      </c>
      <c r="BJ73" s="18" t="s">
        <v>1</v>
      </c>
      <c r="BK73" s="18" t="s">
        <v>1</v>
      </c>
      <c r="BL73" s="16" t="s">
        <v>1</v>
      </c>
      <c r="BM73" s="19" t="s">
        <v>1</v>
      </c>
      <c r="BN73" s="18" t="s">
        <v>1</v>
      </c>
      <c r="BO73" s="18" t="s">
        <v>1</v>
      </c>
      <c r="BP73" s="18" t="s">
        <v>1</v>
      </c>
      <c r="BQ73" s="16" t="s">
        <v>1</v>
      </c>
      <c r="BR73" s="21">
        <f t="shared" si="11"/>
        <v>0</v>
      </c>
      <c r="BS73" s="19" t="s">
        <v>1</v>
      </c>
      <c r="BT73" s="18" t="s">
        <v>1</v>
      </c>
      <c r="BU73" s="17" t="s">
        <v>1</v>
      </c>
      <c r="BV73" s="17" t="s">
        <v>1</v>
      </c>
      <c r="BW73" s="17" t="s">
        <v>1</v>
      </c>
      <c r="BX73" s="17" t="s">
        <v>1</v>
      </c>
      <c r="BY73" s="17" t="s">
        <v>1</v>
      </c>
      <c r="BZ73" s="17" t="s">
        <v>1</v>
      </c>
      <c r="CA73" s="16" t="s">
        <v>1</v>
      </c>
      <c r="CB73" s="20">
        <f t="shared" si="13"/>
        <v>0</v>
      </c>
      <c r="CC73" s="19" t="s">
        <v>1</v>
      </c>
      <c r="CD73" s="18" t="s">
        <v>1</v>
      </c>
      <c r="CE73" s="17" t="s">
        <v>1</v>
      </c>
      <c r="CF73" s="17" t="s">
        <v>1</v>
      </c>
      <c r="CG73" s="17" t="s">
        <v>1</v>
      </c>
      <c r="CH73" s="17" t="s">
        <v>1</v>
      </c>
      <c r="CI73" s="17" t="s">
        <v>1</v>
      </c>
      <c r="CJ73" s="17" t="s">
        <v>1</v>
      </c>
      <c r="CK73" s="16" t="s">
        <v>1</v>
      </c>
      <c r="CL73" s="3"/>
    </row>
    <row r="74" spans="1:92" s="2" customFormat="1" ht="18.75" customHeight="1" thickBot="1" x14ac:dyDescent="0.25">
      <c r="A74" s="15"/>
      <c r="B74" s="14" t="s">
        <v>0</v>
      </c>
      <c r="C74" s="13">
        <v>6</v>
      </c>
      <c r="D74" s="12">
        <f>D38/$C38*100</f>
        <v>16.666666666666664</v>
      </c>
      <c r="E74" s="11">
        <f>E38/$C38*100</f>
        <v>83.333333333333343</v>
      </c>
      <c r="F74" s="10">
        <f>F38/$C38*100</f>
        <v>0</v>
      </c>
      <c r="G74" s="8">
        <f t="shared" si="4"/>
        <v>6</v>
      </c>
      <c r="H74" s="7">
        <f t="shared" ref="H74:X74" si="152">H38/$G38*100</f>
        <v>0</v>
      </c>
      <c r="I74" s="6">
        <f t="shared" si="152"/>
        <v>0</v>
      </c>
      <c r="J74" s="6">
        <f t="shared" si="152"/>
        <v>0</v>
      </c>
      <c r="K74" s="5">
        <f t="shared" si="152"/>
        <v>0</v>
      </c>
      <c r="L74" s="5">
        <f t="shared" si="152"/>
        <v>16.666666666666664</v>
      </c>
      <c r="M74" s="5">
        <f t="shared" si="152"/>
        <v>16.666666666666664</v>
      </c>
      <c r="N74" s="5">
        <f t="shared" si="152"/>
        <v>0</v>
      </c>
      <c r="O74" s="5">
        <f t="shared" si="152"/>
        <v>33.333333333333329</v>
      </c>
      <c r="P74" s="5">
        <f t="shared" si="152"/>
        <v>16.666666666666664</v>
      </c>
      <c r="Q74" s="4">
        <f t="shared" si="152"/>
        <v>33.333333333333329</v>
      </c>
      <c r="R74" s="7">
        <f t="shared" si="152"/>
        <v>83.333333333333343</v>
      </c>
      <c r="S74" s="6">
        <f t="shared" si="152"/>
        <v>0</v>
      </c>
      <c r="T74" s="6">
        <f t="shared" si="152"/>
        <v>16.666666666666664</v>
      </c>
      <c r="U74" s="6">
        <f t="shared" si="152"/>
        <v>0</v>
      </c>
      <c r="V74" s="6">
        <f t="shared" si="152"/>
        <v>0</v>
      </c>
      <c r="W74" s="6">
        <f t="shared" si="152"/>
        <v>0</v>
      </c>
      <c r="X74" s="5">
        <f t="shared" si="152"/>
        <v>0</v>
      </c>
      <c r="Y74" s="8">
        <f t="shared" si="6"/>
        <v>6</v>
      </c>
      <c r="Z74" s="7">
        <f t="shared" ref="Z74:AQ74" si="153">Z38/$Y38*100</f>
        <v>0</v>
      </c>
      <c r="AA74" s="6">
        <f t="shared" si="153"/>
        <v>0</v>
      </c>
      <c r="AB74" s="6">
        <f t="shared" si="153"/>
        <v>0</v>
      </c>
      <c r="AC74" s="5">
        <f t="shared" si="153"/>
        <v>0</v>
      </c>
      <c r="AD74" s="5">
        <f t="shared" si="153"/>
        <v>0</v>
      </c>
      <c r="AE74" s="5">
        <f t="shared" si="153"/>
        <v>66.666666666666657</v>
      </c>
      <c r="AF74" s="5">
        <f t="shared" si="153"/>
        <v>0</v>
      </c>
      <c r="AG74" s="4">
        <f t="shared" si="153"/>
        <v>33.333333333333329</v>
      </c>
      <c r="AH74" s="7">
        <f t="shared" si="153"/>
        <v>0</v>
      </c>
      <c r="AI74" s="9">
        <f t="shared" si="153"/>
        <v>0</v>
      </c>
      <c r="AJ74" s="9">
        <f t="shared" si="153"/>
        <v>0</v>
      </c>
      <c r="AK74" s="9">
        <f t="shared" si="153"/>
        <v>0</v>
      </c>
      <c r="AL74" s="9">
        <f t="shared" si="153"/>
        <v>0</v>
      </c>
      <c r="AM74" s="9">
        <f t="shared" si="153"/>
        <v>0</v>
      </c>
      <c r="AN74" s="9">
        <f t="shared" si="153"/>
        <v>0</v>
      </c>
      <c r="AO74" s="9">
        <f t="shared" si="153"/>
        <v>0</v>
      </c>
      <c r="AP74" s="6">
        <f t="shared" si="153"/>
        <v>0</v>
      </c>
      <c r="AQ74" s="6">
        <f t="shared" si="153"/>
        <v>100</v>
      </c>
      <c r="AR74" s="7">
        <f t="shared" ref="AR74:BG74" si="154">AR38/$G38*100</f>
        <v>16.666666666666664</v>
      </c>
      <c r="AS74" s="9">
        <f t="shared" si="154"/>
        <v>16.666666666666664</v>
      </c>
      <c r="AT74" s="9">
        <f t="shared" si="154"/>
        <v>0</v>
      </c>
      <c r="AU74" s="9">
        <f t="shared" si="154"/>
        <v>0</v>
      </c>
      <c r="AV74" s="9">
        <f t="shared" si="154"/>
        <v>0</v>
      </c>
      <c r="AW74" s="9">
        <f t="shared" si="154"/>
        <v>0</v>
      </c>
      <c r="AX74" s="9">
        <f t="shared" si="154"/>
        <v>0</v>
      </c>
      <c r="AY74" s="9">
        <f t="shared" si="154"/>
        <v>0</v>
      </c>
      <c r="AZ74" s="9">
        <f t="shared" si="154"/>
        <v>33.333333333333329</v>
      </c>
      <c r="BA74" s="9">
        <f t="shared" si="154"/>
        <v>0</v>
      </c>
      <c r="BB74" s="9">
        <f t="shared" si="154"/>
        <v>0</v>
      </c>
      <c r="BC74" s="9">
        <f t="shared" si="154"/>
        <v>0</v>
      </c>
      <c r="BD74" s="9">
        <f t="shared" si="154"/>
        <v>0</v>
      </c>
      <c r="BE74" s="9">
        <f t="shared" si="154"/>
        <v>0</v>
      </c>
      <c r="BF74" s="9">
        <f t="shared" si="154"/>
        <v>16.666666666666664</v>
      </c>
      <c r="BG74" s="4">
        <f t="shared" si="154"/>
        <v>50</v>
      </c>
      <c r="BH74" s="7">
        <f>BH38/$C38*100</f>
        <v>0</v>
      </c>
      <c r="BI74" s="6">
        <f>BI38/$C38*100</f>
        <v>0</v>
      </c>
      <c r="BJ74" s="6">
        <f>BJ38/$C38*100</f>
        <v>0</v>
      </c>
      <c r="BK74" s="6">
        <f>BK38/$C38*100</f>
        <v>16.666666666666664</v>
      </c>
      <c r="BL74" s="4">
        <f>BL38/$C38*100</f>
        <v>83.333333333333343</v>
      </c>
      <c r="BM74" s="7">
        <f>BM38/$Y38*100</f>
        <v>0</v>
      </c>
      <c r="BN74" s="6">
        <f>BN38/$Y38*100</f>
        <v>16.666666666666664</v>
      </c>
      <c r="BO74" s="6">
        <f>BO38/$Y38*100</f>
        <v>66.666666666666657</v>
      </c>
      <c r="BP74" s="6">
        <f>BP38/$Y38*100</f>
        <v>16.666666666666664</v>
      </c>
      <c r="BQ74" s="4">
        <f>BQ38/$Y38*100</f>
        <v>0</v>
      </c>
      <c r="BR74" s="8">
        <f t="shared" si="11"/>
        <v>1</v>
      </c>
      <c r="BS74" s="7">
        <f t="shared" ref="BS74:CA74" si="155">BS38/$BR38*100</f>
        <v>0</v>
      </c>
      <c r="BT74" s="6">
        <f t="shared" si="155"/>
        <v>0</v>
      </c>
      <c r="BU74" s="5">
        <f t="shared" si="155"/>
        <v>0</v>
      </c>
      <c r="BV74" s="5">
        <f t="shared" si="155"/>
        <v>0</v>
      </c>
      <c r="BW74" s="5">
        <f t="shared" si="155"/>
        <v>100</v>
      </c>
      <c r="BX74" s="5">
        <f t="shared" si="155"/>
        <v>0</v>
      </c>
      <c r="BY74" s="5">
        <f t="shared" si="155"/>
        <v>100</v>
      </c>
      <c r="BZ74" s="5">
        <f t="shared" si="155"/>
        <v>0</v>
      </c>
      <c r="CA74" s="4">
        <f t="shared" si="155"/>
        <v>0</v>
      </c>
      <c r="CB74" s="8">
        <f t="shared" si="13"/>
        <v>1</v>
      </c>
      <c r="CC74" s="7">
        <f t="shared" ref="CC74:CK74" si="156">CC38/$CB38*100</f>
        <v>0</v>
      </c>
      <c r="CD74" s="6">
        <f t="shared" si="156"/>
        <v>0</v>
      </c>
      <c r="CE74" s="5">
        <f t="shared" si="156"/>
        <v>0</v>
      </c>
      <c r="CF74" s="5">
        <f t="shared" si="156"/>
        <v>0</v>
      </c>
      <c r="CG74" s="5">
        <f t="shared" si="156"/>
        <v>0</v>
      </c>
      <c r="CH74" s="5">
        <f t="shared" si="156"/>
        <v>0</v>
      </c>
      <c r="CI74" s="5">
        <f t="shared" si="156"/>
        <v>100</v>
      </c>
      <c r="CJ74" s="5">
        <f t="shared" si="156"/>
        <v>0</v>
      </c>
      <c r="CK74" s="4">
        <f t="shared" si="156"/>
        <v>0</v>
      </c>
      <c r="CL74" s="3"/>
      <c r="CM74" s="1"/>
      <c r="CN74" s="1"/>
    </row>
    <row r="75" spans="1:92" ht="12.5" thickTop="1" x14ac:dyDescent="0.2"/>
  </sheetData>
  <mergeCells count="55">
    <mergeCell ref="A1:B1"/>
    <mergeCell ref="CC5:CK5"/>
    <mergeCell ref="CC6:CK6"/>
    <mergeCell ref="CC41:CK41"/>
    <mergeCell ref="CC42:CK42"/>
    <mergeCell ref="BH5:BL5"/>
    <mergeCell ref="BS42:CA42"/>
    <mergeCell ref="BH41:BL41"/>
    <mergeCell ref="BM5:BQ5"/>
    <mergeCell ref="BM6:BQ6"/>
    <mergeCell ref="BS5:CA5"/>
    <mergeCell ref="AR41:BG41"/>
    <mergeCell ref="BS41:CA41"/>
    <mergeCell ref="BM41:BQ41"/>
    <mergeCell ref="A41:B41"/>
    <mergeCell ref="D41:F41"/>
    <mergeCell ref="R6:X6"/>
    <mergeCell ref="Z6:AG6"/>
    <mergeCell ref="C6:C7"/>
    <mergeCell ref="G6:G7"/>
    <mergeCell ref="G42:G43"/>
    <mergeCell ref="C42:C43"/>
    <mergeCell ref="Y42:Y43"/>
    <mergeCell ref="A7:B7"/>
    <mergeCell ref="AR5:BG5"/>
    <mergeCell ref="AR6:BG6"/>
    <mergeCell ref="AH6:AQ6"/>
    <mergeCell ref="A6:B6"/>
    <mergeCell ref="D6:F6"/>
    <mergeCell ref="H6:Q6"/>
    <mergeCell ref="A43:B43"/>
    <mergeCell ref="AR42:BG42"/>
    <mergeCell ref="AH42:AQ42"/>
    <mergeCell ref="A42:B42"/>
    <mergeCell ref="D42:F42"/>
    <mergeCell ref="H42:Q42"/>
    <mergeCell ref="A5:B5"/>
    <mergeCell ref="D5:F5"/>
    <mergeCell ref="H5:Q5"/>
    <mergeCell ref="R5:X5"/>
    <mergeCell ref="Z5:AG5"/>
    <mergeCell ref="BR42:BR43"/>
    <mergeCell ref="H41:Q41"/>
    <mergeCell ref="R41:X41"/>
    <mergeCell ref="Z41:AG41"/>
    <mergeCell ref="CB6:CB7"/>
    <mergeCell ref="CB42:CB43"/>
    <mergeCell ref="BS6:CA6"/>
    <mergeCell ref="BH6:BL6"/>
    <mergeCell ref="BR6:BR7"/>
    <mergeCell ref="Y6:Y7"/>
    <mergeCell ref="BM42:BQ42"/>
    <mergeCell ref="BH42:BL42"/>
    <mergeCell ref="R42:X42"/>
    <mergeCell ref="Z42:AG42"/>
  </mergeCells>
  <phoneticPr fontId="3"/>
  <pageMargins left="0.59055118110236227" right="0.39370078740157483" top="0.39370078740157483" bottom="0.39370078740157483" header="0.19685039370078741" footer="0.19685039370078741"/>
  <pageSetup paperSize="8" scale="91" pageOrder="overThenDown" orientation="landscape" r:id="rId1"/>
  <rowBreaks count="1" manualBreakCount="1">
    <brk id="38" max="85" man="1"/>
  </rowBreaks>
  <colBreaks count="2" manualBreakCount="2">
    <brk id="33" max="73" man="1"/>
    <brk id="59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クロス集計表</vt:lpstr>
      <vt:lpstr>クロス集計表!Print_Area</vt:lpstr>
      <vt:lpstr>クロス集計表!Print_Titles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藤澤　勇</dc:creator>
  <cp:lastModifiedBy>w</cp:lastModifiedBy>
  <cp:lastPrinted>2026-01-27T05:05:28Z</cp:lastPrinted>
  <dcterms:created xsi:type="dcterms:W3CDTF">2026-01-17T00:25:32Z</dcterms:created>
  <dcterms:modified xsi:type="dcterms:W3CDTF">2026-01-27T05:05:35Z</dcterms:modified>
</cp:coreProperties>
</file>