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３回\20251022決裁・HP用（ファイル名短縮）\"/>
    </mc:Choice>
  </mc:AlternateContent>
  <xr:revisionPtr revIDLastSave="0" documentId="13_ncr:1_{A1456450-FB7E-46BD-B0F2-CA198E4FDE5C}" xr6:coauthVersionLast="47" xr6:coauthVersionMax="47" xr10:uidLastSave="{00000000-0000-0000-0000-000000000000}"/>
  <bookViews>
    <workbookView xWindow="-120" yWindow="-16320" windowWidth="29040" windowHeight="15720" xr2:uid="{00000000-000D-0000-FFFF-FFFF00000000}"/>
  </bookViews>
  <sheets>
    <sheet name="単純集計（ＧＴ）" sheetId="1" r:id="rId1"/>
  </sheets>
  <definedNames>
    <definedName name="_xlnm.Print_Area" localSheetId="0">'単純集計（ＧＴ）'!$A$1:$G$251</definedName>
    <definedName name="_xlnm.Print_Titles" localSheetId="0">'単純集計（ＧＴ）'!$1:$2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5" i="1" l="1"/>
  <c r="D222" i="1" s="1"/>
  <c r="D209" i="1"/>
  <c r="D210" i="1"/>
  <c r="D211" i="1"/>
  <c r="D186" i="1"/>
  <c r="D187" i="1"/>
  <c r="D188" i="1"/>
  <c r="D189" i="1"/>
  <c r="D190" i="1"/>
  <c r="D191" i="1"/>
  <c r="D192" i="1"/>
  <c r="D193" i="1"/>
  <c r="D194" i="1"/>
  <c r="D175" i="1"/>
  <c r="D174" i="1"/>
  <c r="D161" i="1"/>
  <c r="D162" i="1"/>
  <c r="D163" i="1"/>
  <c r="D164" i="1"/>
  <c r="D165" i="1"/>
  <c r="D166" i="1"/>
  <c r="D167" i="1"/>
  <c r="D168" i="1"/>
  <c r="D169" i="1"/>
  <c r="D170" i="1"/>
  <c r="D171" i="1"/>
  <c r="D172" i="1"/>
  <c r="D173" i="1"/>
  <c r="D160" i="1"/>
  <c r="D132" i="1"/>
  <c r="D133" i="1"/>
  <c r="D134" i="1"/>
  <c r="D135" i="1"/>
  <c r="D136" i="1"/>
  <c r="D137" i="1"/>
  <c r="D138" i="1"/>
  <c r="D116" i="1"/>
  <c r="D117" i="1"/>
  <c r="D118" i="1"/>
  <c r="D65" i="1"/>
  <c r="D66" i="1"/>
  <c r="D67" i="1"/>
  <c r="D68" i="1"/>
  <c r="D69" i="1"/>
  <c r="D70" i="1"/>
  <c r="D47" i="1"/>
  <c r="D48" i="1"/>
  <c r="D49" i="1"/>
  <c r="C242" i="1"/>
  <c r="D23" i="1"/>
  <c r="D30" i="1"/>
  <c r="D29" i="1"/>
  <c r="D28" i="1"/>
  <c r="D27" i="1"/>
  <c r="D26" i="1"/>
  <c r="D25" i="1"/>
  <c r="D24" i="1"/>
  <c r="H238" i="1" l="1"/>
  <c r="H239" i="1"/>
  <c r="H240" i="1"/>
  <c r="H241" i="1"/>
  <c r="H237" i="1"/>
  <c r="D95" i="1"/>
  <c r="D225" i="1"/>
  <c r="D212" i="1"/>
  <c r="D195" i="1"/>
  <c r="D146" i="1"/>
  <c r="D131" i="1"/>
  <c r="D120" i="1"/>
  <c r="D142" i="1" l="1"/>
  <c r="D31" i="1"/>
  <c r="D115" i="1"/>
  <c r="D92" i="1"/>
  <c r="D64" i="1"/>
  <c r="D63" i="1"/>
  <c r="D72" i="1"/>
  <c r="D111" i="1"/>
  <c r="D91" i="1"/>
  <c r="D93" i="1"/>
  <c r="D94" i="1"/>
  <c r="D113" i="1"/>
  <c r="D71" i="1"/>
  <c r="D119" i="1"/>
  <c r="D112" i="1"/>
  <c r="D62" i="1"/>
  <c r="D109" i="1"/>
  <c r="D114" i="1"/>
  <c r="D110" i="1"/>
  <c r="D185" i="1"/>
  <c r="D207" i="1"/>
  <c r="D139" i="1"/>
  <c r="D140" i="1"/>
  <c r="D144" i="1"/>
  <c r="D208" i="1"/>
  <c r="D223" i="1"/>
  <c r="D73" i="1"/>
  <c r="D143" i="1"/>
  <c r="D141" i="1"/>
  <c r="D145" i="1"/>
  <c r="D224" i="1"/>
  <c r="I176" i="1" l="1"/>
  <c r="D250" i="1"/>
  <c r="D248" i="1"/>
  <c r="D237" i="1"/>
  <c r="D242" i="1"/>
  <c r="D240" i="1"/>
  <c r="D241" i="1"/>
  <c r="D238" i="1"/>
  <c r="D239" i="1"/>
  <c r="D32" i="1"/>
  <c r="D249" i="1"/>
  <c r="D50" i="1" l="1"/>
  <c r="D46" i="1"/>
</calcChain>
</file>

<file path=xl/sharedStrings.xml><?xml version="1.0" encoding="utf-8"?>
<sst xmlns="http://schemas.openxmlformats.org/spreadsheetml/2006/main" count="369" uniqueCount="207">
  <si>
    <t>アンケート名</t>
  </si>
  <si>
    <t>アンケート開始日</t>
  </si>
  <si>
    <t>アンケート終了日</t>
  </si>
  <si>
    <t>Q1</t>
  </si>
  <si>
    <t>男性</t>
  </si>
  <si>
    <t>女性</t>
  </si>
  <si>
    <t>魚釣り</t>
  </si>
  <si>
    <t>遊泳</t>
  </si>
  <si>
    <t>バーベキュー</t>
  </si>
  <si>
    <t>カヤック、カヌー</t>
  </si>
  <si>
    <t>その他</t>
  </si>
  <si>
    <t>どれもしていない</t>
  </si>
  <si>
    <t>全体</t>
  </si>
  <si>
    <t>Q2</t>
  </si>
  <si>
    <t>知らない</t>
  </si>
  <si>
    <t>Q3</t>
  </si>
  <si>
    <t>地域の実態に応じたローカルルールの認定</t>
  </si>
  <si>
    <t>詳しくは知らなかった</t>
  </si>
  <si>
    <t>Q4</t>
  </si>
  <si>
    <t>詳しい内容は知らなかった。</t>
  </si>
  <si>
    <t>Q5</t>
  </si>
  <si>
    <t>わからない</t>
  </si>
  <si>
    <t>Q6</t>
  </si>
  <si>
    <t>滋賀県ホームページ</t>
  </si>
  <si>
    <t>新聞</t>
  </si>
  <si>
    <t>テレビ</t>
  </si>
  <si>
    <t>Q7</t>
  </si>
  <si>
    <t>Q8</t>
  </si>
  <si>
    <t>Q9</t>
  </si>
  <si>
    <t>Q10</t>
  </si>
  <si>
    <t>F1</t>
  </si>
  <si>
    <t>F3</t>
  </si>
  <si>
    <t>合計</t>
    <rPh sb="0" eb="2">
      <t>ゴウケイ</t>
    </rPh>
    <phoneticPr fontId="19"/>
  </si>
  <si>
    <t>調査対象</t>
    <rPh sb="0" eb="2">
      <t>チョウサ</t>
    </rPh>
    <rPh sb="2" eb="4">
      <t>タイショウ</t>
    </rPh>
    <phoneticPr fontId="19"/>
  </si>
  <si>
    <t>調査方法</t>
    <rPh sb="0" eb="2">
      <t>チョウサ</t>
    </rPh>
    <rPh sb="2" eb="4">
      <t>ホウホウ</t>
    </rPh>
    <phoneticPr fontId="19"/>
  </si>
  <si>
    <t>Ｗｅｂアンケート法</t>
    <rPh sb="8" eb="9">
      <t>ホウ</t>
    </rPh>
    <phoneticPr fontId="19"/>
  </si>
  <si>
    <t>調査パネルの登録者</t>
    <rPh sb="0" eb="2">
      <t>チョウサ</t>
    </rPh>
    <rPh sb="6" eb="8">
      <t>トウロク</t>
    </rPh>
    <rPh sb="8" eb="9">
      <t>シャ</t>
    </rPh>
    <phoneticPr fontId="19"/>
  </si>
  <si>
    <t>人数</t>
    <rPh sb="0" eb="2">
      <t>ニンズウ</t>
    </rPh>
    <phoneticPr fontId="19"/>
  </si>
  <si>
    <t>％</t>
    <phoneticPr fontId="19"/>
  </si>
  <si>
    <t>サンプル（有効回答）数</t>
    <rPh sb="5" eb="9">
      <t>ユウコウカイトウ</t>
    </rPh>
    <phoneticPr fontId="19"/>
  </si>
  <si>
    <t>　　　調査概要</t>
    <rPh sb="3" eb="7">
      <t>チョウサガイヨウ</t>
    </rPh>
    <phoneticPr fontId="19"/>
  </si>
  <si>
    <t xml:space="preserve">   結果考察</t>
    <rPh sb="3" eb="5">
      <t>ケッカ</t>
    </rPh>
    <rPh sb="5" eb="7">
      <t>コウサツ</t>
    </rPh>
    <phoneticPr fontId="19"/>
  </si>
  <si>
    <t>設問数</t>
    <rPh sb="0" eb="3">
      <t>セツモンスウ</t>
    </rPh>
    <phoneticPr fontId="19"/>
  </si>
  <si>
    <t>11問　（回答者属性を除く）</t>
    <rPh sb="2" eb="3">
      <t>モン</t>
    </rPh>
    <rPh sb="5" eb="8">
      <t>カイトウシャ</t>
    </rPh>
    <rPh sb="8" eb="10">
      <t>ゾクセイ</t>
    </rPh>
    <rPh sb="11" eb="12">
      <t>ノゾ</t>
    </rPh>
    <phoneticPr fontId="19"/>
  </si>
  <si>
    <t>回答者属性</t>
    <rPh sb="0" eb="5">
      <t>カイトウシャゾクセイ</t>
    </rPh>
    <phoneticPr fontId="19"/>
  </si>
  <si>
    <t>※回答者全員が対象</t>
    <rPh sb="1" eb="6">
      <t>カイトウシャゼンイン</t>
    </rPh>
    <rPh sb="7" eb="9">
      <t>タイショウ</t>
    </rPh>
    <phoneticPr fontId="19"/>
  </si>
  <si>
    <t>　※グラフの表記は一部で省略している</t>
    <rPh sb="6" eb="8">
      <t>ヒョウキ</t>
    </rPh>
    <rPh sb="9" eb="11">
      <t>イチブ</t>
    </rPh>
    <rPh sb="12" eb="14">
      <t>ショウリャク</t>
    </rPh>
    <phoneticPr fontId="19"/>
  </si>
  <si>
    <t>プレジャーボートの利用</t>
    <phoneticPr fontId="19"/>
  </si>
  <si>
    <t>SUP</t>
    <phoneticPr fontId="19"/>
  </si>
  <si>
    <t>滋賀県内に26水域指定されていること</t>
    <phoneticPr fontId="19"/>
  </si>
  <si>
    <t>騒音を防止する地域が指定されていること</t>
    <phoneticPr fontId="19"/>
  </si>
  <si>
    <t>　　　回答者属性</t>
    <rPh sb="3" eb="8">
      <t>カイトウシャゾクセイ</t>
    </rPh>
    <phoneticPr fontId="19"/>
  </si>
  <si>
    <t>外来魚のリリース禁止</t>
    <phoneticPr fontId="19"/>
  </si>
  <si>
    <t>ﾌﾟﾚｼﾞｬｰﾎﾞｰﾄの従来型２ｻｲｸﾙエンジンの使用禁止</t>
    <phoneticPr fontId="19"/>
  </si>
  <si>
    <t>航行規制水域内は航行が禁止されていること</t>
    <phoneticPr fontId="19"/>
  </si>
  <si>
    <t>　※グラフは数値の大きい順に並び変え</t>
    <rPh sb="6" eb="8">
      <t>スウチ</t>
    </rPh>
    <rPh sb="9" eb="10">
      <t>オオ</t>
    </rPh>
    <rPh sb="12" eb="13">
      <t>ジュン</t>
    </rPh>
    <rPh sb="14" eb="15">
      <t>ナラ</t>
    </rPh>
    <rPh sb="16" eb="17">
      <t>カ</t>
    </rPh>
    <phoneticPr fontId="19"/>
  </si>
  <si>
    <t>ﾌﾟﾚｼﾞｬｰﾎﾞｰﾄの航行規制水域内での航行禁止</t>
    <phoneticPr fontId="19"/>
  </si>
  <si>
    <t>ﾌﾟﾚｼﾞｬｰﾎﾞｰﾄの適合証表示義務</t>
    <phoneticPr fontId="19"/>
  </si>
  <si>
    <t>18-29歳</t>
    <phoneticPr fontId="19"/>
  </si>
  <si>
    <t>30-39歳</t>
    <phoneticPr fontId="19"/>
  </si>
  <si>
    <t>40-49歳</t>
    <phoneticPr fontId="19"/>
  </si>
  <si>
    <t>50-59歳</t>
    <phoneticPr fontId="19"/>
  </si>
  <si>
    <t>60歳以上</t>
    <phoneticPr fontId="19"/>
  </si>
  <si>
    <t>ラジオ</t>
  </si>
  <si>
    <t>書籍・雑誌</t>
  </si>
  <si>
    <t>SNS</t>
  </si>
  <si>
    <t>動画共有サイト</t>
  </si>
  <si>
    <t>SNS、動画共有サイトを除くインターネット</t>
  </si>
  <si>
    <t>家族、友人、知人など</t>
  </si>
  <si>
    <t>聞いたことがあり内容をよく知っている</t>
  </si>
  <si>
    <t>聞いたことがあり内容を少し知っている</t>
  </si>
  <si>
    <t>名前を聞いたことがあるが内容は知らない</t>
  </si>
  <si>
    <t>聞いたことがない</t>
  </si>
  <si>
    <t>子どもの話</t>
  </si>
  <si>
    <t>知人、友人の話</t>
  </si>
  <si>
    <t>学校の配布物</t>
  </si>
  <si>
    <t>インターネット</t>
  </si>
  <si>
    <t>テレビ、ラジオ</t>
  </si>
  <si>
    <t>ポスター、ちらし</t>
  </si>
  <si>
    <t>イベント</t>
  </si>
  <si>
    <t>県の広報誌</t>
  </si>
  <si>
    <t>あなたは、どこで「滋賀県子ども基本条例」を知りましたか。すべて選んでください。（いくつでも）</t>
  </si>
  <si>
    <t>すべての子どもは、男女などの性別や、肌の色などで差別されないこと</t>
  </si>
  <si>
    <t>子どもにとって最もよいことを考えてもらえること</t>
  </si>
  <si>
    <t>すべての子どもは、健やかに生きる・育つことができること</t>
  </si>
  <si>
    <t>自分に関係があることについて、意見や気持ちを聞いてもらえること</t>
  </si>
  <si>
    <t>子ども同士で集まったり、活動のためのグループを作ったりすること</t>
  </si>
  <si>
    <t>親などの一緒に暮らしている大人からの暴力やひどい扱いから守られること</t>
  </si>
  <si>
    <t>医療・保健サービスを受けること</t>
  </si>
  <si>
    <t>生活が難しい場合に、国からお金などのサポートを受けること</t>
  </si>
  <si>
    <t>心や体を十分に成長させていけるような生活を送ること</t>
  </si>
  <si>
    <t>教育を受けること</t>
  </si>
  <si>
    <t>休んだり遊んだりすること</t>
  </si>
  <si>
    <t>スポーツ・文化・芸術活動に参加すること</t>
  </si>
  <si>
    <t>心や体によくない危険な仕事や就学に支障をきたす仕事から守られること</t>
  </si>
  <si>
    <t>誰からも幸せを奪われないこと</t>
  </si>
  <si>
    <t>この中にあてはまるものはない</t>
  </si>
  <si>
    <t>子どもの権利の認知度向上のために必要だと思うことをすべて教えてください。（いくつでも）</t>
  </si>
  <si>
    <t>子どもたち自身が講演会やイベント等で子どもの権利について学ぶ機会を増やす</t>
  </si>
  <si>
    <t>子どもと関わる大人が研修等で子どもの権利について学ぶ機会を増やす</t>
  </si>
  <si>
    <t>大人が講演会やイベント等で子どもの権利について学ぶ機会を増やす</t>
  </si>
  <si>
    <t>SNSや動画共有サイト、インターネットを活用した広報活動を拡充する</t>
  </si>
  <si>
    <t>パンフレットやちらしなどの印刷物を用いた広報活動を拡充する</t>
  </si>
  <si>
    <t>必要だと思うことはない</t>
  </si>
  <si>
    <t>子どもの意見は、大人にどの程度尊重されていると思いますか。（ひとつだけ）</t>
  </si>
  <si>
    <t>十分に尊重されている</t>
  </si>
  <si>
    <t>ある程度尊重されている</t>
  </si>
  <si>
    <t>あまり尊重されていない</t>
  </si>
  <si>
    <t>まったく尊重されていない</t>
  </si>
  <si>
    <t>子どもが抱えるさまざまな困難について、悩みを相談できる窓口を知っていますか。（ひとつだけ）</t>
  </si>
  <si>
    <t>よく知っている</t>
  </si>
  <si>
    <t>ある程度知っている</t>
  </si>
  <si>
    <t>（Q2で1～3を回答した人）</t>
    <rPh sb="8" eb="10">
      <t>カイトウ</t>
    </rPh>
    <rPh sb="12" eb="13">
      <t>ヒト</t>
    </rPh>
    <phoneticPr fontId="18"/>
  </si>
  <si>
    <t>（Q4で1～3を回答した人）</t>
    <rPh sb="8" eb="10">
      <t>カイトウ</t>
    </rPh>
    <rPh sb="12" eb="13">
      <t>ヒト</t>
    </rPh>
    <phoneticPr fontId="18"/>
  </si>
  <si>
    <t>2025年9月1日</t>
    <rPh sb="4" eb="5">
      <t>ネン</t>
    </rPh>
    <rPh sb="6" eb="7">
      <t>ガツ</t>
    </rPh>
    <rPh sb="8" eb="9">
      <t>ニチ</t>
    </rPh>
    <phoneticPr fontId="18"/>
  </si>
  <si>
    <t>2025年9月3日</t>
    <rPh sb="4" eb="5">
      <t>ネン</t>
    </rPh>
    <rPh sb="6" eb="7">
      <t>ガツ</t>
    </rPh>
    <rPh sb="8" eb="9">
      <t>ニチ</t>
    </rPh>
    <phoneticPr fontId="18"/>
  </si>
  <si>
    <t>抽出条件</t>
    <rPh sb="0" eb="2">
      <t>チュウシュツ</t>
    </rPh>
    <rPh sb="2" eb="4">
      <t>ジョウケン</t>
    </rPh>
    <phoneticPr fontId="19"/>
  </si>
  <si>
    <t>滋賀県在住で、18歳以上 99歳以下の男女</t>
    <rPh sb="3" eb="5">
      <t>ザイジュウ</t>
    </rPh>
    <phoneticPr fontId="19"/>
  </si>
  <si>
    <t>指定の人数・性別にあわせて500人の回答を抽出した</t>
    <rPh sb="0" eb="2">
      <t>シテイ</t>
    </rPh>
    <rPh sb="3" eb="5">
      <t>ニンズウ</t>
    </rPh>
    <rPh sb="6" eb="8">
      <t>セイベツ</t>
    </rPh>
    <phoneticPr fontId="19"/>
  </si>
  <si>
    <t>500人</t>
    <rPh sb="3" eb="4">
      <t>ニン</t>
    </rPh>
    <phoneticPr fontId="19"/>
  </si>
  <si>
    <t>　　　調査結果</t>
    <rPh sb="3" eb="5">
      <t>チョウサ</t>
    </rPh>
    <rPh sb="5" eb="7">
      <t>ケッカ</t>
    </rPh>
    <phoneticPr fontId="19"/>
  </si>
  <si>
    <t>あなたは、「子どもの権利条約」について聞いたことがありますか。（ひとつだけ）</t>
  </si>
  <si>
    <t>あなたは、日々の情報をどこから得ることが多いですか。（いくつでも）</t>
  </si>
  <si>
    <t>あなたは、どこで「子ども権利条約」を知りましたか。すべて選んでください。（いくつでも）</t>
  </si>
  <si>
    <t xml:space="preserve">滋賀県では、令和７年４月１日に「滋賀県子ども基本条例」を施行しました。 </t>
    <phoneticPr fontId="19"/>
  </si>
  <si>
    <t>あなたは、「滋賀県子ども基本条例」について聞いたことがありますか。（ひとつだけ）</t>
    <phoneticPr fontId="19"/>
  </si>
  <si>
    <t>以下のうち、あなたが子どもの権利だと思っているものをすべて教えてください。（いくつでも）</t>
  </si>
  <si>
    <t>社会で守られていると感じる子どもの権利をすべて教えてください。（いくつでも）</t>
  </si>
  <si>
    <t>年代</t>
    <phoneticPr fontId="19"/>
  </si>
  <si>
    <t>性別</t>
    <phoneticPr fontId="19"/>
  </si>
  <si>
    <t>動画サイト</t>
    <phoneticPr fontId="19"/>
  </si>
  <si>
    <t>インターネット</t>
    <phoneticPr fontId="19"/>
  </si>
  <si>
    <t>家族、知人</t>
    <phoneticPr fontId="19"/>
  </si>
  <si>
    <t>%</t>
    <phoneticPr fontId="19"/>
  </si>
  <si>
    <t>※ｸﾞﾗﾌの表記は一部省略している</t>
    <rPh sb="6" eb="8">
      <t>ヒョウキ</t>
    </rPh>
    <rPh sb="9" eb="11">
      <t>イチブ</t>
    </rPh>
    <rPh sb="11" eb="13">
      <t>ショウリャク</t>
    </rPh>
    <phoneticPr fontId="19"/>
  </si>
  <si>
    <t>よく知っている</t>
    <phoneticPr fontId="19"/>
  </si>
  <si>
    <t>少し知っている</t>
    <phoneticPr fontId="19"/>
  </si>
  <si>
    <t>内容は知らない</t>
    <phoneticPr fontId="19"/>
  </si>
  <si>
    <t>差別されない</t>
    <phoneticPr fontId="19"/>
  </si>
  <si>
    <t>健やかに生きる・育つ</t>
    <phoneticPr fontId="19"/>
  </si>
  <si>
    <t>子どもにとってよいこと</t>
    <phoneticPr fontId="19"/>
  </si>
  <si>
    <t>子ども同士で集まる</t>
    <phoneticPr fontId="19"/>
  </si>
  <si>
    <t>危険な仕事から守られる</t>
    <phoneticPr fontId="19"/>
  </si>
  <si>
    <t>誰からも幸せを奪われない</t>
    <phoneticPr fontId="19"/>
  </si>
  <si>
    <t>あてはまるものはない</t>
    <phoneticPr fontId="19"/>
  </si>
  <si>
    <t>教育を受ける</t>
    <phoneticPr fontId="19"/>
  </si>
  <si>
    <t>医療・保健を受ける</t>
    <phoneticPr fontId="19"/>
  </si>
  <si>
    <t>暴力から守られる</t>
    <phoneticPr fontId="19"/>
  </si>
  <si>
    <t>心や体が成長する生活</t>
    <phoneticPr fontId="19"/>
  </si>
  <si>
    <t>国からサポートを受ける</t>
    <phoneticPr fontId="19"/>
  </si>
  <si>
    <t>休んだり遊んだりする</t>
    <phoneticPr fontId="19"/>
  </si>
  <si>
    <t>スポーツ・文化に参加</t>
    <phoneticPr fontId="19"/>
  </si>
  <si>
    <t>意見を聞いてもらえる</t>
    <phoneticPr fontId="19"/>
  </si>
  <si>
    <t>学校で学ぶ時間を増やす</t>
    <rPh sb="0" eb="2">
      <t>ガッコウ</t>
    </rPh>
    <phoneticPr fontId="19"/>
  </si>
  <si>
    <t>大人が学ぶ機会を増やす</t>
    <phoneticPr fontId="19"/>
  </si>
  <si>
    <t>大人がイベント等を増やす</t>
    <phoneticPr fontId="19"/>
  </si>
  <si>
    <t>TV広報活動を拡充</t>
    <phoneticPr fontId="19"/>
  </si>
  <si>
    <t>ネット広報活動を拡充</t>
    <phoneticPr fontId="19"/>
  </si>
  <si>
    <t>印刷物を拡充する</t>
    <phoneticPr fontId="19"/>
  </si>
  <si>
    <t>大人と子が一緒に学ぶ</t>
    <phoneticPr fontId="19"/>
  </si>
  <si>
    <t>イベント等で機会を増やす</t>
    <phoneticPr fontId="19"/>
  </si>
  <si>
    <t>十分に尊重</t>
    <phoneticPr fontId="19"/>
  </si>
  <si>
    <t>ある程度尊重</t>
    <phoneticPr fontId="19"/>
  </si>
  <si>
    <t>あまりされていない</t>
    <phoneticPr fontId="19"/>
  </si>
  <si>
    <t>まったくない</t>
    <phoneticPr fontId="19"/>
  </si>
  <si>
    <t>テレビが最も多く、およそ４人に３人が情報を得ている</t>
    <rPh sb="4" eb="5">
      <t>モット</t>
    </rPh>
    <rPh sb="6" eb="7">
      <t>オオ</t>
    </rPh>
    <rPh sb="13" eb="14">
      <t>ニン</t>
    </rPh>
    <rPh sb="16" eb="17">
      <t>ニン</t>
    </rPh>
    <rPh sb="18" eb="20">
      <t>ジョウホウ</t>
    </rPh>
    <rPh sb="21" eb="22">
      <t>エ</t>
    </rPh>
    <phoneticPr fontId="19"/>
  </si>
  <si>
    <t>次に多いのは家族、知人</t>
    <rPh sb="0" eb="1">
      <t>ツギ</t>
    </rPh>
    <rPh sb="2" eb="3">
      <t>オオ</t>
    </rPh>
    <rPh sb="6" eb="8">
      <t>カゾク</t>
    </rPh>
    <rPh sb="9" eb="11">
      <t>チジン</t>
    </rPh>
    <phoneticPr fontId="19"/>
  </si>
  <si>
    <t>よく知っている人は５％</t>
    <rPh sb="2" eb="3">
      <t>シ</t>
    </rPh>
    <rPh sb="7" eb="8">
      <t>ヒト</t>
    </rPh>
    <phoneticPr fontId="19"/>
  </si>
  <si>
    <t>およそ半数は「聞いたことがない」と答えている</t>
    <rPh sb="3" eb="5">
      <t>ハンスウ</t>
    </rPh>
    <rPh sb="7" eb="8">
      <t>キ</t>
    </rPh>
    <rPh sb="17" eb="18">
      <t>コタ</t>
    </rPh>
    <phoneticPr fontId="19"/>
  </si>
  <si>
    <t>「テレビ、ラジオ」が最も多く、およそ４割</t>
    <rPh sb="10" eb="11">
      <t>モット</t>
    </rPh>
    <rPh sb="12" eb="13">
      <t>オオ</t>
    </rPh>
    <rPh sb="19" eb="20">
      <t>ワリ</t>
    </rPh>
    <phoneticPr fontId="19"/>
  </si>
  <si>
    <t>次いで多いのはインターネットでおよそ3割</t>
    <rPh sb="0" eb="1">
      <t>ツ</t>
    </rPh>
    <rPh sb="3" eb="4">
      <t>オオ</t>
    </rPh>
    <rPh sb="19" eb="20">
      <t>ワリ</t>
    </rPh>
    <phoneticPr fontId="19"/>
  </si>
  <si>
    <t>知人、友人</t>
    <phoneticPr fontId="19"/>
  </si>
  <si>
    <t>県の広報誌はおよそ2割</t>
    <rPh sb="0" eb="1">
      <t>ケン</t>
    </rPh>
    <rPh sb="2" eb="5">
      <t>コウホウシ</t>
    </rPh>
    <rPh sb="10" eb="11">
      <t>ワリ</t>
    </rPh>
    <phoneticPr fontId="19"/>
  </si>
  <si>
    <t>「よく知っている」は2％</t>
    <rPh sb="3" eb="4">
      <t>シ</t>
    </rPh>
    <phoneticPr fontId="19"/>
  </si>
  <si>
    <t>「聞いたことがない」がおよそ7割</t>
    <rPh sb="1" eb="2">
      <t>キ</t>
    </rPh>
    <rPh sb="15" eb="16">
      <t>ワリ</t>
    </rPh>
    <phoneticPr fontId="19"/>
  </si>
  <si>
    <t>県の広報誌が最も多く、およそ3割</t>
    <rPh sb="0" eb="1">
      <t>ケン</t>
    </rPh>
    <rPh sb="2" eb="5">
      <t>コウホウシ</t>
    </rPh>
    <rPh sb="6" eb="7">
      <t>モット</t>
    </rPh>
    <rPh sb="8" eb="9">
      <t>オオ</t>
    </rPh>
    <rPh sb="15" eb="16">
      <t>ワリ</t>
    </rPh>
    <phoneticPr fontId="19"/>
  </si>
  <si>
    <t>学校の配布物は１割強</t>
    <rPh sb="0" eb="2">
      <t>ガッコウ</t>
    </rPh>
    <rPh sb="3" eb="5">
      <t>ハイフ</t>
    </rPh>
    <rPh sb="5" eb="6">
      <t>ブツ</t>
    </rPh>
    <rPh sb="8" eb="10">
      <t>ワリキョウ</t>
    </rPh>
    <phoneticPr fontId="19"/>
  </si>
  <si>
    <t>教育を受けること</t>
    <phoneticPr fontId="19"/>
  </si>
  <si>
    <t>「教育を受けること」が最も多い</t>
    <rPh sb="11" eb="12">
      <t>モット</t>
    </rPh>
    <rPh sb="13" eb="14">
      <t>オオ</t>
    </rPh>
    <phoneticPr fontId="19"/>
  </si>
  <si>
    <t>すべての子どもは、健やかに生きる・育つことができること</t>
    <phoneticPr fontId="19"/>
  </si>
  <si>
    <t>次いで「すべての子どもは、健やかに生きる・育つことができること」</t>
    <rPh sb="0" eb="1">
      <t>ツ</t>
    </rPh>
    <phoneticPr fontId="19"/>
  </si>
  <si>
    <t>すべての子どもは、男女などの性別や、肌の色などで差別されないこと</t>
    <phoneticPr fontId="19"/>
  </si>
  <si>
    <t>さらに「すべての子どもは、男女などの性別や、肌の色などで差別されないこと」が多く、いずれも6割以上</t>
    <rPh sb="38" eb="39">
      <t>オオ</t>
    </rPh>
    <rPh sb="46" eb="49">
      <t>ワリイジョウ</t>
    </rPh>
    <phoneticPr fontId="19"/>
  </si>
  <si>
    <t>回答者は1～14の中で、1人あたり6.7個を選んでおり、幅広い内容に興味を持っている様子がわかる</t>
    <rPh sb="0" eb="2">
      <t>カイトウ</t>
    </rPh>
    <rPh sb="2" eb="3">
      <t>シャ</t>
    </rPh>
    <rPh sb="9" eb="10">
      <t>ナカ</t>
    </rPh>
    <rPh sb="12" eb="14">
      <t>ヒトリ</t>
    </rPh>
    <rPh sb="20" eb="21">
      <t>コ</t>
    </rPh>
    <rPh sb="22" eb="23">
      <t>エラ</t>
    </rPh>
    <rPh sb="28" eb="30">
      <t>ハバヒロ</t>
    </rPh>
    <rPh sb="31" eb="33">
      <t>ナイヨウ</t>
    </rPh>
    <rPh sb="34" eb="36">
      <t>キョウミ</t>
    </rPh>
    <rPh sb="37" eb="38">
      <t>モ</t>
    </rPh>
    <rPh sb="42" eb="44">
      <t>ヨウス</t>
    </rPh>
    <phoneticPr fontId="19"/>
  </si>
  <si>
    <t>半数を超えているものが7項目ある。逆に14項目中で最も少ないものでも3割以上が選んでいる</t>
    <rPh sb="0" eb="2">
      <t>ハンスウ</t>
    </rPh>
    <rPh sb="3" eb="4">
      <t>コ</t>
    </rPh>
    <rPh sb="12" eb="14">
      <t>コウモク</t>
    </rPh>
    <rPh sb="17" eb="18">
      <t>ギャク</t>
    </rPh>
    <rPh sb="21" eb="23">
      <t>コウモク</t>
    </rPh>
    <rPh sb="23" eb="24">
      <t>チュウ</t>
    </rPh>
    <rPh sb="25" eb="26">
      <t>モット</t>
    </rPh>
    <rPh sb="27" eb="28">
      <t>スク</t>
    </rPh>
    <rPh sb="35" eb="38">
      <t>ワリイジョウ</t>
    </rPh>
    <rPh sb="39" eb="40">
      <t>エラ</t>
    </rPh>
    <phoneticPr fontId="19"/>
  </si>
  <si>
    <t>最も多いのは「教育を受けること」で半数を超えている</t>
    <rPh sb="0" eb="1">
      <t>モット</t>
    </rPh>
    <rPh sb="2" eb="3">
      <t>オオ</t>
    </rPh>
    <rPh sb="7" eb="9">
      <t>キョウイク</t>
    </rPh>
    <rPh sb="10" eb="11">
      <t>ウ</t>
    </rPh>
    <rPh sb="17" eb="19">
      <t>ハンスウ</t>
    </rPh>
    <rPh sb="20" eb="21">
      <t>コ</t>
    </rPh>
    <phoneticPr fontId="19"/>
  </si>
  <si>
    <t>次いで「医療・保険サービスを受けること」で半数弱</t>
    <rPh sb="0" eb="1">
      <t>ツ</t>
    </rPh>
    <rPh sb="4" eb="6">
      <t>イリョウ</t>
    </rPh>
    <rPh sb="7" eb="9">
      <t>ホケン</t>
    </rPh>
    <rPh sb="14" eb="15">
      <t>ウ</t>
    </rPh>
    <rPh sb="21" eb="23">
      <t>ハンスウ</t>
    </rPh>
    <rPh sb="23" eb="24">
      <t>ジャク</t>
    </rPh>
    <phoneticPr fontId="19"/>
  </si>
  <si>
    <t>R＝</t>
    <phoneticPr fontId="19"/>
  </si>
  <si>
    <t>肯定的な評価と、否定的な評価はほとんど差がない</t>
    <rPh sb="0" eb="3">
      <t>コウテイテキ</t>
    </rPh>
    <rPh sb="4" eb="6">
      <t>ヒョウカ</t>
    </rPh>
    <rPh sb="8" eb="11">
      <t>ヒテイテキ</t>
    </rPh>
    <rPh sb="12" eb="14">
      <t>ヒョウカ</t>
    </rPh>
    <rPh sb="19" eb="20">
      <t>サ</t>
    </rPh>
    <phoneticPr fontId="19"/>
  </si>
  <si>
    <t>「よく知っている」は4.6％。「ある程度知っている」との合計はおよそ4割</t>
    <rPh sb="3" eb="4">
      <t>シ</t>
    </rPh>
    <rPh sb="18" eb="20">
      <t>テイド</t>
    </rPh>
    <rPh sb="20" eb="21">
      <t>シ</t>
    </rPh>
    <rPh sb="28" eb="30">
      <t>ゴウケイ</t>
    </rPh>
    <rPh sb="35" eb="36">
      <t>ワリ</t>
    </rPh>
    <phoneticPr fontId="19"/>
  </si>
  <si>
    <t>「知らない」がおよそ6割を占める</t>
    <rPh sb="1" eb="2">
      <t>シ</t>
    </rPh>
    <rPh sb="11" eb="12">
      <t>ワリ</t>
    </rPh>
    <rPh sb="13" eb="14">
      <t>シ</t>
    </rPh>
    <phoneticPr fontId="19"/>
  </si>
  <si>
    <t>【滋賀県】子どもの権利についての調査</t>
    <phoneticPr fontId="19"/>
  </si>
  <si>
    <t>2025年9月実施</t>
    <rPh sb="4" eb="5">
      <t>ネン</t>
    </rPh>
    <rPh sb="6" eb="7">
      <t>ガツ</t>
    </rPh>
    <rPh sb="7" eb="9">
      <t>ジッシ</t>
    </rPh>
    <phoneticPr fontId="19"/>
  </si>
  <si>
    <t>子どもの権利についての調査</t>
    <phoneticPr fontId="19"/>
  </si>
  <si>
    <t>インターネットは約４割が情報を得ている</t>
    <rPh sb="8" eb="9">
      <t>ヤク</t>
    </rPh>
    <rPh sb="10" eb="11">
      <t>ワリ</t>
    </rPh>
    <rPh sb="12" eb="14">
      <t>ジョウホウ</t>
    </rPh>
    <rPh sb="15" eb="16">
      <t>エ</t>
    </rPh>
    <phoneticPr fontId="19"/>
  </si>
  <si>
    <t>子どもたち自身が学校で子どもの権利について学ぶ時間を増やす</t>
    <phoneticPr fontId="19"/>
  </si>
  <si>
    <t>大人と子どもが一緒に学ぶ機会を増やす</t>
    <phoneticPr fontId="19"/>
  </si>
  <si>
    <t>「子どもたち自身が学校で子どもの権利について学ぶ時間を増やす」と</t>
    <rPh sb="1" eb="2">
      <t>コ</t>
    </rPh>
    <rPh sb="6" eb="8">
      <t>ジシン</t>
    </rPh>
    <rPh sb="9" eb="11">
      <t>ガッコウ</t>
    </rPh>
    <rPh sb="12" eb="13">
      <t>コ</t>
    </rPh>
    <rPh sb="16" eb="18">
      <t>ケンリ</t>
    </rPh>
    <rPh sb="22" eb="23">
      <t>マナ</t>
    </rPh>
    <rPh sb="24" eb="26">
      <t>ジカン</t>
    </rPh>
    <rPh sb="27" eb="28">
      <t>フ</t>
    </rPh>
    <phoneticPr fontId="19"/>
  </si>
  <si>
    <t>テレビ番組やテレビCMを活用した広報活動を拡充する</t>
    <phoneticPr fontId="19"/>
  </si>
  <si>
    <t>心や体を十分に成長させていけるような生活を送ること</t>
    <phoneticPr fontId="19"/>
  </si>
  <si>
    <t>聞いたことがある人（1＋2+3）の合計で29.8%</t>
    <rPh sb="0" eb="1">
      <t>キ</t>
    </rPh>
    <rPh sb="8" eb="9">
      <t>ヒト</t>
    </rPh>
    <rPh sb="17" eb="19">
      <t>ゴウケイ</t>
    </rPh>
    <phoneticPr fontId="19"/>
  </si>
  <si>
    <t>年齢、性別（調査パネルへの登録情報による）</t>
    <rPh sb="0" eb="2">
      <t>ネンレイ</t>
    </rPh>
    <rPh sb="3" eb="5">
      <t>セイベツ</t>
    </rPh>
    <rPh sb="6" eb="8">
      <t>チョウサ</t>
    </rPh>
    <rPh sb="13" eb="17">
      <t>トウロクジョウホウ</t>
    </rPh>
    <phoneticPr fontId="19"/>
  </si>
  <si>
    <t>聞いたことがある人（1＋2＋3）の合計で49.6％</t>
    <rPh sb="0" eb="1">
      <t>キ</t>
    </rPh>
    <rPh sb="8" eb="9">
      <t>ヒト</t>
    </rPh>
    <rPh sb="17" eb="19">
      <t>ゴウケイ</t>
    </rPh>
    <phoneticPr fontId="19"/>
  </si>
  <si>
    <t>「大人と子どもが一緒に学ぶ機会を増やす」を選ぶ人が約半数となっている</t>
    <phoneticPr fontId="19"/>
  </si>
  <si>
    <t>次いで「子どもと関わる大人が学ぶ機会を増やす」、「大人がイベント等で学ぶ機会を増やす」となっている</t>
    <rPh sb="0" eb="1">
      <t>ツ</t>
    </rPh>
    <rPh sb="4" eb="5">
      <t>コ</t>
    </rPh>
    <rPh sb="8" eb="9">
      <t>カカ</t>
    </rPh>
    <rPh sb="11" eb="13">
      <t>オトナ</t>
    </rPh>
    <rPh sb="14" eb="15">
      <t>マナ</t>
    </rPh>
    <rPh sb="16" eb="18">
      <t>キカイ</t>
    </rPh>
    <rPh sb="19" eb="20">
      <t>フ</t>
    </rPh>
    <rPh sb="25" eb="27">
      <t>オトナ</t>
    </rPh>
    <rPh sb="32" eb="33">
      <t>トウ</t>
    </rPh>
    <rPh sb="34" eb="35">
      <t>マナ</t>
    </rPh>
    <rPh sb="36" eb="38">
      <t>キカイ</t>
    </rPh>
    <rPh sb="39" eb="40">
      <t>フ</t>
    </rPh>
    <phoneticPr fontId="19"/>
  </si>
  <si>
    <t>「十分に尊重されている」が3.4％。「ある程度尊重されている」との合計は37.4％</t>
    <rPh sb="1" eb="3">
      <t>ジュウブン</t>
    </rPh>
    <rPh sb="4" eb="6">
      <t>ソンチョウ</t>
    </rPh>
    <rPh sb="21" eb="23">
      <t>テイド</t>
    </rPh>
    <rPh sb="23" eb="25">
      <t>ソンチョウ</t>
    </rPh>
    <rPh sb="33" eb="35">
      <t>ゴウケイ</t>
    </rPh>
    <phoneticPr fontId="19"/>
  </si>
  <si>
    <t>各項目の結果とQ6との相関係数R＝0.635となり、強い相関がある</t>
    <rPh sb="0" eb="3">
      <t>カクコウモク</t>
    </rPh>
    <rPh sb="4" eb="6">
      <t>ケッカ</t>
    </rPh>
    <rPh sb="11" eb="13">
      <t>ソウカン</t>
    </rPh>
    <rPh sb="13" eb="15">
      <t>ケイスウ</t>
    </rPh>
    <rPh sb="26" eb="27">
      <t>ツヨ</t>
    </rPh>
    <rPh sb="28" eb="30">
      <t>ソウカン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</si>
</sst>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29"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10"/>
      <color theme="1"/>
      <name val="HGPｺﾞｼｯｸM"/>
      <family val="3"/>
      <charset val="128"/>
    </font>
    <font>
      <b/>
      <sz val="10"/>
      <color theme="1"/>
      <name val="HGPｺﾞｼｯｸM"/>
      <family val="3"/>
      <charset val="128"/>
    </font>
    <font>
      <sz val="11"/>
      <color theme="1"/>
      <name val="HGP創英角ｺﾞｼｯｸUB"/>
      <family val="3"/>
      <charset val="128"/>
    </font>
    <font>
      <sz val="10"/>
      <color theme="1"/>
      <name val="HGP創英角ｺﾞｼｯｸUB"/>
      <family val="3"/>
      <charset val="128"/>
    </font>
    <font>
      <sz val="10"/>
      <color theme="0"/>
      <name val="HGPｺﾞｼｯｸM"/>
      <family val="3"/>
      <charset val="128"/>
    </font>
    <font>
      <b/>
      <sz val="10"/>
      <color theme="0"/>
      <name val="HGPｺﾞｼｯｸM"/>
      <family val="3"/>
      <charset val="128"/>
    </font>
    <font>
      <sz val="10"/>
      <name val="HGPｺﾞｼｯｸM"/>
      <family val="3"/>
      <charset val="128"/>
    </font>
    <font>
      <sz val="10"/>
      <color rgb="FFFF0000"/>
      <name val="HGPｺﾞｼｯｸM"/>
      <family val="3"/>
      <charset val="128"/>
    </font>
    <font>
      <sz val="9"/>
      <color theme="1"/>
      <name val="HGP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auto="1"/>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style="thin">
        <color indexed="64"/>
      </left>
      <right style="hair">
        <color auto="1"/>
      </right>
      <top style="thin">
        <color indexed="64"/>
      </top>
      <bottom/>
      <diagonal/>
    </border>
    <border>
      <left/>
      <right style="thin">
        <color indexed="64"/>
      </right>
      <top style="hair">
        <color auto="1"/>
      </top>
      <bottom style="thin">
        <color auto="1"/>
      </bottom>
      <diagonal/>
    </border>
    <border>
      <left style="thin">
        <color auto="1"/>
      </left>
      <right style="hair">
        <color auto="1"/>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81">
    <xf numFmtId="0" fontId="0" fillId="0" borderId="0" xfId="0">
      <alignment vertical="center"/>
    </xf>
    <xf numFmtId="0" fontId="20" fillId="0" borderId="26" xfId="0" applyFont="1" applyBorder="1">
      <alignment vertical="center"/>
    </xf>
    <xf numFmtId="38" fontId="20" fillId="0" borderId="26" xfId="1" applyFont="1" applyBorder="1">
      <alignment vertical="center"/>
    </xf>
    <xf numFmtId="176" fontId="20" fillId="0" borderId="26" xfId="1" quotePrefix="1" applyNumberFormat="1" applyFont="1" applyBorder="1" applyAlignment="1">
      <alignment horizontal="right" vertical="center"/>
    </xf>
    <xf numFmtId="176" fontId="20" fillId="0" borderId="0" xfId="1" applyNumberFormat="1" applyFont="1">
      <alignment vertical="center"/>
    </xf>
    <xf numFmtId="0" fontId="20" fillId="0" borderId="0" xfId="0" applyFont="1">
      <alignment vertical="center"/>
    </xf>
    <xf numFmtId="38" fontId="20" fillId="0" borderId="0" xfId="1" applyFont="1">
      <alignment vertical="center"/>
    </xf>
    <xf numFmtId="0" fontId="21" fillId="0" borderId="0" xfId="0" applyFont="1">
      <alignment vertical="center"/>
    </xf>
    <xf numFmtId="38" fontId="21" fillId="0" borderId="0" xfId="1" applyFont="1">
      <alignment vertical="center"/>
    </xf>
    <xf numFmtId="176" fontId="21" fillId="0" borderId="0" xfId="1" applyNumberFormat="1" applyFont="1">
      <alignment vertical="center"/>
    </xf>
    <xf numFmtId="176" fontId="20" fillId="0" borderId="12" xfId="1" applyNumberFormat="1" applyFont="1" applyBorder="1" applyAlignment="1">
      <alignment horizontal="centerContinuous" vertical="center"/>
    </xf>
    <xf numFmtId="176" fontId="20" fillId="0" borderId="20" xfId="1" applyNumberFormat="1" applyFont="1" applyBorder="1" applyAlignment="1">
      <alignment horizontal="center" vertical="center"/>
    </xf>
    <xf numFmtId="176" fontId="20" fillId="0" borderId="12" xfId="1" applyNumberFormat="1" applyFont="1" applyBorder="1">
      <alignment vertical="center"/>
    </xf>
    <xf numFmtId="176" fontId="20" fillId="0" borderId="18" xfId="1" applyNumberFormat="1" applyFont="1" applyBorder="1">
      <alignment vertical="center"/>
    </xf>
    <xf numFmtId="176" fontId="20" fillId="0" borderId="15" xfId="1" applyNumberFormat="1" applyFont="1" applyBorder="1">
      <alignment vertical="center"/>
    </xf>
    <xf numFmtId="0" fontId="20" fillId="0" borderId="10" xfId="0" applyFont="1" applyBorder="1">
      <alignment vertical="center"/>
    </xf>
    <xf numFmtId="0" fontId="20" fillId="0" borderId="13" xfId="0" applyFont="1" applyBorder="1">
      <alignment vertical="center"/>
    </xf>
    <xf numFmtId="38" fontId="20" fillId="0" borderId="14" xfId="1" applyFont="1" applyBorder="1" applyAlignment="1">
      <alignment horizontal="center" vertical="center"/>
    </xf>
    <xf numFmtId="0" fontId="20" fillId="0" borderId="16" xfId="0" applyFont="1" applyBorder="1">
      <alignment vertical="center"/>
    </xf>
    <xf numFmtId="0" fontId="22" fillId="0" borderId="0" xfId="0" applyFont="1">
      <alignment vertical="center"/>
    </xf>
    <xf numFmtId="38" fontId="20" fillId="0" borderId="0" xfId="1" applyFont="1" applyBorder="1">
      <alignment vertical="center"/>
    </xf>
    <xf numFmtId="176" fontId="20" fillId="0" borderId="0" xfId="1" applyNumberFormat="1" applyFont="1" applyBorder="1">
      <alignment vertical="center"/>
    </xf>
    <xf numFmtId="0" fontId="20" fillId="0" borderId="0" xfId="0" applyFont="1" applyAlignment="1">
      <alignment horizontal="left" vertical="center" indent="4"/>
    </xf>
    <xf numFmtId="176" fontId="20" fillId="0" borderId="0" xfId="1" applyNumberFormat="1" applyFont="1" applyAlignment="1">
      <alignment horizontal="right" vertical="center"/>
    </xf>
    <xf numFmtId="176" fontId="20" fillId="0" borderId="35" xfId="1" applyNumberFormat="1" applyFont="1" applyBorder="1">
      <alignment vertical="center"/>
    </xf>
    <xf numFmtId="176" fontId="20" fillId="0" borderId="36" xfId="1" applyNumberFormat="1" applyFont="1" applyBorder="1">
      <alignment vertical="center"/>
    </xf>
    <xf numFmtId="176" fontId="20" fillId="0" borderId="39" xfId="1" applyNumberFormat="1" applyFont="1" applyBorder="1">
      <alignment vertical="center"/>
    </xf>
    <xf numFmtId="176" fontId="20" fillId="0" borderId="41" xfId="1" applyNumberFormat="1" applyFont="1" applyBorder="1">
      <alignment vertical="center"/>
    </xf>
    <xf numFmtId="0" fontId="23" fillId="33" borderId="33" xfId="0" applyFont="1" applyFill="1" applyBorder="1" applyAlignment="1">
      <alignment horizontal="center" vertical="center"/>
    </xf>
    <xf numFmtId="0" fontId="23" fillId="33" borderId="42" xfId="0" applyFont="1" applyFill="1" applyBorder="1">
      <alignment vertical="center"/>
    </xf>
    <xf numFmtId="38" fontId="23" fillId="33" borderId="42" xfId="1" applyFont="1" applyFill="1" applyBorder="1">
      <alignment vertical="center"/>
    </xf>
    <xf numFmtId="176" fontId="23" fillId="33" borderId="34" xfId="1" applyNumberFormat="1" applyFont="1" applyFill="1" applyBorder="1">
      <alignment vertical="center"/>
    </xf>
    <xf numFmtId="0" fontId="23" fillId="33" borderId="43" xfId="0" applyFont="1" applyFill="1" applyBorder="1" applyAlignment="1">
      <alignment horizontal="center" vertical="center"/>
    </xf>
    <xf numFmtId="0" fontId="23" fillId="33" borderId="44" xfId="0" applyFont="1" applyFill="1" applyBorder="1">
      <alignment vertical="center"/>
    </xf>
    <xf numFmtId="38" fontId="23" fillId="33" borderId="44" xfId="1" applyFont="1" applyFill="1" applyBorder="1">
      <alignment vertical="center"/>
    </xf>
    <xf numFmtId="176" fontId="23" fillId="33" borderId="45" xfId="1" applyNumberFormat="1" applyFont="1" applyFill="1" applyBorder="1">
      <alignment vertical="center"/>
    </xf>
    <xf numFmtId="0" fontId="23" fillId="33" borderId="21" xfId="0" applyFont="1" applyFill="1" applyBorder="1" applyAlignment="1">
      <alignment horizontal="center" vertical="center"/>
    </xf>
    <xf numFmtId="0" fontId="23" fillId="33" borderId="26" xfId="0" applyFont="1" applyFill="1" applyBorder="1">
      <alignment vertical="center"/>
    </xf>
    <xf numFmtId="38" fontId="23" fillId="33" borderId="26" xfId="1" applyFont="1" applyFill="1" applyBorder="1">
      <alignment vertical="center"/>
    </xf>
    <xf numFmtId="176" fontId="23" fillId="33" borderId="41" xfId="1" applyNumberFormat="1" applyFont="1" applyFill="1" applyBorder="1">
      <alignment vertical="center"/>
    </xf>
    <xf numFmtId="176" fontId="24" fillId="0" borderId="0" xfId="1" applyNumberFormat="1" applyFont="1">
      <alignment vertical="center"/>
    </xf>
    <xf numFmtId="0" fontId="24" fillId="0" borderId="0" xfId="0" applyFont="1">
      <alignment vertical="center"/>
    </xf>
    <xf numFmtId="176" fontId="25" fillId="0" borderId="0" xfId="1" applyNumberFormat="1" applyFont="1">
      <alignment vertical="center"/>
    </xf>
    <xf numFmtId="0" fontId="25" fillId="0" borderId="0" xfId="0" applyFont="1">
      <alignment vertical="center"/>
    </xf>
    <xf numFmtId="176" fontId="24" fillId="0" borderId="0" xfId="1" applyNumberFormat="1" applyFont="1" applyBorder="1">
      <alignment vertical="center"/>
    </xf>
    <xf numFmtId="38" fontId="24" fillId="0" borderId="0" xfId="1" applyFont="1">
      <alignment vertical="center"/>
    </xf>
    <xf numFmtId="0" fontId="26" fillId="0" borderId="0" xfId="0" applyFont="1">
      <alignment vertical="center"/>
    </xf>
    <xf numFmtId="177" fontId="20" fillId="0" borderId="0" xfId="1" applyNumberFormat="1" applyFont="1" applyAlignment="1">
      <alignment vertical="center"/>
    </xf>
    <xf numFmtId="38" fontId="20" fillId="0" borderId="27" xfId="1" applyFont="1" applyBorder="1" applyAlignment="1">
      <alignment horizontal="center" vertical="center"/>
    </xf>
    <xf numFmtId="38" fontId="20" fillId="0" borderId="11" xfId="1" applyFont="1" applyBorder="1" applyAlignment="1">
      <alignment horizontal="centerContinuous" vertical="center"/>
    </xf>
    <xf numFmtId="176" fontId="20" fillId="0" borderId="15" xfId="1" applyNumberFormat="1" applyFont="1" applyBorder="1" applyAlignment="1">
      <alignment horizontal="center" vertical="center"/>
    </xf>
    <xf numFmtId="38" fontId="20" fillId="0" borderId="14" xfId="1" applyFont="1" applyBorder="1">
      <alignment vertical="center"/>
    </xf>
    <xf numFmtId="38" fontId="20" fillId="0" borderId="17" xfId="1" applyFont="1" applyBorder="1">
      <alignment vertical="center"/>
    </xf>
    <xf numFmtId="0" fontId="20" fillId="0" borderId="13" xfId="0" applyFont="1" applyBorder="1" applyAlignment="1">
      <alignment vertical="center" wrapText="1"/>
    </xf>
    <xf numFmtId="0" fontId="20" fillId="0" borderId="38" xfId="0" applyFont="1" applyBorder="1">
      <alignment vertical="center"/>
    </xf>
    <xf numFmtId="0" fontId="20" fillId="0" borderId="28" xfId="0" applyFont="1" applyBorder="1">
      <alignment vertical="center"/>
    </xf>
    <xf numFmtId="0" fontId="20" fillId="0" borderId="40" xfId="0" applyFont="1" applyBorder="1">
      <alignment vertical="center"/>
    </xf>
    <xf numFmtId="38" fontId="20" fillId="0" borderId="11" xfId="1" applyFont="1" applyBorder="1">
      <alignment vertical="center"/>
    </xf>
    <xf numFmtId="176" fontId="26" fillId="0" borderId="0" xfId="1" applyNumberFormat="1" applyFont="1" applyAlignment="1">
      <alignment horizontal="right" vertical="center"/>
    </xf>
    <xf numFmtId="38" fontId="20" fillId="0" borderId="29" xfId="1" applyFont="1" applyBorder="1">
      <alignment vertical="center"/>
    </xf>
    <xf numFmtId="38" fontId="20" fillId="0" borderId="30" xfId="1" applyFont="1" applyBorder="1">
      <alignment vertical="center"/>
    </xf>
    <xf numFmtId="38" fontId="20" fillId="0" borderId="31" xfId="1" applyFont="1" applyBorder="1">
      <alignment vertical="center"/>
    </xf>
    <xf numFmtId="38" fontId="20" fillId="0" borderId="32" xfId="1" applyFont="1" applyBorder="1">
      <alignment vertical="center"/>
    </xf>
    <xf numFmtId="38" fontId="20" fillId="0" borderId="46" xfId="1" applyFont="1" applyBorder="1">
      <alignment vertical="center"/>
    </xf>
    <xf numFmtId="0" fontId="20" fillId="0" borderId="19" xfId="0" applyFont="1" applyBorder="1">
      <alignment vertical="center"/>
    </xf>
    <xf numFmtId="0" fontId="20" fillId="0" borderId="22" xfId="0" applyFont="1" applyBorder="1">
      <alignment vertical="center"/>
    </xf>
    <xf numFmtId="0" fontId="20" fillId="0" borderId="23" xfId="0" applyFont="1" applyBorder="1">
      <alignment vertical="center"/>
    </xf>
    <xf numFmtId="38" fontId="20" fillId="0" borderId="24" xfId="1" applyFont="1" applyBorder="1">
      <alignment vertical="center"/>
    </xf>
    <xf numFmtId="176" fontId="20" fillId="0" borderId="25" xfId="1" applyNumberFormat="1" applyFont="1" applyBorder="1">
      <alignment vertical="center"/>
    </xf>
    <xf numFmtId="38" fontId="20" fillId="0" borderId="47" xfId="1" applyFont="1" applyBorder="1">
      <alignment vertical="center"/>
    </xf>
    <xf numFmtId="176" fontId="20" fillId="0" borderId="48" xfId="1" applyNumberFormat="1" applyFont="1" applyBorder="1">
      <alignment vertical="center"/>
    </xf>
    <xf numFmtId="0" fontId="20" fillId="0" borderId="10" xfId="0" applyFont="1" applyBorder="1" applyAlignment="1">
      <alignment vertical="center" wrapText="1"/>
    </xf>
    <xf numFmtId="0" fontId="20" fillId="0" borderId="16" xfId="0" applyFont="1" applyBorder="1" applyAlignment="1">
      <alignment vertical="center" wrapText="1"/>
    </xf>
    <xf numFmtId="0" fontId="27" fillId="0" borderId="0" xfId="0" applyFont="1">
      <alignment vertical="center"/>
    </xf>
    <xf numFmtId="0" fontId="20" fillId="0" borderId="0" xfId="0" applyFont="1" applyAlignment="1">
      <alignment horizontal="right" vertical="center"/>
    </xf>
    <xf numFmtId="176" fontId="20" fillId="0" borderId="26" xfId="1" applyNumberFormat="1" applyFont="1" applyBorder="1">
      <alignment vertical="center"/>
    </xf>
    <xf numFmtId="0" fontId="20" fillId="0" borderId="0" xfId="0" applyFont="1" applyBorder="1">
      <alignment vertical="center"/>
    </xf>
    <xf numFmtId="176" fontId="20" fillId="0" borderId="37" xfId="1" applyNumberFormat="1" applyFont="1" applyBorder="1">
      <alignment vertical="center"/>
    </xf>
    <xf numFmtId="176" fontId="20" fillId="0" borderId="0" xfId="1" applyNumberFormat="1" applyFont="1" applyAlignment="1">
      <alignment horizontal="left" vertical="center"/>
    </xf>
    <xf numFmtId="0" fontId="28" fillId="0" borderId="0" xfId="0" applyFont="1">
      <alignment vertical="center"/>
    </xf>
    <xf numFmtId="0" fontId="28" fillId="0" borderId="13" xfId="0" applyFont="1" applyBorder="1" applyAlignment="1">
      <alignment vertical="center" wrapTex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9960134015506126"/>
          <c:y val="0.27140911350838853"/>
          <c:w val="0.52176397305175559"/>
          <c:h val="0.50081006394024541"/>
        </c:manualLayout>
      </c:layout>
      <c:pie3DChart>
        <c:varyColors val="1"/>
        <c:ser>
          <c:idx val="0"/>
          <c:order val="0"/>
          <c:dPt>
            <c:idx val="0"/>
            <c:bubble3D val="0"/>
            <c:spPr>
              <a:solidFill>
                <a:schemeClr val="tx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949-466C-BD57-6596E33F1DB7}"/>
              </c:ext>
            </c:extLst>
          </c:dPt>
          <c:dPt>
            <c:idx val="1"/>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5949-466C-BD57-6596E33F1DB7}"/>
              </c:ext>
            </c:extLst>
          </c:dPt>
          <c:dPt>
            <c:idx val="2"/>
            <c:bubble3D val="0"/>
            <c:spPr>
              <a:solidFill>
                <a:schemeClr val="accent3">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4704-47F9-BE33-7327546A9C7C}"/>
              </c:ext>
            </c:extLst>
          </c:dPt>
          <c:dPt>
            <c:idx val="3"/>
            <c:bubble3D val="0"/>
            <c:spPr>
              <a:solidFill>
                <a:schemeClr val="accent3">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704-47F9-BE33-7327546A9C7C}"/>
              </c:ext>
            </c:extLst>
          </c:dPt>
          <c:dLbls>
            <c:dLbl>
              <c:idx val="0"/>
              <c:layout>
                <c:manualLayout>
                  <c:x val="-1.6691606495246186E-2"/>
                  <c:y val="-3.17004867783597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49-466C-BD57-6596E33F1DB7}"/>
                </c:ext>
              </c:extLst>
            </c:dLbl>
            <c:dLbl>
              <c:idx val="1"/>
              <c:layout>
                <c:manualLayout>
                  <c:x val="8.0842073164090908E-2"/>
                  <c:y val="9.60814920161411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49-466C-BD57-6596E33F1DB7}"/>
                </c:ext>
              </c:extLst>
            </c:dLbl>
            <c:dLbl>
              <c:idx val="2"/>
              <c:layout>
                <c:manualLayout>
                  <c:x val="4.6406813256226788E-2"/>
                  <c:y val="1.56749569299432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04-47F9-BE33-7327546A9C7C}"/>
                </c:ext>
              </c:extLst>
            </c:dLbl>
            <c:dLbl>
              <c:idx val="3"/>
              <c:layout>
                <c:manualLayout>
                  <c:x val="-9.9225667331002704E-3"/>
                  <c:y val="-0.196534508076358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04-47F9-BE33-7327546A9C7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'単純集計（ＧＴ）'!$H$46:$H$49</c:f>
              <c:strCache>
                <c:ptCount val="4"/>
                <c:pt idx="0">
                  <c:v>よく知っている</c:v>
                </c:pt>
                <c:pt idx="1">
                  <c:v>少し知っている</c:v>
                </c:pt>
                <c:pt idx="2">
                  <c:v>内容は知らない</c:v>
                </c:pt>
                <c:pt idx="3">
                  <c:v>聞いたことがない</c:v>
                </c:pt>
              </c:strCache>
            </c:strRef>
          </c:cat>
          <c:val>
            <c:numRef>
              <c:f>'単純集計（ＧＴ）'!$C$46:$C$49</c:f>
              <c:numCache>
                <c:formatCode>#,##0_);[Red]\(#,##0\)</c:formatCode>
                <c:ptCount val="4"/>
                <c:pt idx="0">
                  <c:v>25</c:v>
                </c:pt>
                <c:pt idx="1">
                  <c:v>65</c:v>
                </c:pt>
                <c:pt idx="2">
                  <c:v>158</c:v>
                </c:pt>
                <c:pt idx="3">
                  <c:v>252</c:v>
                </c:pt>
              </c:numCache>
            </c:numRef>
          </c:val>
          <c:extLst>
            <c:ext xmlns:c16="http://schemas.microsoft.com/office/drawing/2014/chart" uri="{C3380CC4-5D6E-409C-BE32-E72D297353CC}">
              <c16:uniqueId val="{00000004-5949-466C-BD57-6596E33F1DB7}"/>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551570428696413"/>
          <c:y val="0.31502259917217318"/>
          <c:w val="0.46620822397200351"/>
          <c:h val="0.45096595332791389"/>
        </c:manualLayout>
      </c:layout>
      <c:pie3DChart>
        <c:varyColors val="1"/>
        <c:ser>
          <c:idx val="0"/>
          <c:order val="0"/>
          <c:dPt>
            <c:idx val="0"/>
            <c:bubble3D val="0"/>
            <c:spPr>
              <a:solidFill>
                <a:schemeClr val="tx1">
                  <a:lumMod val="95000"/>
                  <a:lumOff val="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91DA-4BFA-87A3-F678B9BE4129}"/>
              </c:ext>
            </c:extLst>
          </c:dPt>
          <c:dPt>
            <c:idx val="1"/>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91DA-4BFA-87A3-F678B9BE4129}"/>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91DA-4BFA-87A3-F678B9BE4129}"/>
              </c:ext>
            </c:extLst>
          </c:dPt>
          <c:dPt>
            <c:idx val="3"/>
            <c:bubble3D val="0"/>
            <c:spPr>
              <a:pattFill prst="dashVert">
                <a:fgClr>
                  <a:schemeClr val="tx1">
                    <a:lumMod val="65000"/>
                    <a:lumOff val="35000"/>
                  </a:schemeClr>
                </a:fgClr>
                <a:bgClr>
                  <a:schemeClr val="bg1"/>
                </a:bgClr>
              </a:pattFill>
              <a:ln w="25400">
                <a:solidFill>
                  <a:schemeClr val="lt1"/>
                </a:solidFill>
              </a:ln>
              <a:effectLst/>
              <a:sp3d contourW="25400">
                <a:contourClr>
                  <a:schemeClr val="lt1"/>
                </a:contourClr>
              </a:sp3d>
            </c:spPr>
            <c:extLst>
              <c:ext xmlns:c16="http://schemas.microsoft.com/office/drawing/2014/chart" uri="{C3380CC4-5D6E-409C-BE32-E72D297353CC}">
                <c16:uniqueId val="{00000007-91DA-4BFA-87A3-F678B9BE4129}"/>
              </c:ext>
            </c:extLst>
          </c:dPt>
          <c:dPt>
            <c:idx val="4"/>
            <c:bubble3D val="0"/>
            <c:spPr>
              <a:pattFill prst="ltHorz">
                <a:fgClr>
                  <a:schemeClr val="tx1">
                    <a:lumMod val="65000"/>
                    <a:lumOff val="35000"/>
                  </a:schemeClr>
                </a:fgClr>
                <a:bgClr>
                  <a:schemeClr val="bg1"/>
                </a:bgClr>
              </a:pattFill>
            </c:spPr>
            <c:extLst>
              <c:ext xmlns:c16="http://schemas.microsoft.com/office/drawing/2014/chart" uri="{C3380CC4-5D6E-409C-BE32-E72D297353CC}">
                <c16:uniqueId val="{00000009-91DA-4BFA-87A3-F678B9BE4129}"/>
              </c:ext>
            </c:extLst>
          </c:dPt>
          <c:dLbls>
            <c:dLbl>
              <c:idx val="0"/>
              <c:layout>
                <c:manualLayout>
                  <c:x val="8.398950131232577E-4"/>
                  <c:y val="-5.81441156543850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DA-4BFA-87A3-F678B9BE4129}"/>
                </c:ext>
              </c:extLst>
            </c:dLbl>
            <c:dLbl>
              <c:idx val="1"/>
              <c:layout>
                <c:manualLayout>
                  <c:x val="9.4026465441819779E-2"/>
                  <c:y val="5.94069023508731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1DA-4BFA-87A3-F678B9BE4129}"/>
                </c:ext>
              </c:extLst>
            </c:dLbl>
            <c:dLbl>
              <c:idx val="2"/>
              <c:layout>
                <c:manualLayout>
                  <c:x val="-4.8244969378827662E-2"/>
                  <c:y val="6.03213679306143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1DA-4BFA-87A3-F678B9BE4129}"/>
                </c:ext>
              </c:extLst>
            </c:dLbl>
            <c:numFmt formatCode="0.0%" sourceLinked="0"/>
            <c:spPr>
              <a:noFill/>
              <a:ln>
                <a:noFill/>
              </a:ln>
              <a:effectLst/>
            </c:spPr>
            <c:txPr>
              <a:bodyPr wrap="square" lIns="38100" tIns="19050" rIns="38100" bIns="19050" anchor="ctr">
                <a:spAutoFit/>
              </a:bodyPr>
              <a:lstStyle/>
              <a:p>
                <a:pPr>
                  <a:defRPr sz="900">
                    <a:latin typeface="HGPｺﾞｼｯｸM" panose="020B0600000000000000" pitchFamily="50" charset="-128"/>
                    <a:ea typeface="HGPｺﾞｼｯｸM" panose="020B0600000000000000" pitchFamily="50" charset="-128"/>
                  </a:defRPr>
                </a:pPr>
                <a:endParaRPr lang="ja-JP"/>
              </a:p>
            </c:txPr>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'単純集計（ＧＴ）'!$B$222:$B$224</c:f>
              <c:strCache>
                <c:ptCount val="3"/>
                <c:pt idx="0">
                  <c:v>よく知っている</c:v>
                </c:pt>
                <c:pt idx="1">
                  <c:v>ある程度知っている</c:v>
                </c:pt>
                <c:pt idx="2">
                  <c:v>知らない</c:v>
                </c:pt>
              </c:strCache>
            </c:strRef>
          </c:cat>
          <c:val>
            <c:numRef>
              <c:f>'単純集計（ＧＴ）'!$D$222:$D$224</c:f>
              <c:numCache>
                <c:formatCode>#,##0.0;[Red]\-#,##0.0</c:formatCode>
                <c:ptCount val="3"/>
                <c:pt idx="0">
                  <c:v>4.5999999999999996</c:v>
                </c:pt>
                <c:pt idx="1">
                  <c:v>35.6</c:v>
                </c:pt>
                <c:pt idx="2">
                  <c:v>59.8</c:v>
                </c:pt>
              </c:numCache>
            </c:numRef>
          </c:val>
          <c:extLst>
            <c:ext xmlns:c16="http://schemas.microsoft.com/office/drawing/2014/chart" uri="{C3380CC4-5D6E-409C-BE32-E72D297353CC}">
              <c16:uniqueId val="{0000000A-91DA-4BFA-87A3-F678B9BE4129}"/>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7470625546806652"/>
                  <c:y val="-0.130128317293671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'単純集計（ＧＴ）'!$N$160:$N$174</c:f>
              <c:numCache>
                <c:formatCode>General</c:formatCode>
                <c:ptCount val="15"/>
                <c:pt idx="0">
                  <c:v>63.6</c:v>
                </c:pt>
                <c:pt idx="1">
                  <c:v>30.599999999999998</c:v>
                </c:pt>
                <c:pt idx="2">
                  <c:v>64.2</c:v>
                </c:pt>
                <c:pt idx="3">
                  <c:v>33.6</c:v>
                </c:pt>
                <c:pt idx="4">
                  <c:v>32</c:v>
                </c:pt>
                <c:pt idx="5">
                  <c:v>55.2</c:v>
                </c:pt>
                <c:pt idx="6">
                  <c:v>53.400000000000006</c:v>
                </c:pt>
                <c:pt idx="7">
                  <c:v>44.4</c:v>
                </c:pt>
                <c:pt idx="8">
                  <c:v>52.800000000000004</c:v>
                </c:pt>
                <c:pt idx="9">
                  <c:v>65</c:v>
                </c:pt>
                <c:pt idx="10">
                  <c:v>41.6</c:v>
                </c:pt>
                <c:pt idx="11">
                  <c:v>40</c:v>
                </c:pt>
                <c:pt idx="12">
                  <c:v>40.400000000000006</c:v>
                </c:pt>
                <c:pt idx="13">
                  <c:v>51.6</c:v>
                </c:pt>
                <c:pt idx="14">
                  <c:v>13.4</c:v>
                </c:pt>
              </c:numCache>
            </c:numRef>
          </c:xVal>
          <c:yVal>
            <c:numRef>
              <c:f>'単純集計（ＧＴ）'!$O$160:$O$174</c:f>
              <c:numCache>
                <c:formatCode>General</c:formatCode>
                <c:ptCount val="15"/>
                <c:pt idx="0">
                  <c:v>30.4</c:v>
                </c:pt>
                <c:pt idx="1">
                  <c:v>15</c:v>
                </c:pt>
                <c:pt idx="2">
                  <c:v>32.200000000000003</c:v>
                </c:pt>
                <c:pt idx="3">
                  <c:v>15.8</c:v>
                </c:pt>
                <c:pt idx="4">
                  <c:v>20.599999999999998</c:v>
                </c:pt>
                <c:pt idx="5">
                  <c:v>28.599999999999998</c:v>
                </c:pt>
                <c:pt idx="6">
                  <c:v>45.800000000000004</c:v>
                </c:pt>
                <c:pt idx="7">
                  <c:v>30.599999999999998</c:v>
                </c:pt>
                <c:pt idx="8">
                  <c:v>21.4</c:v>
                </c:pt>
                <c:pt idx="9">
                  <c:v>51.4</c:v>
                </c:pt>
                <c:pt idx="10">
                  <c:v>24.6</c:v>
                </c:pt>
                <c:pt idx="11">
                  <c:v>21.2</c:v>
                </c:pt>
                <c:pt idx="12">
                  <c:v>24.6</c:v>
                </c:pt>
                <c:pt idx="13">
                  <c:v>20.599999999999998</c:v>
                </c:pt>
                <c:pt idx="14">
                  <c:v>22.400000000000002</c:v>
                </c:pt>
              </c:numCache>
            </c:numRef>
          </c:yVal>
          <c:smooth val="0"/>
          <c:extLst>
            <c:ext xmlns:c16="http://schemas.microsoft.com/office/drawing/2014/chart" uri="{C3380CC4-5D6E-409C-BE32-E72D297353CC}">
              <c16:uniqueId val="{00000000-9D19-4203-96B8-3410268AC3DF}"/>
            </c:ext>
          </c:extLst>
        </c:ser>
        <c:dLbls>
          <c:showLegendKey val="0"/>
          <c:showVal val="0"/>
          <c:showCatName val="0"/>
          <c:showSerName val="0"/>
          <c:showPercent val="0"/>
          <c:showBubbleSize val="0"/>
        </c:dLbls>
        <c:axId val="617728200"/>
        <c:axId val="617729280"/>
      </c:scatterChart>
      <c:valAx>
        <c:axId val="617728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29280"/>
        <c:crosses val="autoZero"/>
        <c:crossBetween val="midCat"/>
      </c:valAx>
      <c:valAx>
        <c:axId val="61772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28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'単純集計（ＧＴ）'!$H$109:$H$119</c:f>
              <c:strCache>
                <c:ptCount val="11"/>
                <c:pt idx="0">
                  <c:v>県の広報誌</c:v>
                </c:pt>
                <c:pt idx="1">
                  <c:v>テレビ、ラジオ</c:v>
                </c:pt>
                <c:pt idx="2">
                  <c:v>インターネット</c:v>
                </c:pt>
                <c:pt idx="3">
                  <c:v>新聞</c:v>
                </c:pt>
                <c:pt idx="4">
                  <c:v>知人、友人の話</c:v>
                </c:pt>
                <c:pt idx="5">
                  <c:v>ポスター、ちらし</c:v>
                </c:pt>
                <c:pt idx="6">
                  <c:v>学校の配布物</c:v>
                </c:pt>
                <c:pt idx="7">
                  <c:v>SNS</c:v>
                </c:pt>
                <c:pt idx="8">
                  <c:v>子どもの話</c:v>
                </c:pt>
                <c:pt idx="9">
                  <c:v>イベント</c:v>
                </c:pt>
                <c:pt idx="10">
                  <c:v>その他</c:v>
                </c:pt>
              </c:strCache>
            </c:strRef>
          </c:cat>
          <c:val>
            <c:numRef>
              <c:f>'単純集計（ＧＴ）'!$I$109:$I$119</c:f>
              <c:numCache>
                <c:formatCode>#,##0.0;[Red]\-#,##0.0</c:formatCode>
                <c:ptCount val="11"/>
                <c:pt idx="0">
                  <c:v>30.872483221476511</c:v>
                </c:pt>
                <c:pt idx="1">
                  <c:v>26.845637583892618</c:v>
                </c:pt>
                <c:pt idx="2">
                  <c:v>22.818791946308725</c:v>
                </c:pt>
                <c:pt idx="3">
                  <c:v>22.818791946308725</c:v>
                </c:pt>
                <c:pt idx="4">
                  <c:v>16.778523489932887</c:v>
                </c:pt>
                <c:pt idx="5">
                  <c:v>12.080536912751679</c:v>
                </c:pt>
                <c:pt idx="6">
                  <c:v>11.409395973154362</c:v>
                </c:pt>
                <c:pt idx="7">
                  <c:v>11.409395973154362</c:v>
                </c:pt>
                <c:pt idx="8">
                  <c:v>5.3691275167785237</c:v>
                </c:pt>
                <c:pt idx="9">
                  <c:v>4.0268456375838921</c:v>
                </c:pt>
                <c:pt idx="10">
                  <c:v>2.6845637583892619</c:v>
                </c:pt>
              </c:numCache>
            </c:numRef>
          </c:val>
          <c:extLst>
            <c:ext xmlns:c16="http://schemas.microsoft.com/office/drawing/2014/chart" uri="{C3380CC4-5D6E-409C-BE32-E72D297353CC}">
              <c16:uniqueId val="{00000000-8856-47D4-AF56-EC94BFF931F1}"/>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6626815398075243"/>
          <c:y val="0.33371419712718481"/>
          <c:w val="0.45509711286089238"/>
          <c:h val="0.43850488802457277"/>
        </c:manualLayout>
      </c:layout>
      <c:pie3DChart>
        <c:varyColors val="1"/>
        <c:ser>
          <c:idx val="0"/>
          <c:order val="0"/>
          <c:dPt>
            <c:idx val="0"/>
            <c:bubble3D val="0"/>
            <c:spPr>
              <a:solidFill>
                <a:schemeClr val="tx1"/>
              </a:solidFill>
              <a:ln w="25400">
                <a:solidFill>
                  <a:schemeClr val="lt1"/>
                </a:solidFill>
              </a:ln>
              <a:effectLst/>
              <a:sp3d contourW="25400">
                <a:contourClr>
                  <a:schemeClr val="lt1"/>
                </a:contourClr>
              </a:sp3d>
            </c:spPr>
            <c:extLst>
              <c:ext xmlns:c16="http://schemas.microsoft.com/office/drawing/2014/chart" uri="{C3380CC4-5D6E-409C-BE32-E72D297353CC}">
                <c16:uniqueId val="{00000002-B44B-482F-BC49-F214DE6899DB}"/>
              </c:ext>
            </c:extLst>
          </c:dPt>
          <c:dPt>
            <c:idx val="1"/>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B44B-482F-BC49-F214DE6899DB}"/>
              </c:ext>
            </c:extLst>
          </c:dPt>
          <c:dPt>
            <c:idx val="2"/>
            <c:bubble3D val="0"/>
            <c:spPr>
              <a:pattFill prst="dkVert">
                <a:fgClr>
                  <a:schemeClr val="tx1">
                    <a:lumMod val="75000"/>
                    <a:lumOff val="25000"/>
                  </a:schemeClr>
                </a:fgClr>
                <a:bgClr>
                  <a:schemeClr val="bg1"/>
                </a:bgClr>
              </a:pattFill>
              <a:ln w="25400">
                <a:solidFill>
                  <a:schemeClr val="lt1"/>
                </a:solidFill>
              </a:ln>
              <a:effectLst/>
              <a:sp3d contourW="25400">
                <a:contourClr>
                  <a:schemeClr val="lt1"/>
                </a:contourClr>
              </a:sp3d>
            </c:spPr>
            <c:extLst>
              <c:ext xmlns:c16="http://schemas.microsoft.com/office/drawing/2014/chart" uri="{C3380CC4-5D6E-409C-BE32-E72D297353CC}">
                <c16:uniqueId val="{00000006-B44B-482F-BC49-F214DE6899DB}"/>
              </c:ext>
            </c:extLst>
          </c:dPt>
          <c:dPt>
            <c:idx val="3"/>
            <c:bubble3D val="0"/>
            <c:spPr>
              <a:pattFill prst="dashVert">
                <a:fgClr>
                  <a:schemeClr val="tx1">
                    <a:lumMod val="65000"/>
                    <a:lumOff val="35000"/>
                  </a:schemeClr>
                </a:fgClr>
                <a:bgClr>
                  <a:schemeClr val="bg1"/>
                </a:bgClr>
              </a:pattFill>
              <a:ln w="25400">
                <a:solidFill>
                  <a:schemeClr val="lt1"/>
                </a:solidFill>
              </a:ln>
              <a:effectLst/>
              <a:sp3d contourW="25400">
                <a:contourClr>
                  <a:schemeClr val="lt1"/>
                </a:contourClr>
              </a:sp3d>
            </c:spPr>
            <c:extLst>
              <c:ext xmlns:c16="http://schemas.microsoft.com/office/drawing/2014/chart" uri="{C3380CC4-5D6E-409C-BE32-E72D297353CC}">
                <c16:uniqueId val="{00000008-B44B-482F-BC49-F214DE6899DB}"/>
              </c:ext>
            </c:extLst>
          </c:dPt>
          <c:dPt>
            <c:idx val="4"/>
            <c:bubble3D val="0"/>
            <c:spPr>
              <a:solidFill>
                <a:schemeClr val="bg1">
                  <a:lumMod val="85000"/>
                </a:schemeClr>
              </a:solidFill>
            </c:spPr>
            <c:extLst>
              <c:ext xmlns:c16="http://schemas.microsoft.com/office/drawing/2014/chart" uri="{C3380CC4-5D6E-409C-BE32-E72D297353CC}">
                <c16:uniqueId val="{0000000A-B44B-482F-BC49-F214DE6899DB}"/>
              </c:ext>
            </c:extLst>
          </c:dPt>
          <c:dLbls>
            <c:dLbl>
              <c:idx val="0"/>
              <c:layout>
                <c:manualLayout>
                  <c:x val="0.11108617672790891"/>
                  <c:y val="-2.858514415343004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0469422572178478"/>
                      <c:h val="0.2193147493388031"/>
                    </c:manualLayout>
                  </c15:layout>
                </c:ext>
                <c:ext xmlns:c16="http://schemas.microsoft.com/office/drawing/2014/chart" uri="{C3380CC4-5D6E-409C-BE32-E72D297353CC}">
                  <c16:uniqueId val="{00000002-B44B-482F-BC49-F214DE6899DB}"/>
                </c:ext>
              </c:extLst>
            </c:dLbl>
            <c:dLbl>
              <c:idx val="1"/>
              <c:layout>
                <c:manualLayout>
                  <c:x val="8.6374678268950733E-2"/>
                  <c:y val="6.680907703845241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8813298337707788"/>
                      <c:h val="0.3396930555071776"/>
                    </c:manualLayout>
                  </c15:layout>
                </c:ext>
                <c:ext xmlns:c16="http://schemas.microsoft.com/office/drawing/2014/chart" uri="{C3380CC4-5D6E-409C-BE32-E72D297353CC}">
                  <c16:uniqueId val="{00000004-B44B-482F-BC49-F214DE6899DB}"/>
                </c:ext>
              </c:extLst>
            </c:dLbl>
            <c:dLbl>
              <c:idx val="2"/>
              <c:layout>
                <c:manualLayout>
                  <c:x val="-4.8037620297462807E-2"/>
                  <c:y val="-2.4529656108939149E-7"/>
                </c:manualLayout>
              </c:layout>
              <c:showLegendKey val="0"/>
              <c:showVal val="0"/>
              <c:showCatName val="1"/>
              <c:showSerName val="0"/>
              <c:showPercent val="1"/>
              <c:showBubbleSize val="0"/>
              <c:extLst>
                <c:ext xmlns:c15="http://schemas.microsoft.com/office/drawing/2012/chart" uri="{CE6537A1-D6FC-4f65-9D91-7224C49458BB}">
                  <c15:layout>
                    <c:manualLayout>
                      <c:w val="0.29636089238845142"/>
                      <c:h val="0.27788175626450617"/>
                    </c:manualLayout>
                  </c15:layout>
                </c:ext>
                <c:ext xmlns:c16="http://schemas.microsoft.com/office/drawing/2014/chart" uri="{C3380CC4-5D6E-409C-BE32-E72D297353CC}">
                  <c16:uniqueId val="{00000006-B44B-482F-BC49-F214DE6899DB}"/>
                </c:ext>
              </c:extLst>
            </c:dLbl>
            <c:dLbl>
              <c:idx val="3"/>
              <c:layout>
                <c:manualLayout>
                  <c:x val="-5.4367016622922135E-2"/>
                  <c:y val="-9.61856875343721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44B-482F-BC49-F214DE6899DB}"/>
                </c:ext>
              </c:extLst>
            </c:dLbl>
            <c:dLbl>
              <c:idx val="4"/>
              <c:layout>
                <c:manualLayout>
                  <c:x val="4.7500874890638672E-2"/>
                  <c:y val="-8.44997593640735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44B-482F-BC49-F214DE6899D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'単純集計（ＧＴ）'!$H$207:$H$211</c:f>
              <c:strCache>
                <c:ptCount val="5"/>
                <c:pt idx="0">
                  <c:v>十分に尊重</c:v>
                </c:pt>
                <c:pt idx="1">
                  <c:v>ある程度尊重</c:v>
                </c:pt>
                <c:pt idx="2">
                  <c:v>あまりされていない</c:v>
                </c:pt>
                <c:pt idx="3">
                  <c:v>まったくない</c:v>
                </c:pt>
                <c:pt idx="4">
                  <c:v>わからない</c:v>
                </c:pt>
              </c:strCache>
            </c:strRef>
          </c:cat>
          <c:val>
            <c:numRef>
              <c:f>'単純集計（ＧＴ）'!$D$207:$D$211</c:f>
              <c:numCache>
                <c:formatCode>#,##0.0;[Red]\-#,##0.0</c:formatCode>
                <c:ptCount val="5"/>
                <c:pt idx="0">
                  <c:v>3.4000000000000004</c:v>
                </c:pt>
                <c:pt idx="1">
                  <c:v>34</c:v>
                </c:pt>
                <c:pt idx="2">
                  <c:v>34</c:v>
                </c:pt>
                <c:pt idx="3">
                  <c:v>6</c:v>
                </c:pt>
                <c:pt idx="4">
                  <c:v>22.6</c:v>
                </c:pt>
              </c:numCache>
            </c:numRef>
          </c:val>
          <c:extLst>
            <c:ext xmlns:c16="http://schemas.microsoft.com/office/drawing/2014/chart" uri="{C3380CC4-5D6E-409C-BE32-E72D297353CC}">
              <c16:uniqueId val="{00000009-B44B-482F-BC49-F214DE6899DB}"/>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9901983206457"/>
          <c:y val="8.1424016628793894E-2"/>
          <c:w val="0.50363854011491793"/>
          <c:h val="0.7964388826396701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'単純集計（ＧＴ）'!$H$23:$H$31</c:f>
              <c:strCache>
                <c:ptCount val="9"/>
                <c:pt idx="0">
                  <c:v>テレビ</c:v>
                </c:pt>
                <c:pt idx="1">
                  <c:v>家族、知人</c:v>
                </c:pt>
                <c:pt idx="2">
                  <c:v>インターネット</c:v>
                </c:pt>
                <c:pt idx="3">
                  <c:v>SNS</c:v>
                </c:pt>
                <c:pt idx="4">
                  <c:v>新聞</c:v>
                </c:pt>
                <c:pt idx="5">
                  <c:v>動画サイト</c:v>
                </c:pt>
                <c:pt idx="6">
                  <c:v>ラジオ</c:v>
                </c:pt>
                <c:pt idx="7">
                  <c:v>書籍・雑誌</c:v>
                </c:pt>
                <c:pt idx="8">
                  <c:v>その他</c:v>
                </c:pt>
              </c:strCache>
            </c:strRef>
          </c:cat>
          <c:val>
            <c:numRef>
              <c:f>'単純集計（ＧＴ）'!$I$23:$I$31</c:f>
              <c:numCache>
                <c:formatCode>General</c:formatCode>
                <c:ptCount val="9"/>
                <c:pt idx="0">
                  <c:v>75.8</c:v>
                </c:pt>
                <c:pt idx="1">
                  <c:v>42.6</c:v>
                </c:pt>
                <c:pt idx="2">
                  <c:v>40.200000000000003</c:v>
                </c:pt>
                <c:pt idx="3">
                  <c:v>38.800000000000004</c:v>
                </c:pt>
                <c:pt idx="4">
                  <c:v>30.2</c:v>
                </c:pt>
                <c:pt idx="5">
                  <c:v>24</c:v>
                </c:pt>
                <c:pt idx="6">
                  <c:v>12.8</c:v>
                </c:pt>
                <c:pt idx="7">
                  <c:v>11.799999999999999</c:v>
                </c:pt>
                <c:pt idx="8">
                  <c:v>0.6</c:v>
                </c:pt>
              </c:numCache>
            </c:numRef>
          </c:val>
          <c:extLst>
            <c:ext xmlns:c16="http://schemas.microsoft.com/office/drawing/2014/chart" uri="{C3380CC4-5D6E-409C-BE32-E72D297353CC}">
              <c16:uniqueId val="{00000000-D491-41C9-90F0-C3D373EDC518}"/>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9901983206457"/>
          <c:y val="8.1424016628793894E-2"/>
          <c:w val="0.55343113231178054"/>
          <c:h val="0.7964388826396701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'単純集計（ＧＴ）'!$H$62:$H$72</c:f>
              <c:strCache>
                <c:ptCount val="11"/>
                <c:pt idx="0">
                  <c:v>テレビ、ラジオ</c:v>
                </c:pt>
                <c:pt idx="1">
                  <c:v>インターネット</c:v>
                </c:pt>
                <c:pt idx="2">
                  <c:v>新聞</c:v>
                </c:pt>
                <c:pt idx="3">
                  <c:v>県の広報誌</c:v>
                </c:pt>
                <c:pt idx="4">
                  <c:v>学校の配布物</c:v>
                </c:pt>
                <c:pt idx="5">
                  <c:v>知人、友人</c:v>
                </c:pt>
                <c:pt idx="6">
                  <c:v>SNS</c:v>
                </c:pt>
                <c:pt idx="7">
                  <c:v>ポスター、ちらし</c:v>
                </c:pt>
                <c:pt idx="8">
                  <c:v>子どもの話</c:v>
                </c:pt>
                <c:pt idx="9">
                  <c:v>イベント</c:v>
                </c:pt>
                <c:pt idx="10">
                  <c:v>その他</c:v>
                </c:pt>
              </c:strCache>
            </c:strRef>
          </c:cat>
          <c:val>
            <c:numRef>
              <c:f>'単純集計（ＧＴ）'!$I$62:$I$72</c:f>
              <c:numCache>
                <c:formatCode>#,##0.0;[Red]\-#,##0.0</c:formatCode>
                <c:ptCount val="11"/>
                <c:pt idx="0">
                  <c:v>39.516129032258064</c:v>
                </c:pt>
                <c:pt idx="1">
                  <c:v>28.62903225806452</c:v>
                </c:pt>
                <c:pt idx="2">
                  <c:v>23.790322580645164</c:v>
                </c:pt>
                <c:pt idx="3">
                  <c:v>18.14516129032258</c:v>
                </c:pt>
                <c:pt idx="4">
                  <c:v>15.32258064516129</c:v>
                </c:pt>
                <c:pt idx="5">
                  <c:v>12.5</c:v>
                </c:pt>
                <c:pt idx="6">
                  <c:v>9.67741935483871</c:v>
                </c:pt>
                <c:pt idx="7">
                  <c:v>8.4677419354838701</c:v>
                </c:pt>
                <c:pt idx="8">
                  <c:v>6.854838709677419</c:v>
                </c:pt>
                <c:pt idx="9">
                  <c:v>1.6129032258064515</c:v>
                </c:pt>
                <c:pt idx="10">
                  <c:v>4.838709677419355</c:v>
                </c:pt>
              </c:numCache>
            </c:numRef>
          </c:val>
          <c:extLst>
            <c:ext xmlns:c16="http://schemas.microsoft.com/office/drawing/2014/chart" uri="{C3380CC4-5D6E-409C-BE32-E72D297353CC}">
              <c16:uniqueId val="{00000000-E61F-4BCF-84DE-67013B1B8CF0}"/>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6599143986669715"/>
          <c:y val="0.27140911350838853"/>
          <c:w val="0.45537382515982183"/>
          <c:h val="0.4361991975672645"/>
        </c:manualLayout>
      </c:layout>
      <c:pie3DChart>
        <c:varyColors val="1"/>
        <c:ser>
          <c:idx val="0"/>
          <c:order val="0"/>
          <c:dPt>
            <c:idx val="0"/>
            <c:bubble3D val="0"/>
            <c:spPr>
              <a:solidFill>
                <a:schemeClr val="tx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778-49F6-B3B3-E4FF0509DEF7}"/>
              </c:ext>
            </c:extLst>
          </c:dPt>
          <c:dPt>
            <c:idx val="1"/>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778-49F6-B3B3-E4FF0509DEF7}"/>
              </c:ext>
            </c:extLst>
          </c:dPt>
          <c:dPt>
            <c:idx val="2"/>
            <c:bubble3D val="0"/>
            <c:spPr>
              <a:solidFill>
                <a:schemeClr val="accent3">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778-49F6-B3B3-E4FF0509DEF7}"/>
              </c:ext>
            </c:extLst>
          </c:dPt>
          <c:dPt>
            <c:idx val="3"/>
            <c:bubble3D val="0"/>
            <c:spPr>
              <a:solidFill>
                <a:schemeClr val="accent3">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F778-49F6-B3B3-E4FF0509DEF7}"/>
              </c:ext>
            </c:extLst>
          </c:dPt>
          <c:dLbls>
            <c:dLbl>
              <c:idx val="0"/>
              <c:layout>
                <c:manualLayout>
                  <c:x val="-1.6691606495246186E-2"/>
                  <c:y val="-3.17004867783597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78-49F6-B3B3-E4FF0509DEF7}"/>
                </c:ext>
              </c:extLst>
            </c:dLbl>
            <c:dLbl>
              <c:idx val="1"/>
              <c:layout>
                <c:manualLayout>
                  <c:x val="6.4244562790647025E-2"/>
                  <c:y val="-9.6456114791818315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4345781466113418"/>
                      <c:h val="0.26901615271659324"/>
                    </c:manualLayout>
                  </c15:layout>
                </c:ext>
                <c:ext xmlns:c16="http://schemas.microsoft.com/office/drawing/2014/chart" uri="{C3380CC4-5D6E-409C-BE32-E72D297353CC}">
                  <c16:uniqueId val="{00000003-F778-49F6-B3B3-E4FF0509DEF7}"/>
                </c:ext>
              </c:extLst>
            </c:dLbl>
            <c:dLbl>
              <c:idx val="2"/>
              <c:layout>
                <c:manualLayout>
                  <c:x val="4.6406813256226788E-2"/>
                  <c:y val="0.156644119925537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78-49F6-B3B3-E4FF0509DEF7}"/>
                </c:ext>
              </c:extLst>
            </c:dLbl>
            <c:dLbl>
              <c:idx val="3"/>
              <c:layout>
                <c:manualLayout>
                  <c:x val="-5.9714880038335458E-2"/>
                  <c:y val="-0.196534508076358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78-49F6-B3B3-E4FF0509D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'単純集計（ＧＴ）'!$H$46:$H$49</c:f>
              <c:strCache>
                <c:ptCount val="4"/>
                <c:pt idx="0">
                  <c:v>よく知っている</c:v>
                </c:pt>
                <c:pt idx="1">
                  <c:v>少し知っている</c:v>
                </c:pt>
                <c:pt idx="2">
                  <c:v>内容は知らない</c:v>
                </c:pt>
                <c:pt idx="3">
                  <c:v>聞いたことがない</c:v>
                </c:pt>
              </c:strCache>
            </c:strRef>
          </c:cat>
          <c:val>
            <c:numRef>
              <c:f>'単純集計（ＧＴ）'!$C$91:$C$94</c:f>
              <c:numCache>
                <c:formatCode>#,##0_);[Red]\(#,##0\)</c:formatCode>
                <c:ptCount val="4"/>
                <c:pt idx="0">
                  <c:v>10</c:v>
                </c:pt>
                <c:pt idx="1">
                  <c:v>40</c:v>
                </c:pt>
                <c:pt idx="2">
                  <c:v>99</c:v>
                </c:pt>
                <c:pt idx="3">
                  <c:v>351</c:v>
                </c:pt>
              </c:numCache>
            </c:numRef>
          </c:val>
          <c:extLst>
            <c:ext xmlns:c16="http://schemas.microsoft.com/office/drawing/2014/chart" uri="{C3380CC4-5D6E-409C-BE32-E72D297353CC}">
              <c16:uniqueId val="{00000008-F778-49F6-B3B3-E4FF0509DEF7}"/>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'単純集計（ＧＴ）'!$H$131:$H$145</c:f>
              <c:strCache>
                <c:ptCount val="15"/>
                <c:pt idx="0">
                  <c:v>教育を受ける</c:v>
                </c:pt>
                <c:pt idx="1">
                  <c:v>健やかに生きる・育つ</c:v>
                </c:pt>
                <c:pt idx="2">
                  <c:v>差別されない</c:v>
                </c:pt>
                <c:pt idx="3">
                  <c:v>暴力から守られる</c:v>
                </c:pt>
                <c:pt idx="4">
                  <c:v>医療・保健を受ける</c:v>
                </c:pt>
                <c:pt idx="5">
                  <c:v>心や体が成長する生活</c:v>
                </c:pt>
                <c:pt idx="6">
                  <c:v>誰からも幸せを奪われない</c:v>
                </c:pt>
                <c:pt idx="7">
                  <c:v>国からサポートを受ける</c:v>
                </c:pt>
                <c:pt idx="8">
                  <c:v>休んだり遊んだりする</c:v>
                </c:pt>
                <c:pt idx="9">
                  <c:v>危険な仕事から守られる</c:v>
                </c:pt>
                <c:pt idx="10">
                  <c:v>スポーツ・文化に参加</c:v>
                </c:pt>
                <c:pt idx="11">
                  <c:v>意見を聞いてもらえる</c:v>
                </c:pt>
                <c:pt idx="12">
                  <c:v>子ども同士で集まる</c:v>
                </c:pt>
                <c:pt idx="13">
                  <c:v>子どもにとってよいこと</c:v>
                </c:pt>
                <c:pt idx="14">
                  <c:v>あてはまるものはない</c:v>
                </c:pt>
              </c:strCache>
            </c:strRef>
          </c:cat>
          <c:val>
            <c:numRef>
              <c:f>'単純集計（ＧＴ）'!$J$131:$J$145</c:f>
              <c:numCache>
                <c:formatCode>#,##0.0;[Red]\-#,##0.0</c:formatCode>
                <c:ptCount val="15"/>
                <c:pt idx="0">
                  <c:v>65</c:v>
                </c:pt>
                <c:pt idx="1">
                  <c:v>64.2</c:v>
                </c:pt>
                <c:pt idx="2">
                  <c:v>63.6</c:v>
                </c:pt>
                <c:pt idx="3">
                  <c:v>55.2</c:v>
                </c:pt>
                <c:pt idx="4">
                  <c:v>53.400000000000006</c:v>
                </c:pt>
                <c:pt idx="5">
                  <c:v>52.800000000000004</c:v>
                </c:pt>
                <c:pt idx="6">
                  <c:v>51.6</c:v>
                </c:pt>
                <c:pt idx="7">
                  <c:v>44.4</c:v>
                </c:pt>
                <c:pt idx="8">
                  <c:v>41.6</c:v>
                </c:pt>
                <c:pt idx="9">
                  <c:v>40.400000000000006</c:v>
                </c:pt>
                <c:pt idx="10">
                  <c:v>40</c:v>
                </c:pt>
                <c:pt idx="11">
                  <c:v>33.6</c:v>
                </c:pt>
                <c:pt idx="12">
                  <c:v>32</c:v>
                </c:pt>
                <c:pt idx="13">
                  <c:v>30.599999999999998</c:v>
                </c:pt>
                <c:pt idx="14">
                  <c:v>13.4</c:v>
                </c:pt>
              </c:numCache>
            </c:numRef>
          </c:val>
          <c:extLst>
            <c:ext xmlns:c16="http://schemas.microsoft.com/office/drawing/2014/chart" uri="{C3380CC4-5D6E-409C-BE32-E72D297353CC}">
              <c16:uniqueId val="{00000000-24C5-4CF5-B6D6-F99672739D91}"/>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'単純集計（ＧＴ）'!$H$160:$H$174</c:f>
              <c:strCache>
                <c:ptCount val="15"/>
                <c:pt idx="0">
                  <c:v>教育を受ける</c:v>
                </c:pt>
                <c:pt idx="1">
                  <c:v>医療・保健を受ける</c:v>
                </c:pt>
                <c:pt idx="2">
                  <c:v>健やかに生きる・育つ</c:v>
                </c:pt>
                <c:pt idx="3">
                  <c:v>国からサポートを受ける</c:v>
                </c:pt>
                <c:pt idx="4">
                  <c:v>差別されない</c:v>
                </c:pt>
                <c:pt idx="5">
                  <c:v>暴力から守られる</c:v>
                </c:pt>
                <c:pt idx="6">
                  <c:v>休んだり遊んだりする</c:v>
                </c:pt>
                <c:pt idx="7">
                  <c:v>危険な仕事から守られる</c:v>
                </c:pt>
                <c:pt idx="8">
                  <c:v>心や体が成長する生活</c:v>
                </c:pt>
                <c:pt idx="9">
                  <c:v>スポーツ・文化に参加</c:v>
                </c:pt>
                <c:pt idx="10">
                  <c:v>子ども同士で集まる</c:v>
                </c:pt>
                <c:pt idx="11">
                  <c:v>誰からも幸せを奪われない</c:v>
                </c:pt>
                <c:pt idx="12">
                  <c:v>意見を聞いてもらえる</c:v>
                </c:pt>
                <c:pt idx="13">
                  <c:v>子どもにとってよいこと</c:v>
                </c:pt>
                <c:pt idx="14">
                  <c:v>あてはまるものはない</c:v>
                </c:pt>
              </c:strCache>
            </c:strRef>
          </c:cat>
          <c:val>
            <c:numRef>
              <c:f>'単純集計（ＧＴ）'!$J$160:$J$174</c:f>
              <c:numCache>
                <c:formatCode>#,##0.0;[Red]\-#,##0.0</c:formatCode>
                <c:ptCount val="15"/>
                <c:pt idx="0">
                  <c:v>51.4</c:v>
                </c:pt>
                <c:pt idx="1">
                  <c:v>45.800000000000004</c:v>
                </c:pt>
                <c:pt idx="2">
                  <c:v>32.200000000000003</c:v>
                </c:pt>
                <c:pt idx="3">
                  <c:v>30.599999999999998</c:v>
                </c:pt>
                <c:pt idx="4">
                  <c:v>30.4</c:v>
                </c:pt>
                <c:pt idx="5">
                  <c:v>28.599999999999998</c:v>
                </c:pt>
                <c:pt idx="6">
                  <c:v>24.6</c:v>
                </c:pt>
                <c:pt idx="7">
                  <c:v>24.6</c:v>
                </c:pt>
                <c:pt idx="8">
                  <c:v>21.4</c:v>
                </c:pt>
                <c:pt idx="9">
                  <c:v>21.2</c:v>
                </c:pt>
                <c:pt idx="10">
                  <c:v>20.599999999999998</c:v>
                </c:pt>
                <c:pt idx="11">
                  <c:v>20.599999999999998</c:v>
                </c:pt>
                <c:pt idx="12">
                  <c:v>15.8</c:v>
                </c:pt>
                <c:pt idx="13">
                  <c:v>15</c:v>
                </c:pt>
                <c:pt idx="14">
                  <c:v>22.400000000000002</c:v>
                </c:pt>
              </c:numCache>
            </c:numRef>
          </c:val>
          <c:extLst>
            <c:ext xmlns:c16="http://schemas.microsoft.com/office/drawing/2014/chart" uri="{C3380CC4-5D6E-409C-BE32-E72D297353CC}">
              <c16:uniqueId val="{00000000-E886-4354-9DF4-E8DF6D1F8483}"/>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'単純集計（ＧＴ）'!$H$185:$H$194</c:f>
              <c:strCache>
                <c:ptCount val="10"/>
                <c:pt idx="0">
                  <c:v>学校で学ぶ時間を増やす</c:v>
                </c:pt>
                <c:pt idx="1">
                  <c:v>大人と子が一緒に学ぶ</c:v>
                </c:pt>
                <c:pt idx="2">
                  <c:v>大人が学ぶ機会を増やす</c:v>
                </c:pt>
                <c:pt idx="3">
                  <c:v>大人がイベント等を増やす</c:v>
                </c:pt>
                <c:pt idx="4">
                  <c:v>TV広報活動を拡充</c:v>
                </c:pt>
                <c:pt idx="5">
                  <c:v>ネット広報活動を拡充</c:v>
                </c:pt>
                <c:pt idx="6">
                  <c:v>イベント等で機会を増やす</c:v>
                </c:pt>
                <c:pt idx="7">
                  <c:v>印刷物を拡充する</c:v>
                </c:pt>
                <c:pt idx="8">
                  <c:v>その他</c:v>
                </c:pt>
                <c:pt idx="9">
                  <c:v>必要だと思うことはない</c:v>
                </c:pt>
              </c:strCache>
            </c:strRef>
          </c:cat>
          <c:val>
            <c:numRef>
              <c:f>'単純集計（ＧＴ）'!$J$185:$J$194</c:f>
              <c:numCache>
                <c:formatCode>General</c:formatCode>
                <c:ptCount val="10"/>
                <c:pt idx="0">
                  <c:v>47.4</c:v>
                </c:pt>
                <c:pt idx="1">
                  <c:v>47.199999999999996</c:v>
                </c:pt>
                <c:pt idx="2">
                  <c:v>42.8</c:v>
                </c:pt>
                <c:pt idx="3">
                  <c:v>38.800000000000004</c:v>
                </c:pt>
                <c:pt idx="4">
                  <c:v>36.6</c:v>
                </c:pt>
                <c:pt idx="5">
                  <c:v>29.4</c:v>
                </c:pt>
                <c:pt idx="6">
                  <c:v>28.199999999999996</c:v>
                </c:pt>
                <c:pt idx="7">
                  <c:v>26.6</c:v>
                </c:pt>
                <c:pt idx="8">
                  <c:v>0.2</c:v>
                </c:pt>
                <c:pt idx="9">
                  <c:v>14.000000000000002</c:v>
                </c:pt>
              </c:numCache>
            </c:numRef>
          </c:val>
          <c:extLst>
            <c:ext xmlns:c16="http://schemas.microsoft.com/office/drawing/2014/chart" uri="{C3380CC4-5D6E-409C-BE32-E72D297353CC}">
              <c16:uniqueId val="{00000000-D659-400D-BAB4-62690399EF63}"/>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133350</xdr:colOff>
      <xdr:row>42</xdr:row>
      <xdr:rowOff>114300</xdr:rowOff>
    </xdr:from>
    <xdr:to>
      <xdr:col>6</xdr:col>
      <xdr:colOff>381000</xdr:colOff>
      <xdr:row>54</xdr:row>
      <xdr:rowOff>66675</xdr:rowOff>
    </xdr:to>
    <xdr:graphicFrame macro="">
      <xdr:nvGraphicFramePr>
        <xdr:cNvPr id="3" name="グラフ 2">
          <a:extLst>
            <a:ext uri="{FF2B5EF4-FFF2-40B4-BE49-F238E27FC236}">
              <a16:creationId xmlns:a16="http://schemas.microsoft.com/office/drawing/2014/main" id="{C8942976-232B-41B1-92C7-F4E59E2C4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106</xdr:row>
      <xdr:rowOff>19050</xdr:rowOff>
    </xdr:from>
    <xdr:to>
      <xdr:col>6</xdr:col>
      <xdr:colOff>295275</xdr:colOff>
      <xdr:row>120</xdr:row>
      <xdr:rowOff>142875</xdr:rowOff>
    </xdr:to>
    <xdr:graphicFrame macro="">
      <xdr:nvGraphicFramePr>
        <xdr:cNvPr id="6" name="グラフ 5">
          <a:extLst>
            <a:ext uri="{FF2B5EF4-FFF2-40B4-BE49-F238E27FC236}">
              <a16:creationId xmlns:a16="http://schemas.microsoft.com/office/drawing/2014/main" id="{31D32C1A-493A-498F-99FA-CA8A0AAD4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123825</xdr:colOff>
      <xdr:row>203</xdr:row>
      <xdr:rowOff>38100</xdr:rowOff>
    </xdr:from>
    <xdr:to>
      <xdr:col>6</xdr:col>
      <xdr:colOff>361950</xdr:colOff>
      <xdr:row>214</xdr:row>
      <xdr:rowOff>57149</xdr:rowOff>
    </xdr:to>
    <xdr:graphicFrame macro="">
      <xdr:nvGraphicFramePr>
        <xdr:cNvPr id="10" name="グラフ 9">
          <a:extLst>
            <a:ext uri="{FF2B5EF4-FFF2-40B4-BE49-F238E27FC236}">
              <a16:creationId xmlns:a16="http://schemas.microsoft.com/office/drawing/2014/main" id="{E647B8B3-3CFD-4C2B-B551-540AA39D7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171450</xdr:colOff>
      <xdr:row>20</xdr:row>
      <xdr:rowOff>28575</xdr:rowOff>
    </xdr:from>
    <xdr:to>
      <xdr:col>6</xdr:col>
      <xdr:colOff>419100</xdr:colOff>
      <xdr:row>35</xdr:row>
      <xdr:rowOff>85725</xdr:rowOff>
    </xdr:to>
    <xdr:graphicFrame macro="">
      <xdr:nvGraphicFramePr>
        <xdr:cNvPr id="12" name="グラフ 11">
          <a:extLst>
            <a:ext uri="{FF2B5EF4-FFF2-40B4-BE49-F238E27FC236}">
              <a16:creationId xmlns:a16="http://schemas.microsoft.com/office/drawing/2014/main" id="{B9B143C2-2861-47D8-8CE9-0198235F1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28575</xdr:colOff>
      <xdr:row>59</xdr:row>
      <xdr:rowOff>9525</xdr:rowOff>
    </xdr:from>
    <xdr:to>
      <xdr:col>6</xdr:col>
      <xdr:colOff>276225</xdr:colOff>
      <xdr:row>76</xdr:row>
      <xdr:rowOff>85725</xdr:rowOff>
    </xdr:to>
    <xdr:graphicFrame macro="">
      <xdr:nvGraphicFramePr>
        <xdr:cNvPr id="13" name="グラフ 12">
          <a:extLst>
            <a:ext uri="{FF2B5EF4-FFF2-40B4-BE49-F238E27FC236}">
              <a16:creationId xmlns:a16="http://schemas.microsoft.com/office/drawing/2014/main" id="{E56BDF33-2032-45C8-8DBB-9D05CA1E7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104775</xdr:colOff>
      <xdr:row>88</xdr:row>
      <xdr:rowOff>95250</xdr:rowOff>
    </xdr:from>
    <xdr:to>
      <xdr:col>6</xdr:col>
      <xdr:colOff>352425</xdr:colOff>
      <xdr:row>100</xdr:row>
      <xdr:rowOff>47625</xdr:rowOff>
    </xdr:to>
    <xdr:graphicFrame macro="">
      <xdr:nvGraphicFramePr>
        <xdr:cNvPr id="14" name="グラフ 13">
          <a:extLst>
            <a:ext uri="{FF2B5EF4-FFF2-40B4-BE49-F238E27FC236}">
              <a16:creationId xmlns:a16="http://schemas.microsoft.com/office/drawing/2014/main" id="{1ECBF525-9B26-4063-9AB1-FC13127FB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571499</xdr:colOff>
      <xdr:row>128</xdr:row>
      <xdr:rowOff>19050</xdr:rowOff>
    </xdr:from>
    <xdr:to>
      <xdr:col>6</xdr:col>
      <xdr:colOff>381000</xdr:colOff>
      <xdr:row>146</xdr:row>
      <xdr:rowOff>123825</xdr:rowOff>
    </xdr:to>
    <xdr:graphicFrame macro="">
      <xdr:nvGraphicFramePr>
        <xdr:cNvPr id="15" name="グラフ 14">
          <a:extLst>
            <a:ext uri="{FF2B5EF4-FFF2-40B4-BE49-F238E27FC236}">
              <a16:creationId xmlns:a16="http://schemas.microsoft.com/office/drawing/2014/main" id="{F55EE52A-2345-4188-B25F-581BCFA9C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561975</xdr:colOff>
      <xdr:row>157</xdr:row>
      <xdr:rowOff>0</xdr:rowOff>
    </xdr:from>
    <xdr:to>
      <xdr:col>6</xdr:col>
      <xdr:colOff>371476</xdr:colOff>
      <xdr:row>176</xdr:row>
      <xdr:rowOff>47625</xdr:rowOff>
    </xdr:to>
    <xdr:graphicFrame macro="">
      <xdr:nvGraphicFramePr>
        <xdr:cNvPr id="16" name="グラフ 15">
          <a:extLst>
            <a:ext uri="{FF2B5EF4-FFF2-40B4-BE49-F238E27FC236}">
              <a16:creationId xmlns:a16="http://schemas.microsoft.com/office/drawing/2014/main" id="{85287AEF-230D-44A0-967F-49D8E9D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182</xdr:row>
      <xdr:rowOff>1</xdr:rowOff>
    </xdr:from>
    <xdr:to>
      <xdr:col>6</xdr:col>
      <xdr:colOff>381001</xdr:colOff>
      <xdr:row>196</xdr:row>
      <xdr:rowOff>171451</xdr:rowOff>
    </xdr:to>
    <xdr:graphicFrame macro="">
      <xdr:nvGraphicFramePr>
        <xdr:cNvPr id="17" name="グラフ 16">
          <a:extLst>
            <a:ext uri="{FF2B5EF4-FFF2-40B4-BE49-F238E27FC236}">
              <a16:creationId xmlns:a16="http://schemas.microsoft.com/office/drawing/2014/main" id="{D78018CC-01E9-4B72-8686-EE6464C2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142875</xdr:colOff>
      <xdr:row>218</xdr:row>
      <xdr:rowOff>123825</xdr:rowOff>
    </xdr:from>
    <xdr:to>
      <xdr:col>6</xdr:col>
      <xdr:colOff>381000</xdr:colOff>
      <xdr:row>229</xdr:row>
      <xdr:rowOff>142874</xdr:rowOff>
    </xdr:to>
    <xdr:graphicFrame macro="">
      <xdr:nvGraphicFramePr>
        <xdr:cNvPr id="5" name="グラフ 4">
          <a:extLst>
            <a:ext uri="{FF2B5EF4-FFF2-40B4-BE49-F238E27FC236}">
              <a16:creationId xmlns:a16="http://schemas.microsoft.com/office/drawing/2014/main" id="{AA2CFD98-2DE0-4EC1-B9F5-D286A258B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114300</xdr:colOff>
      <xdr:row>174</xdr:row>
      <xdr:rowOff>133350</xdr:rowOff>
    </xdr:from>
    <xdr:to>
      <xdr:col>15</xdr:col>
      <xdr:colOff>552450</xdr:colOff>
      <xdr:row>187</xdr:row>
      <xdr:rowOff>38100</xdr:rowOff>
    </xdr:to>
    <xdr:graphicFrame macro="">
      <xdr:nvGraphicFramePr>
        <xdr:cNvPr id="7" name="グラフ 6">
          <a:extLst>
            <a:ext uri="{FF2B5EF4-FFF2-40B4-BE49-F238E27FC236}">
              <a16:creationId xmlns:a16="http://schemas.microsoft.com/office/drawing/2014/main" id="{58A5FB12-4AAE-8188-9B95-ED1C76C277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1"/>
  <sheetViews>
    <sheetView showGridLines="0" tabSelected="1" view="pageBreakPreview" topLeftCell="A16" zoomScaleNormal="100" zoomScaleSheetLayoutView="100" workbookViewId="0">
      <selection activeCell="B179" sqref="B179"/>
    </sheetView>
  </sheetViews>
  <sheetFormatPr defaultColWidth="8.84375" defaultRowHeight="15" customHeight="1" x14ac:dyDescent="0.2"/>
  <cols>
    <col min="1" max="1" width="6" style="5" customWidth="1"/>
    <col min="2" max="2" width="33.53515625" style="5" customWidth="1"/>
    <col min="3" max="4" width="6.69140625" style="6" customWidth="1"/>
    <col min="5" max="5" width="18.3046875" style="4" customWidth="1"/>
    <col min="6" max="6" width="5.53515625" style="4" customWidth="1"/>
    <col min="7" max="7" width="5.53515625" style="40" customWidth="1"/>
    <col min="8" max="8" width="6.53515625" style="41" customWidth="1"/>
    <col min="9" max="9" width="8.84375" style="41"/>
    <col min="10" max="12" width="8.84375" style="5"/>
    <col min="13" max="13" width="12.69140625" style="5" customWidth="1"/>
    <col min="14" max="16384" width="8.84375" style="5"/>
  </cols>
  <sheetData>
    <row r="1" spans="1:7" ht="15" customHeight="1" x14ac:dyDescent="0.2">
      <c r="A1" s="1" t="s">
        <v>193</v>
      </c>
      <c r="B1" s="1"/>
      <c r="C1" s="2"/>
      <c r="D1" s="2"/>
      <c r="E1" s="75"/>
      <c r="F1" s="3"/>
      <c r="G1" s="3" t="s">
        <v>192</v>
      </c>
    </row>
    <row r="3" spans="1:7" ht="15" customHeight="1" x14ac:dyDescent="0.2">
      <c r="A3" s="19" t="s">
        <v>40</v>
      </c>
    </row>
    <row r="5" spans="1:7" ht="15" customHeight="1" x14ac:dyDescent="0.2">
      <c r="B5" s="22" t="s">
        <v>34</v>
      </c>
      <c r="C5" s="6" t="s">
        <v>35</v>
      </c>
    </row>
    <row r="6" spans="1:7" ht="15" customHeight="1" x14ac:dyDescent="0.2">
      <c r="B6" s="22" t="s">
        <v>0</v>
      </c>
      <c r="C6" s="6" t="s">
        <v>191</v>
      </c>
    </row>
    <row r="7" spans="1:7" ht="15" customHeight="1" x14ac:dyDescent="0.2">
      <c r="B7" s="22" t="s">
        <v>1</v>
      </c>
      <c r="C7" s="47" t="s">
        <v>114</v>
      </c>
      <c r="D7" s="47"/>
    </row>
    <row r="8" spans="1:7" ht="15" customHeight="1" x14ac:dyDescent="0.2">
      <c r="B8" s="22" t="s">
        <v>2</v>
      </c>
      <c r="C8" s="47" t="s">
        <v>115</v>
      </c>
      <c r="D8" s="47"/>
    </row>
    <row r="9" spans="1:7" ht="15" customHeight="1" x14ac:dyDescent="0.2">
      <c r="B9" s="22" t="s">
        <v>33</v>
      </c>
      <c r="C9" s="6" t="s">
        <v>36</v>
      </c>
    </row>
    <row r="10" spans="1:7" ht="15" customHeight="1" x14ac:dyDescent="0.2">
      <c r="B10" s="22" t="s">
        <v>116</v>
      </c>
      <c r="C10" s="6" t="s">
        <v>117</v>
      </c>
    </row>
    <row r="11" spans="1:7" ht="15" customHeight="1" x14ac:dyDescent="0.2">
      <c r="B11" s="22"/>
      <c r="C11" s="6" t="s">
        <v>118</v>
      </c>
    </row>
    <row r="12" spans="1:7" ht="15" customHeight="1" x14ac:dyDescent="0.2">
      <c r="B12" s="22" t="s">
        <v>39</v>
      </c>
      <c r="C12" s="6" t="s">
        <v>119</v>
      </c>
    </row>
    <row r="13" spans="1:7" ht="15" customHeight="1" x14ac:dyDescent="0.2">
      <c r="B13" s="22" t="s">
        <v>42</v>
      </c>
      <c r="C13" s="6" t="s">
        <v>43</v>
      </c>
    </row>
    <row r="14" spans="1:7" ht="15" customHeight="1" x14ac:dyDescent="0.2">
      <c r="B14" s="22" t="s">
        <v>44</v>
      </c>
      <c r="C14" s="6" t="s">
        <v>201</v>
      </c>
    </row>
    <row r="15" spans="1:7" ht="15" customHeight="1" x14ac:dyDescent="0.2">
      <c r="C15" s="5"/>
    </row>
    <row r="17" spans="1:9" ht="15" customHeight="1" x14ac:dyDescent="0.2">
      <c r="A17" s="19" t="s">
        <v>120</v>
      </c>
      <c r="C17" s="6" t="s">
        <v>134</v>
      </c>
    </row>
    <row r="19" spans="1:9" s="7" customFormat="1" ht="20.25" customHeight="1" x14ac:dyDescent="0.2">
      <c r="A19" s="28" t="s">
        <v>3</v>
      </c>
      <c r="B19" s="29" t="s">
        <v>122</v>
      </c>
      <c r="C19" s="30"/>
      <c r="D19" s="30"/>
      <c r="E19" s="30"/>
      <c r="F19" s="30"/>
      <c r="G19" s="31"/>
      <c r="H19" s="43"/>
      <c r="I19" s="43"/>
    </row>
    <row r="20" spans="1:9" s="7" customFormat="1" ht="15" customHeight="1" x14ac:dyDescent="0.2">
      <c r="B20" s="5" t="s">
        <v>45</v>
      </c>
      <c r="C20" s="8"/>
      <c r="D20" s="8"/>
      <c r="E20" s="9"/>
      <c r="F20" s="9"/>
      <c r="G20" s="42"/>
      <c r="H20" s="43"/>
      <c r="I20" s="43"/>
    </row>
    <row r="21" spans="1:9" ht="12" x14ac:dyDescent="0.2">
      <c r="B21" s="54"/>
      <c r="C21" s="49" t="s">
        <v>32</v>
      </c>
      <c r="D21" s="10"/>
      <c r="G21" s="58" t="s">
        <v>133</v>
      </c>
    </row>
    <row r="22" spans="1:9" ht="12" x14ac:dyDescent="0.2">
      <c r="B22" s="56"/>
      <c r="C22" s="48" t="s">
        <v>37</v>
      </c>
      <c r="D22" s="11" t="s">
        <v>38</v>
      </c>
      <c r="G22" s="5"/>
    </row>
    <row r="23" spans="1:9" ht="15" customHeight="1" x14ac:dyDescent="0.2">
      <c r="A23" s="5">
        <v>1</v>
      </c>
      <c r="B23" s="15" t="s">
        <v>25</v>
      </c>
      <c r="C23" s="57">
        <v>379</v>
      </c>
      <c r="D23" s="12">
        <f>C23/C$32*100</f>
        <v>75.8</v>
      </c>
      <c r="H23" s="41" t="s">
        <v>25</v>
      </c>
      <c r="I23" s="41">
        <v>75.8</v>
      </c>
    </row>
    <row r="24" spans="1:9" ht="15" customHeight="1" x14ac:dyDescent="0.2">
      <c r="A24" s="5">
        <v>2</v>
      </c>
      <c r="B24" s="16" t="s">
        <v>63</v>
      </c>
      <c r="C24" s="51">
        <v>64</v>
      </c>
      <c r="D24" s="14">
        <f t="shared" ref="D24:D30" si="0">C24/C$32*100</f>
        <v>12.8</v>
      </c>
      <c r="H24" s="41" t="s">
        <v>132</v>
      </c>
      <c r="I24" s="41">
        <v>42.6</v>
      </c>
    </row>
    <row r="25" spans="1:9" ht="15" customHeight="1" x14ac:dyDescent="0.2">
      <c r="A25" s="5">
        <v>3</v>
      </c>
      <c r="B25" s="16" t="s">
        <v>24</v>
      </c>
      <c r="C25" s="51">
        <v>151</v>
      </c>
      <c r="D25" s="14">
        <f t="shared" si="0"/>
        <v>30.2</v>
      </c>
      <c r="H25" s="41" t="s">
        <v>131</v>
      </c>
      <c r="I25" s="41">
        <v>40.200000000000003</v>
      </c>
    </row>
    <row r="26" spans="1:9" ht="15" customHeight="1" x14ac:dyDescent="0.2">
      <c r="A26" s="5">
        <v>4</v>
      </c>
      <c r="B26" s="16" t="s">
        <v>64</v>
      </c>
      <c r="C26" s="51">
        <v>59</v>
      </c>
      <c r="D26" s="14">
        <f t="shared" si="0"/>
        <v>11.799999999999999</v>
      </c>
      <c r="H26" s="41" t="s">
        <v>65</v>
      </c>
      <c r="I26" s="41">
        <v>38.800000000000004</v>
      </c>
    </row>
    <row r="27" spans="1:9" ht="15" customHeight="1" x14ac:dyDescent="0.2">
      <c r="A27" s="5">
        <v>5</v>
      </c>
      <c r="B27" s="16" t="s">
        <v>65</v>
      </c>
      <c r="C27" s="51">
        <v>194</v>
      </c>
      <c r="D27" s="14">
        <f t="shared" si="0"/>
        <v>38.800000000000004</v>
      </c>
      <c r="H27" s="41" t="s">
        <v>24</v>
      </c>
      <c r="I27" s="41">
        <v>30.2</v>
      </c>
    </row>
    <row r="28" spans="1:9" ht="15" customHeight="1" x14ac:dyDescent="0.2">
      <c r="A28" s="5">
        <v>6</v>
      </c>
      <c r="B28" s="16" t="s">
        <v>66</v>
      </c>
      <c r="C28" s="51">
        <v>120</v>
      </c>
      <c r="D28" s="14">
        <f t="shared" si="0"/>
        <v>24</v>
      </c>
      <c r="H28" s="41" t="s">
        <v>130</v>
      </c>
      <c r="I28" s="41">
        <v>24</v>
      </c>
    </row>
    <row r="29" spans="1:9" ht="15" customHeight="1" x14ac:dyDescent="0.2">
      <c r="A29" s="5">
        <v>7</v>
      </c>
      <c r="B29" s="16" t="s">
        <v>67</v>
      </c>
      <c r="C29" s="51">
        <v>201</v>
      </c>
      <c r="D29" s="14">
        <f t="shared" si="0"/>
        <v>40.200000000000003</v>
      </c>
      <c r="H29" s="41" t="s">
        <v>63</v>
      </c>
      <c r="I29" s="41">
        <v>12.8</v>
      </c>
    </row>
    <row r="30" spans="1:9" ht="15" customHeight="1" x14ac:dyDescent="0.2">
      <c r="A30" s="5">
        <v>8</v>
      </c>
      <c r="B30" s="16" t="s">
        <v>68</v>
      </c>
      <c r="C30" s="51">
        <v>213</v>
      </c>
      <c r="D30" s="14">
        <f t="shared" si="0"/>
        <v>42.6</v>
      </c>
      <c r="H30" s="41" t="s">
        <v>64</v>
      </c>
      <c r="I30" s="41">
        <v>11.799999999999999</v>
      </c>
    </row>
    <row r="31" spans="1:9" ht="15" customHeight="1" x14ac:dyDescent="0.2">
      <c r="A31" s="5">
        <v>9</v>
      </c>
      <c r="B31" s="18" t="s">
        <v>10</v>
      </c>
      <c r="C31" s="52">
        <v>3</v>
      </c>
      <c r="D31" s="13">
        <f>C31/C$32*100</f>
        <v>0.6</v>
      </c>
      <c r="H31" s="41" t="s">
        <v>10</v>
      </c>
      <c r="I31" s="41">
        <v>0.6</v>
      </c>
    </row>
    <row r="32" spans="1:9" ht="15" customHeight="1" x14ac:dyDescent="0.2">
      <c r="B32" s="65" t="s">
        <v>12</v>
      </c>
      <c r="C32" s="69">
        <v>500</v>
      </c>
      <c r="D32" s="70">
        <f>C32/C$32*100</f>
        <v>100</v>
      </c>
    </row>
    <row r="33" spans="1:9" ht="15" customHeight="1" x14ac:dyDescent="0.2">
      <c r="D33" s="4"/>
    </row>
    <row r="34" spans="1:9" ht="15" customHeight="1" x14ac:dyDescent="0.2">
      <c r="A34" s="5" t="s">
        <v>41</v>
      </c>
      <c r="D34" s="4"/>
    </row>
    <row r="35" spans="1:9" ht="15" customHeight="1" x14ac:dyDescent="0.2">
      <c r="B35" s="5" t="s">
        <v>165</v>
      </c>
      <c r="D35" s="4"/>
      <c r="E35" s="4" t="s">
        <v>55</v>
      </c>
    </row>
    <row r="36" spans="1:9" ht="15" customHeight="1" x14ac:dyDescent="0.2">
      <c r="B36" s="5" t="s">
        <v>166</v>
      </c>
      <c r="D36" s="4"/>
      <c r="E36" s="4" t="s">
        <v>46</v>
      </c>
    </row>
    <row r="37" spans="1:9" ht="15" customHeight="1" x14ac:dyDescent="0.2">
      <c r="B37" s="5" t="s">
        <v>194</v>
      </c>
      <c r="D37" s="4"/>
    </row>
    <row r="38" spans="1:9" ht="15" customHeight="1" x14ac:dyDescent="0.2">
      <c r="D38" s="4"/>
    </row>
    <row r="39" spans="1:9" ht="15" customHeight="1" x14ac:dyDescent="0.2">
      <c r="D39" s="4"/>
    </row>
    <row r="40" spans="1:9" ht="15" customHeight="1" x14ac:dyDescent="0.2">
      <c r="D40" s="4"/>
    </row>
    <row r="41" spans="1:9" ht="15" customHeight="1" x14ac:dyDescent="0.2">
      <c r="D41" s="4"/>
    </row>
    <row r="42" spans="1:9" s="7" customFormat="1" ht="20.25" customHeight="1" x14ac:dyDescent="0.2">
      <c r="A42" s="28" t="s">
        <v>13</v>
      </c>
      <c r="B42" s="29" t="s">
        <v>121</v>
      </c>
      <c r="C42" s="30"/>
      <c r="D42" s="30"/>
      <c r="E42" s="30"/>
      <c r="F42" s="30"/>
      <c r="G42" s="31"/>
      <c r="H42" s="43"/>
      <c r="I42" s="43"/>
    </row>
    <row r="43" spans="1:9" s="7" customFormat="1" ht="15" customHeight="1" x14ac:dyDescent="0.2">
      <c r="B43" s="5" t="s">
        <v>45</v>
      </c>
      <c r="C43" s="8"/>
      <c r="D43" s="9"/>
      <c r="E43" s="9"/>
      <c r="F43" s="9"/>
      <c r="G43" s="42"/>
      <c r="H43" s="43"/>
      <c r="I43" s="43"/>
    </row>
    <row r="44" spans="1:9" ht="12" x14ac:dyDescent="0.2">
      <c r="B44" s="54"/>
      <c r="C44" s="49" t="s">
        <v>32</v>
      </c>
      <c r="D44" s="10"/>
    </row>
    <row r="45" spans="1:9" ht="12" x14ac:dyDescent="0.2">
      <c r="B45" s="56"/>
      <c r="C45" s="48" t="s">
        <v>37</v>
      </c>
      <c r="D45" s="11" t="s">
        <v>38</v>
      </c>
    </row>
    <row r="46" spans="1:9" ht="15" customHeight="1" x14ac:dyDescent="0.2">
      <c r="A46" s="5">
        <v>1</v>
      </c>
      <c r="B46" s="15" t="s">
        <v>69</v>
      </c>
      <c r="C46" s="57">
        <v>25</v>
      </c>
      <c r="D46" s="12">
        <f>C46/C$50*100</f>
        <v>5</v>
      </c>
      <c r="H46" s="41" t="s">
        <v>135</v>
      </c>
    </row>
    <row r="47" spans="1:9" ht="15" customHeight="1" x14ac:dyDescent="0.2">
      <c r="A47" s="5">
        <v>2</v>
      </c>
      <c r="B47" s="16" t="s">
        <v>70</v>
      </c>
      <c r="C47" s="51">
        <v>65</v>
      </c>
      <c r="D47" s="14">
        <f t="shared" ref="D47:D49" si="1">C47/C$50*100</f>
        <v>13</v>
      </c>
      <c r="H47" s="41" t="s">
        <v>136</v>
      </c>
    </row>
    <row r="48" spans="1:9" ht="15" customHeight="1" x14ac:dyDescent="0.2">
      <c r="A48" s="5">
        <v>3</v>
      </c>
      <c r="B48" s="16" t="s">
        <v>71</v>
      </c>
      <c r="C48" s="51">
        <v>158</v>
      </c>
      <c r="D48" s="14">
        <f t="shared" si="1"/>
        <v>31.6</v>
      </c>
      <c r="H48" s="41" t="s">
        <v>137</v>
      </c>
    </row>
    <row r="49" spans="1:9" ht="15" customHeight="1" x14ac:dyDescent="0.2">
      <c r="A49" s="5">
        <v>4</v>
      </c>
      <c r="B49" s="18" t="s">
        <v>72</v>
      </c>
      <c r="C49" s="52">
        <v>252</v>
      </c>
      <c r="D49" s="13">
        <f t="shared" si="1"/>
        <v>50.4</v>
      </c>
      <c r="H49" s="41" t="s">
        <v>72</v>
      </c>
    </row>
    <row r="50" spans="1:9" ht="15" customHeight="1" x14ac:dyDescent="0.2">
      <c r="B50" s="65" t="s">
        <v>12</v>
      </c>
      <c r="C50" s="69">
        <v>500</v>
      </c>
      <c r="D50" s="70">
        <f>C50/C$50*100</f>
        <v>100</v>
      </c>
    </row>
    <row r="51" spans="1:9" ht="15" customHeight="1" x14ac:dyDescent="0.2">
      <c r="C51" s="20"/>
      <c r="D51" s="21"/>
    </row>
    <row r="52" spans="1:9" ht="15" customHeight="1" x14ac:dyDescent="0.2">
      <c r="A52" s="5" t="s">
        <v>41</v>
      </c>
      <c r="C52" s="20"/>
      <c r="D52" s="21"/>
    </row>
    <row r="53" spans="1:9" ht="15" customHeight="1" x14ac:dyDescent="0.2">
      <c r="B53" s="5" t="s">
        <v>167</v>
      </c>
      <c r="C53" s="20"/>
      <c r="D53" s="21"/>
    </row>
    <row r="54" spans="1:9" ht="15" customHeight="1" x14ac:dyDescent="0.2">
      <c r="B54" s="5" t="s">
        <v>202</v>
      </c>
      <c r="C54" s="20"/>
      <c r="D54" s="21"/>
    </row>
    <row r="55" spans="1:9" ht="15" customHeight="1" x14ac:dyDescent="0.2">
      <c r="B55" s="5" t="s">
        <v>168</v>
      </c>
      <c r="D55" s="4"/>
    </row>
    <row r="56" spans="1:9" ht="15" customHeight="1" x14ac:dyDescent="0.2">
      <c r="D56" s="4"/>
    </row>
    <row r="57" spans="1:9" ht="15" customHeight="1" x14ac:dyDescent="0.2">
      <c r="D57" s="4"/>
    </row>
    <row r="58" spans="1:9" s="7" customFormat="1" ht="20.25" customHeight="1" x14ac:dyDescent="0.2">
      <c r="A58" s="28" t="s">
        <v>15</v>
      </c>
      <c r="B58" s="29" t="s">
        <v>123</v>
      </c>
      <c r="C58" s="30"/>
      <c r="D58" s="30"/>
      <c r="E58" s="30"/>
      <c r="F58" s="30"/>
      <c r="G58" s="31"/>
      <c r="H58" s="43"/>
      <c r="I58" s="43"/>
    </row>
    <row r="59" spans="1:9" s="7" customFormat="1" ht="15" customHeight="1" x14ac:dyDescent="0.2">
      <c r="B59" s="5" t="s">
        <v>112</v>
      </c>
      <c r="C59" s="8"/>
      <c r="D59" s="9"/>
      <c r="E59" s="9"/>
      <c r="F59" s="9"/>
      <c r="G59" s="42"/>
      <c r="H59" s="43"/>
      <c r="I59" s="43"/>
    </row>
    <row r="60" spans="1:9" ht="12" x14ac:dyDescent="0.2">
      <c r="B60" s="54"/>
      <c r="C60" s="49" t="s">
        <v>32</v>
      </c>
      <c r="D60" s="10"/>
      <c r="G60" s="58" t="s">
        <v>133</v>
      </c>
    </row>
    <row r="61" spans="1:9" ht="12" x14ac:dyDescent="0.2">
      <c r="B61" s="56"/>
      <c r="C61" s="48" t="s">
        <v>37</v>
      </c>
      <c r="D61" s="11" t="s">
        <v>38</v>
      </c>
    </row>
    <row r="62" spans="1:9" ht="15" customHeight="1" x14ac:dyDescent="0.2">
      <c r="A62" s="5">
        <v>1</v>
      </c>
      <c r="B62" s="15" t="s">
        <v>73</v>
      </c>
      <c r="C62" s="57">
        <v>17</v>
      </c>
      <c r="D62" s="12">
        <f t="shared" ref="D62:D73" si="2">C62/C$73*100</f>
        <v>6.854838709677419</v>
      </c>
      <c r="G62" s="40" t="s">
        <v>56</v>
      </c>
      <c r="H62" s="41" t="s">
        <v>77</v>
      </c>
      <c r="I62" s="40">
        <v>39.516129032258064</v>
      </c>
    </row>
    <row r="63" spans="1:9" ht="15" customHeight="1" x14ac:dyDescent="0.2">
      <c r="A63" s="5">
        <v>2</v>
      </c>
      <c r="B63" s="16" t="s">
        <v>74</v>
      </c>
      <c r="C63" s="51">
        <v>31</v>
      </c>
      <c r="D63" s="14">
        <f t="shared" si="2"/>
        <v>12.5</v>
      </c>
      <c r="G63" s="40" t="s">
        <v>52</v>
      </c>
      <c r="H63" s="41" t="s">
        <v>76</v>
      </c>
      <c r="I63" s="40">
        <v>28.62903225806452</v>
      </c>
    </row>
    <row r="64" spans="1:9" ht="15" customHeight="1" x14ac:dyDescent="0.2">
      <c r="A64" s="5">
        <v>3</v>
      </c>
      <c r="B64" s="16" t="s">
        <v>75</v>
      </c>
      <c r="C64" s="51">
        <v>38</v>
      </c>
      <c r="D64" s="14">
        <f t="shared" si="2"/>
        <v>15.32258064516129</v>
      </c>
      <c r="G64" s="40" t="s">
        <v>53</v>
      </c>
      <c r="H64" s="41" t="s">
        <v>24</v>
      </c>
      <c r="I64" s="40">
        <v>23.790322580645164</v>
      </c>
    </row>
    <row r="65" spans="1:9" ht="15" customHeight="1" x14ac:dyDescent="0.2">
      <c r="A65" s="5">
        <v>4</v>
      </c>
      <c r="B65" s="16" t="s">
        <v>76</v>
      </c>
      <c r="C65" s="51">
        <v>71</v>
      </c>
      <c r="D65" s="14">
        <f t="shared" si="2"/>
        <v>28.62903225806452</v>
      </c>
      <c r="H65" s="41" t="s">
        <v>80</v>
      </c>
      <c r="I65" s="40">
        <v>18.14516129032258</v>
      </c>
    </row>
    <row r="66" spans="1:9" ht="15" customHeight="1" x14ac:dyDescent="0.2">
      <c r="A66" s="5">
        <v>5</v>
      </c>
      <c r="B66" s="16" t="s">
        <v>65</v>
      </c>
      <c r="C66" s="51">
        <v>24</v>
      </c>
      <c r="D66" s="14">
        <f t="shared" si="2"/>
        <v>9.67741935483871</v>
      </c>
      <c r="H66" s="41" t="s">
        <v>75</v>
      </c>
      <c r="I66" s="40">
        <v>15.32258064516129</v>
      </c>
    </row>
    <row r="67" spans="1:9" ht="15" customHeight="1" x14ac:dyDescent="0.2">
      <c r="A67" s="5">
        <v>6</v>
      </c>
      <c r="B67" s="16" t="s">
        <v>77</v>
      </c>
      <c r="C67" s="51">
        <v>98</v>
      </c>
      <c r="D67" s="14">
        <f t="shared" si="2"/>
        <v>39.516129032258064</v>
      </c>
      <c r="H67" s="41" t="s">
        <v>171</v>
      </c>
      <c r="I67" s="40">
        <v>12.5</v>
      </c>
    </row>
    <row r="68" spans="1:9" ht="15" customHeight="1" x14ac:dyDescent="0.2">
      <c r="A68" s="5">
        <v>7</v>
      </c>
      <c r="B68" s="16" t="s">
        <v>78</v>
      </c>
      <c r="C68" s="51">
        <v>21</v>
      </c>
      <c r="D68" s="14">
        <f t="shared" si="2"/>
        <v>8.4677419354838701</v>
      </c>
      <c r="H68" s="41" t="s">
        <v>65</v>
      </c>
      <c r="I68" s="40">
        <v>9.67741935483871</v>
      </c>
    </row>
    <row r="69" spans="1:9" ht="15" customHeight="1" x14ac:dyDescent="0.2">
      <c r="A69" s="5">
        <v>8</v>
      </c>
      <c r="B69" s="16" t="s">
        <v>24</v>
      </c>
      <c r="C69" s="51">
        <v>59</v>
      </c>
      <c r="D69" s="14">
        <f t="shared" si="2"/>
        <v>23.790322580645164</v>
      </c>
      <c r="H69" s="41" t="s">
        <v>78</v>
      </c>
      <c r="I69" s="40">
        <v>8.4677419354838701</v>
      </c>
    </row>
    <row r="70" spans="1:9" ht="15" customHeight="1" x14ac:dyDescent="0.2">
      <c r="A70" s="5">
        <v>9</v>
      </c>
      <c r="B70" s="16" t="s">
        <v>79</v>
      </c>
      <c r="C70" s="51">
        <v>4</v>
      </c>
      <c r="D70" s="14">
        <f t="shared" si="2"/>
        <v>1.6129032258064515</v>
      </c>
      <c r="G70" s="40" t="s">
        <v>57</v>
      </c>
      <c r="H70" s="41" t="s">
        <v>73</v>
      </c>
      <c r="I70" s="40">
        <v>6.854838709677419</v>
      </c>
    </row>
    <row r="71" spans="1:9" ht="15" customHeight="1" x14ac:dyDescent="0.2">
      <c r="A71" s="5">
        <v>10</v>
      </c>
      <c r="B71" s="16" t="s">
        <v>80</v>
      </c>
      <c r="C71" s="51">
        <v>45</v>
      </c>
      <c r="D71" s="14">
        <f t="shared" si="2"/>
        <v>18.14516129032258</v>
      </c>
      <c r="G71" s="40" t="s">
        <v>16</v>
      </c>
      <c r="H71" s="41" t="s">
        <v>79</v>
      </c>
      <c r="I71" s="40">
        <v>1.6129032258064515</v>
      </c>
    </row>
    <row r="72" spans="1:9" ht="15" customHeight="1" x14ac:dyDescent="0.2">
      <c r="A72" s="5">
        <v>11</v>
      </c>
      <c r="B72" s="18" t="s">
        <v>10</v>
      </c>
      <c r="C72" s="52">
        <v>12</v>
      </c>
      <c r="D72" s="13">
        <f t="shared" si="2"/>
        <v>4.838709677419355</v>
      </c>
      <c r="E72" s="5"/>
      <c r="G72" s="40" t="s">
        <v>17</v>
      </c>
      <c r="H72" s="41" t="s">
        <v>10</v>
      </c>
      <c r="I72" s="40">
        <v>4.838709677419355</v>
      </c>
    </row>
    <row r="73" spans="1:9" ht="15" customHeight="1" x14ac:dyDescent="0.2">
      <c r="B73" s="66" t="s">
        <v>12</v>
      </c>
      <c r="C73" s="67">
        <v>248</v>
      </c>
      <c r="D73" s="68">
        <f t="shared" si="2"/>
        <v>100</v>
      </c>
      <c r="E73" s="5"/>
    </row>
    <row r="74" spans="1:9" ht="15" customHeight="1" x14ac:dyDescent="0.2">
      <c r="D74" s="4"/>
      <c r="E74" s="23"/>
      <c r="F74" s="23"/>
    </row>
    <row r="75" spans="1:9" ht="15" customHeight="1" x14ac:dyDescent="0.2">
      <c r="A75" s="5" t="s">
        <v>41</v>
      </c>
      <c r="D75" s="4"/>
    </row>
    <row r="76" spans="1:9" ht="15" customHeight="1" x14ac:dyDescent="0.2">
      <c r="B76" s="5" t="s">
        <v>169</v>
      </c>
      <c r="D76" s="4"/>
      <c r="E76" s="4" t="s">
        <v>55</v>
      </c>
    </row>
    <row r="77" spans="1:9" ht="15" customHeight="1" x14ac:dyDescent="0.2">
      <c r="B77" s="5" t="s">
        <v>170</v>
      </c>
      <c r="D77" s="4"/>
      <c r="E77" s="4" t="s">
        <v>46</v>
      </c>
    </row>
    <row r="78" spans="1:9" ht="15" customHeight="1" x14ac:dyDescent="0.2">
      <c r="B78" s="5" t="s">
        <v>172</v>
      </c>
      <c r="D78" s="4"/>
      <c r="E78" s="5"/>
    </row>
    <row r="79" spans="1:9" ht="15" customHeight="1" x14ac:dyDescent="0.2">
      <c r="D79" s="4"/>
      <c r="E79" s="5"/>
    </row>
    <row r="80" spans="1:9" ht="15" customHeight="1" x14ac:dyDescent="0.2">
      <c r="D80" s="4"/>
    </row>
    <row r="81" spans="1:9" ht="15" customHeight="1" x14ac:dyDescent="0.2">
      <c r="D81" s="4"/>
    </row>
    <row r="82" spans="1:9" ht="15" customHeight="1" x14ac:dyDescent="0.2">
      <c r="D82" s="4"/>
    </row>
    <row r="83" spans="1:9" ht="15" customHeight="1" x14ac:dyDescent="0.2">
      <c r="D83" s="4"/>
    </row>
    <row r="84" spans="1:9" ht="15" customHeight="1" x14ac:dyDescent="0.2">
      <c r="D84" s="4"/>
    </row>
    <row r="85" spans="1:9" ht="9.75" customHeight="1" x14ac:dyDescent="0.2">
      <c r="D85" s="4"/>
    </row>
    <row r="86" spans="1:9" s="7" customFormat="1" ht="14.25" customHeight="1" x14ac:dyDescent="0.2">
      <c r="A86" s="32" t="s">
        <v>18</v>
      </c>
      <c r="B86" s="33" t="s">
        <v>124</v>
      </c>
      <c r="C86" s="34"/>
      <c r="D86" s="34"/>
      <c r="E86" s="34"/>
      <c r="F86" s="34"/>
      <c r="G86" s="35"/>
      <c r="H86" s="43"/>
      <c r="I86" s="43"/>
    </row>
    <row r="87" spans="1:9" s="7" customFormat="1" ht="14.25" customHeight="1" x14ac:dyDescent="0.2">
      <c r="A87" s="36"/>
      <c r="B87" s="37" t="s">
        <v>125</v>
      </c>
      <c r="C87" s="38"/>
      <c r="D87" s="38"/>
      <c r="E87" s="38"/>
      <c r="F87" s="38"/>
      <c r="G87" s="39"/>
      <c r="H87" s="43"/>
      <c r="I87" s="43"/>
    </row>
    <row r="88" spans="1:9" s="7" customFormat="1" ht="15" customHeight="1" x14ac:dyDescent="0.2">
      <c r="B88" s="5"/>
      <c r="C88" s="8"/>
      <c r="D88" s="9"/>
      <c r="E88" s="9"/>
      <c r="F88" s="9"/>
      <c r="G88" s="42"/>
      <c r="H88" s="43"/>
      <c r="I88" s="43"/>
    </row>
    <row r="89" spans="1:9" ht="12" x14ac:dyDescent="0.2">
      <c r="B89" s="54"/>
      <c r="C89" s="49" t="s">
        <v>32</v>
      </c>
      <c r="D89" s="10"/>
    </row>
    <row r="90" spans="1:9" ht="12" x14ac:dyDescent="0.2">
      <c r="B90" s="56"/>
      <c r="C90" s="48" t="s">
        <v>37</v>
      </c>
      <c r="D90" s="11" t="s">
        <v>38</v>
      </c>
    </row>
    <row r="91" spans="1:9" ht="15" customHeight="1" x14ac:dyDescent="0.2">
      <c r="A91" s="5">
        <v>1</v>
      </c>
      <c r="B91" s="15" t="s">
        <v>69</v>
      </c>
      <c r="C91" s="57">
        <v>10</v>
      </c>
      <c r="D91" s="12">
        <f>C91/C$95*100</f>
        <v>2</v>
      </c>
      <c r="G91" s="40" t="s">
        <v>50</v>
      </c>
      <c r="H91" s="41" t="s">
        <v>135</v>
      </c>
    </row>
    <row r="92" spans="1:9" ht="15" customHeight="1" x14ac:dyDescent="0.2">
      <c r="A92" s="5">
        <v>2</v>
      </c>
      <c r="B92" s="53" t="s">
        <v>70</v>
      </c>
      <c r="C92" s="51">
        <v>40</v>
      </c>
      <c r="D92" s="14">
        <f>C92/C$95*100</f>
        <v>8</v>
      </c>
      <c r="G92" s="40" t="s">
        <v>54</v>
      </c>
      <c r="H92" s="41" t="s">
        <v>136</v>
      </c>
    </row>
    <row r="93" spans="1:9" ht="15" customHeight="1" x14ac:dyDescent="0.2">
      <c r="A93" s="5">
        <v>3</v>
      </c>
      <c r="B93" s="53" t="s">
        <v>71</v>
      </c>
      <c r="C93" s="51">
        <v>99</v>
      </c>
      <c r="D93" s="14">
        <f>C93/C$95*100</f>
        <v>19.8</v>
      </c>
      <c r="G93" s="40" t="s">
        <v>49</v>
      </c>
      <c r="H93" s="41" t="s">
        <v>137</v>
      </c>
    </row>
    <row r="94" spans="1:9" ht="15" customHeight="1" x14ac:dyDescent="0.2">
      <c r="A94" s="5">
        <v>4</v>
      </c>
      <c r="B94" s="18" t="s">
        <v>72</v>
      </c>
      <c r="C94" s="52">
        <v>351</v>
      </c>
      <c r="D94" s="13">
        <f>C94/C$95*100</f>
        <v>70.199999999999989</v>
      </c>
      <c r="G94" s="40" t="s">
        <v>19</v>
      </c>
      <c r="H94" s="41" t="s">
        <v>72</v>
      </c>
    </row>
    <row r="95" spans="1:9" ht="15" customHeight="1" x14ac:dyDescent="0.2">
      <c r="B95" s="66" t="s">
        <v>12</v>
      </c>
      <c r="C95" s="67">
        <v>500</v>
      </c>
      <c r="D95" s="68">
        <f>C95/C$95*100</f>
        <v>100</v>
      </c>
    </row>
    <row r="96" spans="1:9" ht="15" customHeight="1" x14ac:dyDescent="0.2">
      <c r="D96" s="4"/>
      <c r="F96" s="23"/>
    </row>
    <row r="97" spans="1:9" ht="15" customHeight="1" x14ac:dyDescent="0.2">
      <c r="A97" s="5" t="s">
        <v>41</v>
      </c>
      <c r="D97" s="4"/>
    </row>
    <row r="98" spans="1:9" ht="15" customHeight="1" x14ac:dyDescent="0.2">
      <c r="B98" s="5" t="s">
        <v>173</v>
      </c>
      <c r="D98" s="4"/>
    </row>
    <row r="99" spans="1:9" ht="15" customHeight="1" x14ac:dyDescent="0.2">
      <c r="B99" s="5" t="s">
        <v>200</v>
      </c>
      <c r="D99" s="4"/>
    </row>
    <row r="100" spans="1:9" ht="15" customHeight="1" x14ac:dyDescent="0.2">
      <c r="B100" s="5" t="s">
        <v>174</v>
      </c>
      <c r="D100" s="4"/>
    </row>
    <row r="101" spans="1:9" ht="15" customHeight="1" x14ac:dyDescent="0.2">
      <c r="D101" s="4"/>
    </row>
    <row r="102" spans="1:9" ht="15" customHeight="1" x14ac:dyDescent="0.2">
      <c r="D102" s="4"/>
    </row>
    <row r="103" spans="1:9" ht="15" customHeight="1" x14ac:dyDescent="0.2">
      <c r="D103" s="4"/>
    </row>
    <row r="104" spans="1:9" ht="15" customHeight="1" x14ac:dyDescent="0.2">
      <c r="D104" s="4"/>
    </row>
    <row r="105" spans="1:9" s="7" customFormat="1" ht="20.25" customHeight="1" x14ac:dyDescent="0.2">
      <c r="A105" s="28" t="s">
        <v>20</v>
      </c>
      <c r="B105" s="29" t="s">
        <v>81</v>
      </c>
      <c r="C105" s="30"/>
      <c r="D105" s="30"/>
      <c r="E105" s="30"/>
      <c r="F105" s="30"/>
      <c r="G105" s="31"/>
      <c r="H105" s="43"/>
      <c r="I105" s="43"/>
    </row>
    <row r="106" spans="1:9" s="7" customFormat="1" ht="15" customHeight="1" x14ac:dyDescent="0.2">
      <c r="B106" s="5" t="s">
        <v>113</v>
      </c>
      <c r="C106" s="8"/>
      <c r="D106" s="9"/>
      <c r="E106" s="23"/>
      <c r="F106" s="23"/>
      <c r="H106" s="43"/>
      <c r="I106" s="43"/>
    </row>
    <row r="107" spans="1:9" ht="12" x14ac:dyDescent="0.2">
      <c r="B107" s="54"/>
      <c r="C107" s="49" t="s">
        <v>32</v>
      </c>
      <c r="D107" s="10"/>
      <c r="G107" s="58" t="s">
        <v>133</v>
      </c>
    </row>
    <row r="108" spans="1:9" ht="12" x14ac:dyDescent="0.2">
      <c r="B108" s="56"/>
      <c r="C108" s="48" t="s">
        <v>37</v>
      </c>
      <c r="D108" s="11" t="s">
        <v>38</v>
      </c>
    </row>
    <row r="109" spans="1:9" ht="15" customHeight="1" x14ac:dyDescent="0.2">
      <c r="A109" s="5">
        <v>1</v>
      </c>
      <c r="B109" s="15" t="s">
        <v>73</v>
      </c>
      <c r="C109" s="57">
        <v>8</v>
      </c>
      <c r="D109" s="12">
        <f t="shared" ref="D109:D120" si="3">C109/C$120*100</f>
        <v>5.3691275167785237</v>
      </c>
      <c r="G109" s="41" t="s">
        <v>6</v>
      </c>
      <c r="H109" s="44" t="s">
        <v>80</v>
      </c>
      <c r="I109" s="40">
        <v>30.872483221476511</v>
      </c>
    </row>
    <row r="110" spans="1:9" ht="15" customHeight="1" x14ac:dyDescent="0.2">
      <c r="A110" s="5">
        <v>2</v>
      </c>
      <c r="B110" s="16" t="s">
        <v>74</v>
      </c>
      <c r="C110" s="51">
        <v>25</v>
      </c>
      <c r="D110" s="14">
        <f t="shared" si="3"/>
        <v>16.778523489932887</v>
      </c>
      <c r="G110" s="41" t="s">
        <v>8</v>
      </c>
      <c r="H110" s="44" t="s">
        <v>77</v>
      </c>
      <c r="I110" s="40">
        <v>26.845637583892618</v>
      </c>
    </row>
    <row r="111" spans="1:9" ht="15" customHeight="1" x14ac:dyDescent="0.2">
      <c r="A111" s="5">
        <v>3</v>
      </c>
      <c r="B111" s="16" t="s">
        <v>75</v>
      </c>
      <c r="C111" s="51">
        <v>17</v>
      </c>
      <c r="D111" s="14">
        <f t="shared" si="3"/>
        <v>11.409395973154362</v>
      </c>
      <c r="G111" s="41" t="s">
        <v>7</v>
      </c>
      <c r="H111" s="44" t="s">
        <v>76</v>
      </c>
      <c r="I111" s="40">
        <v>22.818791946308725</v>
      </c>
    </row>
    <row r="112" spans="1:9" ht="15" customHeight="1" x14ac:dyDescent="0.2">
      <c r="A112" s="5">
        <v>4</v>
      </c>
      <c r="B112" s="16" t="s">
        <v>76</v>
      </c>
      <c r="C112" s="51">
        <v>34</v>
      </c>
      <c r="D112" s="14">
        <f t="shared" si="3"/>
        <v>22.818791946308725</v>
      </c>
      <c r="G112" s="41" t="s">
        <v>47</v>
      </c>
      <c r="H112" s="44" t="s">
        <v>24</v>
      </c>
      <c r="I112" s="40">
        <v>22.818791946308725</v>
      </c>
    </row>
    <row r="113" spans="1:9" ht="15" customHeight="1" x14ac:dyDescent="0.2">
      <c r="A113" s="5">
        <v>5</v>
      </c>
      <c r="B113" s="16" t="s">
        <v>65</v>
      </c>
      <c r="C113" s="51">
        <v>17</v>
      </c>
      <c r="D113" s="14">
        <f t="shared" si="3"/>
        <v>11.409395973154362</v>
      </c>
      <c r="G113" s="41" t="s">
        <v>9</v>
      </c>
      <c r="H113" s="44" t="s">
        <v>74</v>
      </c>
      <c r="I113" s="40">
        <v>16.778523489932887</v>
      </c>
    </row>
    <row r="114" spans="1:9" ht="15" customHeight="1" x14ac:dyDescent="0.2">
      <c r="A114" s="5">
        <v>6</v>
      </c>
      <c r="B114" s="16" t="s">
        <v>77</v>
      </c>
      <c r="C114" s="51">
        <v>40</v>
      </c>
      <c r="D114" s="14">
        <f t="shared" si="3"/>
        <v>26.845637583892618</v>
      </c>
      <c r="G114" s="41" t="s">
        <v>48</v>
      </c>
      <c r="H114" s="44" t="s">
        <v>78</v>
      </c>
      <c r="I114" s="40">
        <v>12.080536912751679</v>
      </c>
    </row>
    <row r="115" spans="1:9" ht="15" customHeight="1" x14ac:dyDescent="0.2">
      <c r="A115" s="5">
        <v>7</v>
      </c>
      <c r="B115" s="16" t="s">
        <v>78</v>
      </c>
      <c r="C115" s="51">
        <v>18</v>
      </c>
      <c r="D115" s="14">
        <f t="shared" si="3"/>
        <v>12.080536912751679</v>
      </c>
      <c r="G115" s="41" t="s">
        <v>10</v>
      </c>
      <c r="H115" s="44" t="s">
        <v>75</v>
      </c>
      <c r="I115" s="40">
        <v>11.409395973154362</v>
      </c>
    </row>
    <row r="116" spans="1:9" ht="15" customHeight="1" x14ac:dyDescent="0.2">
      <c r="A116" s="5">
        <v>8</v>
      </c>
      <c r="B116" s="16" t="s">
        <v>24</v>
      </c>
      <c r="C116" s="51">
        <v>34</v>
      </c>
      <c r="D116" s="14">
        <f t="shared" si="3"/>
        <v>22.818791946308725</v>
      </c>
      <c r="G116" s="41"/>
      <c r="H116" s="44" t="s">
        <v>65</v>
      </c>
      <c r="I116" s="40">
        <v>11.409395973154362</v>
      </c>
    </row>
    <row r="117" spans="1:9" ht="15" customHeight="1" x14ac:dyDescent="0.2">
      <c r="A117" s="5">
        <v>9</v>
      </c>
      <c r="B117" s="16" t="s">
        <v>79</v>
      </c>
      <c r="C117" s="51">
        <v>6</v>
      </c>
      <c r="D117" s="14">
        <f t="shared" si="3"/>
        <v>4.0268456375838921</v>
      </c>
      <c r="G117" s="41"/>
      <c r="H117" s="44" t="s">
        <v>73</v>
      </c>
      <c r="I117" s="40">
        <v>5.3691275167785237</v>
      </c>
    </row>
    <row r="118" spans="1:9" ht="15" customHeight="1" x14ac:dyDescent="0.2">
      <c r="A118" s="5">
        <v>10</v>
      </c>
      <c r="B118" s="16" t="s">
        <v>80</v>
      </c>
      <c r="C118" s="51">
        <v>46</v>
      </c>
      <c r="D118" s="14">
        <f t="shared" si="3"/>
        <v>30.872483221476511</v>
      </c>
      <c r="G118" s="41"/>
      <c r="H118" s="44" t="s">
        <v>79</v>
      </c>
      <c r="I118" s="40">
        <v>4.0268456375838921</v>
      </c>
    </row>
    <row r="119" spans="1:9" ht="15" customHeight="1" x14ac:dyDescent="0.2">
      <c r="A119" s="5">
        <v>11</v>
      </c>
      <c r="B119" s="18" t="s">
        <v>10</v>
      </c>
      <c r="C119" s="52">
        <v>4</v>
      </c>
      <c r="D119" s="13">
        <f t="shared" si="3"/>
        <v>2.6845637583892619</v>
      </c>
      <c r="G119" s="41" t="s">
        <v>11</v>
      </c>
      <c r="H119" s="44" t="s">
        <v>10</v>
      </c>
      <c r="I119" s="40">
        <v>2.6845637583892619</v>
      </c>
    </row>
    <row r="120" spans="1:9" ht="15" customHeight="1" x14ac:dyDescent="0.2">
      <c r="B120" s="66" t="s">
        <v>12</v>
      </c>
      <c r="C120" s="67">
        <v>149</v>
      </c>
      <c r="D120" s="68">
        <f t="shared" si="3"/>
        <v>100</v>
      </c>
    </row>
    <row r="121" spans="1:9" ht="15" customHeight="1" x14ac:dyDescent="0.2">
      <c r="D121" s="4"/>
    </row>
    <row r="122" spans="1:9" ht="15" customHeight="1" x14ac:dyDescent="0.2">
      <c r="A122" s="5" t="s">
        <v>41</v>
      </c>
      <c r="D122" s="4"/>
    </row>
    <row r="123" spans="1:9" ht="15" customHeight="1" x14ac:dyDescent="0.2">
      <c r="B123" s="5" t="s">
        <v>175</v>
      </c>
      <c r="D123" s="4"/>
    </row>
    <row r="124" spans="1:9" ht="15" customHeight="1" x14ac:dyDescent="0.2">
      <c r="B124" s="5" t="s">
        <v>176</v>
      </c>
      <c r="D124" s="4"/>
    </row>
    <row r="125" spans="1:9" ht="15" customHeight="1" x14ac:dyDescent="0.2">
      <c r="D125" s="4"/>
    </row>
    <row r="126" spans="1:9" ht="15" customHeight="1" x14ac:dyDescent="0.2">
      <c r="D126" s="4"/>
    </row>
    <row r="127" spans="1:9" s="7" customFormat="1" ht="20.25" customHeight="1" x14ac:dyDescent="0.2">
      <c r="A127" s="28" t="s">
        <v>22</v>
      </c>
      <c r="B127" s="29" t="s">
        <v>126</v>
      </c>
      <c r="C127" s="30"/>
      <c r="D127" s="30"/>
      <c r="E127" s="30"/>
      <c r="F127" s="30"/>
      <c r="G127" s="31"/>
      <c r="H127" s="43"/>
      <c r="I127" s="43"/>
    </row>
    <row r="128" spans="1:9" s="7" customFormat="1" ht="15" customHeight="1" x14ac:dyDescent="0.2">
      <c r="B128" s="5"/>
      <c r="C128" s="8"/>
      <c r="D128" s="9"/>
      <c r="E128" s="23"/>
      <c r="F128" s="23"/>
      <c r="G128" s="42"/>
      <c r="H128" s="43"/>
      <c r="I128" s="43"/>
    </row>
    <row r="129" spans="1:11" ht="12" x14ac:dyDescent="0.2">
      <c r="B129" s="54"/>
      <c r="C129" s="49" t="s">
        <v>32</v>
      </c>
      <c r="D129" s="10"/>
      <c r="G129" s="58" t="s">
        <v>133</v>
      </c>
    </row>
    <row r="130" spans="1:11" ht="12" x14ac:dyDescent="0.2">
      <c r="B130" s="56"/>
      <c r="C130" s="48" t="s">
        <v>37</v>
      </c>
      <c r="D130" s="11" t="s">
        <v>38</v>
      </c>
    </row>
    <row r="131" spans="1:11" ht="24.75" customHeight="1" x14ac:dyDescent="0.2">
      <c r="A131" s="5">
        <v>1</v>
      </c>
      <c r="B131" s="71" t="s">
        <v>181</v>
      </c>
      <c r="C131" s="57">
        <v>318</v>
      </c>
      <c r="D131" s="12">
        <f t="shared" ref="D131:D146" si="4">C131/C$146*100</f>
        <v>63.6</v>
      </c>
      <c r="H131" s="40" t="s">
        <v>145</v>
      </c>
      <c r="I131" s="5"/>
      <c r="J131" s="40">
        <v>65</v>
      </c>
      <c r="K131" s="5">
        <v>10</v>
      </c>
    </row>
    <row r="132" spans="1:11" ht="24.75" customHeight="1" x14ac:dyDescent="0.2">
      <c r="A132" s="5">
        <v>2</v>
      </c>
      <c r="B132" s="53" t="s">
        <v>83</v>
      </c>
      <c r="C132" s="51">
        <v>153</v>
      </c>
      <c r="D132" s="14">
        <f t="shared" si="4"/>
        <v>30.599999999999998</v>
      </c>
      <c r="H132" s="40" t="s">
        <v>139</v>
      </c>
      <c r="I132" s="5"/>
      <c r="J132" s="40">
        <v>64.2</v>
      </c>
      <c r="K132" s="5">
        <v>3</v>
      </c>
    </row>
    <row r="133" spans="1:11" ht="24.75" customHeight="1" x14ac:dyDescent="0.2">
      <c r="A133" s="5">
        <v>3</v>
      </c>
      <c r="B133" s="53" t="s">
        <v>179</v>
      </c>
      <c r="C133" s="51">
        <v>321</v>
      </c>
      <c r="D133" s="14">
        <f t="shared" si="4"/>
        <v>64.2</v>
      </c>
      <c r="H133" s="40" t="s">
        <v>138</v>
      </c>
      <c r="I133" s="5"/>
      <c r="J133" s="40">
        <v>63.6</v>
      </c>
      <c r="K133" s="5">
        <v>1</v>
      </c>
    </row>
    <row r="134" spans="1:11" ht="24.75" customHeight="1" x14ac:dyDescent="0.2">
      <c r="A134" s="5">
        <v>4</v>
      </c>
      <c r="B134" s="53" t="s">
        <v>85</v>
      </c>
      <c r="C134" s="51">
        <v>168</v>
      </c>
      <c r="D134" s="14">
        <f t="shared" si="4"/>
        <v>33.6</v>
      </c>
      <c r="H134" s="40" t="s">
        <v>147</v>
      </c>
      <c r="I134" s="5"/>
      <c r="J134" s="40">
        <v>55.2</v>
      </c>
      <c r="K134" s="5">
        <v>6</v>
      </c>
    </row>
    <row r="135" spans="1:11" ht="24.75" customHeight="1" x14ac:dyDescent="0.2">
      <c r="A135" s="5">
        <v>5</v>
      </c>
      <c r="B135" s="53" t="s">
        <v>86</v>
      </c>
      <c r="C135" s="51">
        <v>160</v>
      </c>
      <c r="D135" s="14">
        <f t="shared" si="4"/>
        <v>32</v>
      </c>
      <c r="H135" s="40" t="s">
        <v>146</v>
      </c>
      <c r="I135" s="5"/>
      <c r="J135" s="40">
        <v>53.400000000000006</v>
      </c>
      <c r="K135" s="5">
        <v>7</v>
      </c>
    </row>
    <row r="136" spans="1:11" ht="24.75" customHeight="1" x14ac:dyDescent="0.2">
      <c r="A136" s="5">
        <v>6</v>
      </c>
      <c r="B136" s="53" t="s">
        <v>87</v>
      </c>
      <c r="C136" s="51">
        <v>276</v>
      </c>
      <c r="D136" s="14">
        <f t="shared" si="4"/>
        <v>55.2</v>
      </c>
      <c r="H136" s="40" t="s">
        <v>148</v>
      </c>
      <c r="I136" s="5"/>
      <c r="J136" s="40">
        <v>52.800000000000004</v>
      </c>
      <c r="K136" s="5">
        <v>9</v>
      </c>
    </row>
    <row r="137" spans="1:11" ht="15" customHeight="1" x14ac:dyDescent="0.2">
      <c r="A137" s="5">
        <v>7</v>
      </c>
      <c r="B137" s="53" t="s">
        <v>88</v>
      </c>
      <c r="C137" s="51">
        <v>267</v>
      </c>
      <c r="D137" s="14">
        <f t="shared" si="4"/>
        <v>53.400000000000006</v>
      </c>
      <c r="H137" s="41" t="s">
        <v>143</v>
      </c>
      <c r="I137" s="5"/>
      <c r="J137" s="40">
        <v>51.6</v>
      </c>
      <c r="K137" s="5">
        <v>14</v>
      </c>
    </row>
    <row r="138" spans="1:11" ht="24.75" customHeight="1" x14ac:dyDescent="0.2">
      <c r="A138" s="5">
        <v>8</v>
      </c>
      <c r="B138" s="53" t="s">
        <v>89</v>
      </c>
      <c r="C138" s="51">
        <v>222</v>
      </c>
      <c r="D138" s="14">
        <f t="shared" si="4"/>
        <v>44.4</v>
      </c>
      <c r="H138" s="40" t="s">
        <v>149</v>
      </c>
      <c r="I138" s="5"/>
      <c r="J138" s="40">
        <v>44.4</v>
      </c>
      <c r="K138" s="5">
        <v>8</v>
      </c>
    </row>
    <row r="139" spans="1:11" ht="15" customHeight="1" x14ac:dyDescent="0.2">
      <c r="A139" s="5">
        <v>9</v>
      </c>
      <c r="B139" s="80" t="s">
        <v>199</v>
      </c>
      <c r="C139" s="51">
        <v>264</v>
      </c>
      <c r="D139" s="14">
        <f t="shared" si="4"/>
        <v>52.800000000000004</v>
      </c>
      <c r="H139" s="40" t="s">
        <v>150</v>
      </c>
      <c r="I139" s="5"/>
      <c r="J139" s="40">
        <v>41.6</v>
      </c>
      <c r="K139" s="5">
        <v>11</v>
      </c>
    </row>
    <row r="140" spans="1:11" ht="15" customHeight="1" x14ac:dyDescent="0.2">
      <c r="A140" s="5">
        <v>10</v>
      </c>
      <c r="B140" s="53" t="s">
        <v>177</v>
      </c>
      <c r="C140" s="51">
        <v>325</v>
      </c>
      <c r="D140" s="14">
        <f t="shared" si="4"/>
        <v>65</v>
      </c>
      <c r="H140" s="40" t="s">
        <v>142</v>
      </c>
      <c r="I140" s="5"/>
      <c r="J140" s="40">
        <v>40.400000000000006</v>
      </c>
      <c r="K140" s="5">
        <v>13</v>
      </c>
    </row>
    <row r="141" spans="1:11" ht="15" customHeight="1" x14ac:dyDescent="0.2">
      <c r="A141" s="5">
        <v>11</v>
      </c>
      <c r="B141" s="53" t="s">
        <v>92</v>
      </c>
      <c r="C141" s="51">
        <v>208</v>
      </c>
      <c r="D141" s="14">
        <f t="shared" si="4"/>
        <v>41.6</v>
      </c>
      <c r="G141" s="76"/>
      <c r="H141" s="40" t="s">
        <v>151</v>
      </c>
      <c r="I141" s="5"/>
      <c r="J141" s="40">
        <v>40</v>
      </c>
      <c r="K141" s="5">
        <v>12</v>
      </c>
    </row>
    <row r="142" spans="1:11" ht="15" customHeight="1" x14ac:dyDescent="0.2">
      <c r="A142" s="5">
        <v>12</v>
      </c>
      <c r="B142" s="53" t="s">
        <v>93</v>
      </c>
      <c r="C142" s="51">
        <v>200</v>
      </c>
      <c r="D142" s="14">
        <f t="shared" si="4"/>
        <v>40</v>
      </c>
      <c r="H142" s="40" t="s">
        <v>152</v>
      </c>
      <c r="I142" s="5"/>
      <c r="J142" s="40">
        <v>33.6</v>
      </c>
      <c r="K142" s="5">
        <v>4</v>
      </c>
    </row>
    <row r="143" spans="1:11" ht="23.25" customHeight="1" x14ac:dyDescent="0.2">
      <c r="A143" s="5">
        <v>13</v>
      </c>
      <c r="B143" s="53" t="s">
        <v>94</v>
      </c>
      <c r="C143" s="51">
        <v>202</v>
      </c>
      <c r="D143" s="14">
        <f t="shared" si="4"/>
        <v>40.400000000000006</v>
      </c>
      <c r="H143" s="40" t="s">
        <v>141</v>
      </c>
      <c r="I143" s="5"/>
      <c r="J143" s="40">
        <v>32</v>
      </c>
      <c r="K143" s="5">
        <v>5</v>
      </c>
    </row>
    <row r="144" spans="1:11" ht="15" customHeight="1" x14ac:dyDescent="0.2">
      <c r="A144" s="5">
        <v>14</v>
      </c>
      <c r="B144" s="53" t="s">
        <v>95</v>
      </c>
      <c r="C144" s="51">
        <v>258</v>
      </c>
      <c r="D144" s="14">
        <f t="shared" si="4"/>
        <v>51.6</v>
      </c>
      <c r="H144" s="40" t="s">
        <v>140</v>
      </c>
      <c r="I144" s="5"/>
      <c r="J144" s="40">
        <v>30.599999999999998</v>
      </c>
      <c r="K144" s="5">
        <v>2</v>
      </c>
    </row>
    <row r="145" spans="1:15" ht="15" customHeight="1" x14ac:dyDescent="0.2">
      <c r="A145" s="5">
        <v>15</v>
      </c>
      <c r="B145" s="72" t="s">
        <v>96</v>
      </c>
      <c r="C145" s="52">
        <v>67</v>
      </c>
      <c r="D145" s="13">
        <f t="shared" si="4"/>
        <v>13.4</v>
      </c>
      <c r="H145" s="41" t="s">
        <v>144</v>
      </c>
      <c r="I145" s="5"/>
      <c r="J145" s="40">
        <v>13.4</v>
      </c>
      <c r="K145" s="5">
        <v>15</v>
      </c>
    </row>
    <row r="146" spans="1:15" ht="15" customHeight="1" x14ac:dyDescent="0.2">
      <c r="B146" s="65" t="s">
        <v>12</v>
      </c>
      <c r="C146" s="69">
        <v>500</v>
      </c>
      <c r="D146" s="70">
        <f t="shared" si="4"/>
        <v>100</v>
      </c>
    </row>
    <row r="147" spans="1:15" ht="15" customHeight="1" x14ac:dyDescent="0.2">
      <c r="D147" s="4"/>
    </row>
    <row r="148" spans="1:15" ht="15" customHeight="1" x14ac:dyDescent="0.2">
      <c r="A148" s="5" t="s">
        <v>41</v>
      </c>
      <c r="D148" s="4"/>
    </row>
    <row r="149" spans="1:15" ht="15" customHeight="1" x14ac:dyDescent="0.2">
      <c r="B149" s="5" t="s">
        <v>178</v>
      </c>
      <c r="D149" s="4"/>
    </row>
    <row r="150" spans="1:15" ht="15" customHeight="1" x14ac:dyDescent="0.2">
      <c r="B150" s="5" t="s">
        <v>180</v>
      </c>
      <c r="D150" s="4"/>
    </row>
    <row r="151" spans="1:15" ht="15" customHeight="1" x14ac:dyDescent="0.2">
      <c r="B151" s="5" t="s">
        <v>182</v>
      </c>
      <c r="D151" s="4"/>
    </row>
    <row r="152" spans="1:15" ht="15" customHeight="1" x14ac:dyDescent="0.2">
      <c r="B152" s="5" t="s">
        <v>184</v>
      </c>
      <c r="D152" s="4"/>
    </row>
    <row r="153" spans="1:15" ht="15" customHeight="1" x14ac:dyDescent="0.2">
      <c r="B153" s="5" t="s">
        <v>183</v>
      </c>
      <c r="D153" s="4"/>
    </row>
    <row r="154" spans="1:15" ht="15" customHeight="1" x14ac:dyDescent="0.2">
      <c r="D154" s="4"/>
    </row>
    <row r="155" spans="1:15" ht="8.25" customHeight="1" x14ac:dyDescent="0.2">
      <c r="D155" s="4"/>
    </row>
    <row r="156" spans="1:15" s="7" customFormat="1" ht="20.25" customHeight="1" x14ac:dyDescent="0.2">
      <c r="A156" s="28" t="s">
        <v>26</v>
      </c>
      <c r="B156" s="29" t="s">
        <v>127</v>
      </c>
      <c r="C156" s="30"/>
      <c r="D156" s="30"/>
      <c r="E156" s="30"/>
      <c r="F156" s="30"/>
      <c r="G156" s="31"/>
      <c r="H156" s="43"/>
      <c r="I156" s="43"/>
    </row>
    <row r="157" spans="1:15" s="7" customFormat="1" ht="15" customHeight="1" x14ac:dyDescent="0.2">
      <c r="B157" s="5"/>
      <c r="C157" s="8"/>
      <c r="D157" s="9"/>
      <c r="E157" s="23"/>
      <c r="F157" s="23"/>
      <c r="G157" s="40" t="s">
        <v>23</v>
      </c>
      <c r="H157" s="40">
        <v>23.1</v>
      </c>
      <c r="I157" s="43"/>
    </row>
    <row r="158" spans="1:15" ht="12" x14ac:dyDescent="0.2">
      <c r="B158" s="54"/>
      <c r="C158" s="49" t="s">
        <v>32</v>
      </c>
      <c r="D158" s="10"/>
      <c r="G158" s="58" t="s">
        <v>133</v>
      </c>
    </row>
    <row r="159" spans="1:15" ht="12" x14ac:dyDescent="0.2">
      <c r="B159" s="56"/>
      <c r="C159" s="48" t="s">
        <v>37</v>
      </c>
      <c r="D159" s="11" t="s">
        <v>38</v>
      </c>
    </row>
    <row r="160" spans="1:15" ht="23.25" customHeight="1" x14ac:dyDescent="0.2">
      <c r="A160" s="5">
        <v>1</v>
      </c>
      <c r="B160" s="71" t="s">
        <v>82</v>
      </c>
      <c r="C160" s="57">
        <v>152</v>
      </c>
      <c r="D160" s="12">
        <f>C160/C$175*100</f>
        <v>30.4</v>
      </c>
      <c r="H160" s="40" t="s">
        <v>145</v>
      </c>
      <c r="I160" s="5"/>
      <c r="J160" s="40">
        <v>51.4</v>
      </c>
      <c r="K160" s="5">
        <v>10</v>
      </c>
      <c r="L160" s="40">
        <v>51.4</v>
      </c>
      <c r="M160" s="40" t="s">
        <v>138</v>
      </c>
      <c r="N160" s="5">
        <v>63.6</v>
      </c>
      <c r="O160" s="5">
        <v>30.4</v>
      </c>
    </row>
    <row r="161" spans="1:15" ht="15" customHeight="1" x14ac:dyDescent="0.2">
      <c r="A161" s="5">
        <v>2</v>
      </c>
      <c r="B161" s="53" t="s">
        <v>83</v>
      </c>
      <c r="C161" s="51">
        <v>75</v>
      </c>
      <c r="D161" s="14">
        <f t="shared" ref="D161:D174" si="5">C161/C$175*100</f>
        <v>15</v>
      </c>
      <c r="H161" s="40" t="s">
        <v>146</v>
      </c>
      <c r="I161" s="5"/>
      <c r="J161" s="40">
        <v>45.800000000000004</v>
      </c>
      <c r="K161" s="5">
        <v>7</v>
      </c>
      <c r="L161" s="40">
        <v>45.800000000000004</v>
      </c>
      <c r="M161" s="40" t="s">
        <v>140</v>
      </c>
      <c r="N161" s="5">
        <v>30.599999999999998</v>
      </c>
      <c r="O161" s="5">
        <v>15</v>
      </c>
    </row>
    <row r="162" spans="1:15" ht="23.25" customHeight="1" x14ac:dyDescent="0.2">
      <c r="A162" s="5">
        <v>3</v>
      </c>
      <c r="B162" s="53" t="s">
        <v>84</v>
      </c>
      <c r="C162" s="51">
        <v>161</v>
      </c>
      <c r="D162" s="14">
        <f t="shared" si="5"/>
        <v>32.200000000000003</v>
      </c>
      <c r="H162" s="40" t="s">
        <v>139</v>
      </c>
      <c r="I162" s="5"/>
      <c r="J162" s="40">
        <v>32.200000000000003</v>
      </c>
      <c r="K162" s="5">
        <v>3</v>
      </c>
      <c r="L162" s="40">
        <v>32.200000000000003</v>
      </c>
      <c r="M162" s="40" t="s">
        <v>139</v>
      </c>
      <c r="N162" s="5">
        <v>64.2</v>
      </c>
      <c r="O162" s="5">
        <v>32.200000000000003</v>
      </c>
    </row>
    <row r="163" spans="1:15" ht="23.25" customHeight="1" x14ac:dyDescent="0.2">
      <c r="A163" s="5">
        <v>4</v>
      </c>
      <c r="B163" s="53" t="s">
        <v>85</v>
      </c>
      <c r="C163" s="51">
        <v>79</v>
      </c>
      <c r="D163" s="14">
        <f t="shared" si="5"/>
        <v>15.8</v>
      </c>
      <c r="H163" s="40" t="s">
        <v>149</v>
      </c>
      <c r="I163" s="5"/>
      <c r="J163" s="40">
        <v>30.599999999999998</v>
      </c>
      <c r="K163" s="5">
        <v>8</v>
      </c>
      <c r="L163" s="40">
        <v>30.599999999999998</v>
      </c>
      <c r="M163" s="40" t="s">
        <v>152</v>
      </c>
      <c r="N163" s="5">
        <v>33.6</v>
      </c>
      <c r="O163" s="5">
        <v>15.8</v>
      </c>
    </row>
    <row r="164" spans="1:15" ht="23.25" customHeight="1" x14ac:dyDescent="0.2">
      <c r="A164" s="5">
        <v>5</v>
      </c>
      <c r="B164" s="53" t="s">
        <v>86</v>
      </c>
      <c r="C164" s="51">
        <v>103</v>
      </c>
      <c r="D164" s="14">
        <f t="shared" si="5"/>
        <v>20.599999999999998</v>
      </c>
      <c r="H164" s="40" t="s">
        <v>138</v>
      </c>
      <c r="I164" s="5"/>
      <c r="J164" s="40">
        <v>30.4</v>
      </c>
      <c r="K164" s="5">
        <v>1</v>
      </c>
      <c r="L164" s="40">
        <v>30.4</v>
      </c>
      <c r="M164" s="40" t="s">
        <v>141</v>
      </c>
      <c r="N164" s="5">
        <v>32</v>
      </c>
      <c r="O164" s="5">
        <v>20.599999999999998</v>
      </c>
    </row>
    <row r="165" spans="1:15" ht="23.25" customHeight="1" x14ac:dyDescent="0.2">
      <c r="A165" s="5">
        <v>6</v>
      </c>
      <c r="B165" s="53" t="s">
        <v>87</v>
      </c>
      <c r="C165" s="51">
        <v>143</v>
      </c>
      <c r="D165" s="14">
        <f t="shared" si="5"/>
        <v>28.599999999999998</v>
      </c>
      <c r="H165" s="40" t="s">
        <v>147</v>
      </c>
      <c r="I165" s="5"/>
      <c r="J165" s="40">
        <v>28.599999999999998</v>
      </c>
      <c r="K165" s="5">
        <v>6</v>
      </c>
      <c r="L165" s="40">
        <v>28.599999999999998</v>
      </c>
      <c r="M165" s="40" t="s">
        <v>147</v>
      </c>
      <c r="N165" s="5">
        <v>55.2</v>
      </c>
      <c r="O165" s="5">
        <v>28.599999999999998</v>
      </c>
    </row>
    <row r="166" spans="1:15" ht="15" customHeight="1" x14ac:dyDescent="0.2">
      <c r="A166" s="5">
        <v>7</v>
      </c>
      <c r="B166" s="53" t="s">
        <v>88</v>
      </c>
      <c r="C166" s="51">
        <v>229</v>
      </c>
      <c r="D166" s="14">
        <f t="shared" si="5"/>
        <v>45.800000000000004</v>
      </c>
      <c r="H166" s="40" t="s">
        <v>150</v>
      </c>
      <c r="I166" s="5"/>
      <c r="J166" s="40">
        <v>24.6</v>
      </c>
      <c r="K166" s="5">
        <v>11</v>
      </c>
      <c r="L166" s="40">
        <v>24.6</v>
      </c>
      <c r="M166" s="40" t="s">
        <v>146</v>
      </c>
      <c r="N166" s="5">
        <v>53.400000000000006</v>
      </c>
      <c r="O166" s="5">
        <v>45.800000000000004</v>
      </c>
    </row>
    <row r="167" spans="1:15" ht="23.25" customHeight="1" x14ac:dyDescent="0.2">
      <c r="A167" s="5">
        <v>8</v>
      </c>
      <c r="B167" s="53" t="s">
        <v>89</v>
      </c>
      <c r="C167" s="51">
        <v>153</v>
      </c>
      <c r="D167" s="14">
        <f t="shared" si="5"/>
        <v>30.599999999999998</v>
      </c>
      <c r="H167" s="40" t="s">
        <v>142</v>
      </c>
      <c r="I167" s="5"/>
      <c r="J167" s="40">
        <v>24.6</v>
      </c>
      <c r="K167" s="5">
        <v>13</v>
      </c>
      <c r="L167" s="40">
        <v>24.6</v>
      </c>
      <c r="M167" s="40" t="s">
        <v>149</v>
      </c>
      <c r="N167" s="5">
        <v>44.4</v>
      </c>
      <c r="O167" s="5">
        <v>30.599999999999998</v>
      </c>
    </row>
    <row r="168" spans="1:15" ht="23.25" customHeight="1" x14ac:dyDescent="0.2">
      <c r="A168" s="5">
        <v>9</v>
      </c>
      <c r="B168" s="53" t="s">
        <v>90</v>
      </c>
      <c r="C168" s="51">
        <v>107</v>
      </c>
      <c r="D168" s="14">
        <f t="shared" si="5"/>
        <v>21.4</v>
      </c>
      <c r="H168" s="40" t="s">
        <v>148</v>
      </c>
      <c r="I168" s="5"/>
      <c r="J168" s="40">
        <v>21.4</v>
      </c>
      <c r="K168" s="5">
        <v>9</v>
      </c>
      <c r="L168" s="40">
        <v>21.4</v>
      </c>
      <c r="M168" s="40" t="s">
        <v>148</v>
      </c>
      <c r="N168" s="5">
        <v>52.800000000000004</v>
      </c>
      <c r="O168" s="5">
        <v>21.4</v>
      </c>
    </row>
    <row r="169" spans="1:15" ht="15" customHeight="1" x14ac:dyDescent="0.2">
      <c r="A169" s="5">
        <v>10</v>
      </c>
      <c r="B169" s="53" t="s">
        <v>91</v>
      </c>
      <c r="C169" s="51">
        <v>257</v>
      </c>
      <c r="D169" s="14">
        <f t="shared" si="5"/>
        <v>51.4</v>
      </c>
      <c r="H169" s="40" t="s">
        <v>151</v>
      </c>
      <c r="I169" s="5"/>
      <c r="J169" s="40">
        <v>21.2</v>
      </c>
      <c r="K169" s="5">
        <v>12</v>
      </c>
      <c r="L169" s="40">
        <v>21.2</v>
      </c>
      <c r="M169" s="40" t="s">
        <v>145</v>
      </c>
      <c r="N169" s="5">
        <v>65</v>
      </c>
      <c r="O169" s="5">
        <v>51.4</v>
      </c>
    </row>
    <row r="170" spans="1:15" ht="15" customHeight="1" x14ac:dyDescent="0.2">
      <c r="A170" s="5">
        <v>11</v>
      </c>
      <c r="B170" s="53" t="s">
        <v>92</v>
      </c>
      <c r="C170" s="51">
        <v>123</v>
      </c>
      <c r="D170" s="14">
        <f t="shared" si="5"/>
        <v>24.6</v>
      </c>
      <c r="H170" s="40" t="s">
        <v>141</v>
      </c>
      <c r="I170" s="5"/>
      <c r="J170" s="40">
        <v>20.599999999999998</v>
      </c>
      <c r="K170" s="5">
        <v>5</v>
      </c>
      <c r="L170" s="40">
        <v>20.599999999999998</v>
      </c>
      <c r="M170" s="40" t="s">
        <v>150</v>
      </c>
      <c r="N170" s="5">
        <v>41.6</v>
      </c>
      <c r="O170" s="5">
        <v>24.6</v>
      </c>
    </row>
    <row r="171" spans="1:15" ht="15" customHeight="1" x14ac:dyDescent="0.2">
      <c r="A171" s="5">
        <v>12</v>
      </c>
      <c r="B171" s="53" t="s">
        <v>93</v>
      </c>
      <c r="C171" s="51">
        <v>106</v>
      </c>
      <c r="D171" s="14">
        <f t="shared" si="5"/>
        <v>21.2</v>
      </c>
      <c r="H171" s="41" t="s">
        <v>143</v>
      </c>
      <c r="I171" s="5"/>
      <c r="J171" s="40">
        <v>20.599999999999998</v>
      </c>
      <c r="K171" s="5">
        <v>14</v>
      </c>
      <c r="L171" s="40">
        <v>20.599999999999998</v>
      </c>
      <c r="M171" s="40" t="s">
        <v>151</v>
      </c>
      <c r="N171" s="5">
        <v>40</v>
      </c>
      <c r="O171" s="5">
        <v>21.2</v>
      </c>
    </row>
    <row r="172" spans="1:15" ht="23.25" customHeight="1" x14ac:dyDescent="0.2">
      <c r="A172" s="5">
        <v>13</v>
      </c>
      <c r="B172" s="53" t="s">
        <v>94</v>
      </c>
      <c r="C172" s="51">
        <v>123</v>
      </c>
      <c r="D172" s="14">
        <f t="shared" si="5"/>
        <v>24.6</v>
      </c>
      <c r="H172" s="40" t="s">
        <v>152</v>
      </c>
      <c r="I172" s="5"/>
      <c r="J172" s="40">
        <v>15.8</v>
      </c>
      <c r="K172" s="5">
        <v>4</v>
      </c>
      <c r="L172" s="40">
        <v>15.8</v>
      </c>
      <c r="M172" s="40" t="s">
        <v>142</v>
      </c>
      <c r="N172" s="5">
        <v>40.400000000000006</v>
      </c>
      <c r="O172" s="5">
        <v>24.6</v>
      </c>
    </row>
    <row r="173" spans="1:15" ht="15" customHeight="1" x14ac:dyDescent="0.2">
      <c r="A173" s="5">
        <v>14</v>
      </c>
      <c r="B173" s="53" t="s">
        <v>95</v>
      </c>
      <c r="C173" s="51">
        <v>103</v>
      </c>
      <c r="D173" s="14">
        <f t="shared" si="5"/>
        <v>20.599999999999998</v>
      </c>
      <c r="H173" s="40" t="s">
        <v>140</v>
      </c>
      <c r="I173" s="5"/>
      <c r="J173" s="40">
        <v>15</v>
      </c>
      <c r="K173" s="5">
        <v>2</v>
      </c>
      <c r="L173" s="40">
        <v>15</v>
      </c>
      <c r="M173" s="41" t="s">
        <v>143</v>
      </c>
      <c r="N173" s="5">
        <v>51.6</v>
      </c>
      <c r="O173" s="5">
        <v>20.599999999999998</v>
      </c>
    </row>
    <row r="174" spans="1:15" ht="15" customHeight="1" x14ac:dyDescent="0.2">
      <c r="A174" s="5">
        <v>15</v>
      </c>
      <c r="B174" s="72" t="s">
        <v>96</v>
      </c>
      <c r="C174" s="52">
        <v>112</v>
      </c>
      <c r="D174" s="13">
        <f t="shared" si="5"/>
        <v>22.400000000000002</v>
      </c>
      <c r="H174" s="41" t="s">
        <v>144</v>
      </c>
      <c r="I174" s="5"/>
      <c r="J174" s="40">
        <v>22.400000000000002</v>
      </c>
      <c r="K174" s="5">
        <v>15</v>
      </c>
      <c r="L174" s="40">
        <v>22.400000000000002</v>
      </c>
      <c r="M174" s="41" t="s">
        <v>144</v>
      </c>
      <c r="N174" s="5">
        <v>13.4</v>
      </c>
      <c r="O174" s="5">
        <v>22.400000000000002</v>
      </c>
    </row>
    <row r="175" spans="1:15" ht="15" customHeight="1" x14ac:dyDescent="0.2">
      <c r="B175" s="65" t="s">
        <v>12</v>
      </c>
      <c r="C175" s="69">
        <v>500</v>
      </c>
      <c r="D175" s="70">
        <f>C175/C$146*100</f>
        <v>100</v>
      </c>
    </row>
    <row r="176" spans="1:15" ht="15" customHeight="1" x14ac:dyDescent="0.2">
      <c r="A176" s="5" t="s">
        <v>41</v>
      </c>
      <c r="D176" s="4"/>
      <c r="H176" s="74" t="s">
        <v>187</v>
      </c>
      <c r="I176" s="73">
        <f>CORREL(D131:D145,D160:D174)</f>
        <v>0.63471721515181878</v>
      </c>
    </row>
    <row r="177" spans="1:10" ht="15" customHeight="1" x14ac:dyDescent="0.2">
      <c r="B177" s="5" t="s">
        <v>185</v>
      </c>
      <c r="D177" s="4"/>
      <c r="E177" s="4" t="s">
        <v>55</v>
      </c>
    </row>
    <row r="178" spans="1:10" ht="15" customHeight="1" x14ac:dyDescent="0.2">
      <c r="B178" s="5" t="s">
        <v>186</v>
      </c>
      <c r="D178" s="4"/>
      <c r="E178" s="4" t="s">
        <v>46</v>
      </c>
    </row>
    <row r="179" spans="1:10" ht="15" customHeight="1" x14ac:dyDescent="0.2">
      <c r="B179" s="5" t="s">
        <v>206</v>
      </c>
      <c r="D179" s="4"/>
    </row>
    <row r="180" spans="1:10" ht="15" customHeight="1" x14ac:dyDescent="0.2">
      <c r="D180" s="4"/>
    </row>
    <row r="181" spans="1:10" s="7" customFormat="1" ht="20.25" customHeight="1" x14ac:dyDescent="0.2">
      <c r="A181" s="28" t="s">
        <v>27</v>
      </c>
      <c r="B181" s="29" t="s">
        <v>97</v>
      </c>
      <c r="C181" s="30"/>
      <c r="D181" s="30"/>
      <c r="E181" s="30"/>
      <c r="F181" s="30"/>
      <c r="G181" s="31"/>
      <c r="H181" s="43"/>
      <c r="I181" s="43"/>
    </row>
    <row r="182" spans="1:10" s="7" customFormat="1" ht="15" customHeight="1" x14ac:dyDescent="0.2">
      <c r="B182" s="5"/>
      <c r="C182" s="8"/>
      <c r="D182" s="9"/>
      <c r="E182" s="23"/>
      <c r="F182" s="23"/>
      <c r="G182" s="42"/>
      <c r="H182" s="43"/>
      <c r="I182" s="43"/>
    </row>
    <row r="183" spans="1:10" ht="12" x14ac:dyDescent="0.2">
      <c r="B183" s="54"/>
      <c r="C183" s="49" t="s">
        <v>32</v>
      </c>
      <c r="D183" s="10"/>
      <c r="G183" s="58" t="s">
        <v>133</v>
      </c>
    </row>
    <row r="184" spans="1:10" ht="12" x14ac:dyDescent="0.2">
      <c r="B184" s="56"/>
      <c r="C184" s="48" t="s">
        <v>37</v>
      </c>
      <c r="D184" s="11" t="s">
        <v>38</v>
      </c>
    </row>
    <row r="185" spans="1:10" ht="24.75" customHeight="1" x14ac:dyDescent="0.2">
      <c r="A185" s="5">
        <v>1</v>
      </c>
      <c r="B185" s="71" t="s">
        <v>195</v>
      </c>
      <c r="C185" s="57">
        <v>237</v>
      </c>
      <c r="D185" s="12">
        <f t="shared" ref="D185:D195" si="6">C185/C$195*100</f>
        <v>47.4</v>
      </c>
      <c r="H185" s="40" t="s">
        <v>153</v>
      </c>
      <c r="J185" s="5">
        <v>47.4</v>
      </c>
    </row>
    <row r="186" spans="1:10" ht="24.75" customHeight="1" x14ac:dyDescent="0.2">
      <c r="A186" s="5">
        <v>2</v>
      </c>
      <c r="B186" s="53" t="s">
        <v>98</v>
      </c>
      <c r="C186" s="51">
        <v>141</v>
      </c>
      <c r="D186" s="14">
        <f t="shared" si="6"/>
        <v>28.199999999999996</v>
      </c>
      <c r="H186" s="40" t="s">
        <v>159</v>
      </c>
      <c r="J186" s="5">
        <v>47.199999999999996</v>
      </c>
    </row>
    <row r="187" spans="1:10" ht="24.75" customHeight="1" x14ac:dyDescent="0.2">
      <c r="A187" s="5">
        <v>3</v>
      </c>
      <c r="B187" s="53" t="s">
        <v>99</v>
      </c>
      <c r="C187" s="51">
        <v>214</v>
      </c>
      <c r="D187" s="14">
        <f t="shared" si="6"/>
        <v>42.8</v>
      </c>
      <c r="H187" s="40" t="s">
        <v>154</v>
      </c>
      <c r="J187" s="5">
        <v>42.8</v>
      </c>
    </row>
    <row r="188" spans="1:10" ht="24.75" customHeight="1" x14ac:dyDescent="0.2">
      <c r="A188" s="5">
        <v>4</v>
      </c>
      <c r="B188" s="53" t="s">
        <v>100</v>
      </c>
      <c r="C188" s="51">
        <v>194</v>
      </c>
      <c r="D188" s="14">
        <f t="shared" si="6"/>
        <v>38.800000000000004</v>
      </c>
      <c r="H188" s="40" t="s">
        <v>155</v>
      </c>
      <c r="J188" s="5">
        <v>38.800000000000004</v>
      </c>
    </row>
    <row r="189" spans="1:10" ht="15" customHeight="1" x14ac:dyDescent="0.2">
      <c r="A189" s="5">
        <v>5</v>
      </c>
      <c r="B189" s="53" t="s">
        <v>196</v>
      </c>
      <c r="C189" s="51">
        <v>236</v>
      </c>
      <c r="D189" s="14">
        <f t="shared" si="6"/>
        <v>47.199999999999996</v>
      </c>
      <c r="H189" s="41" t="s">
        <v>156</v>
      </c>
      <c r="J189" s="5">
        <v>36.6</v>
      </c>
    </row>
    <row r="190" spans="1:10" ht="15" customHeight="1" x14ac:dyDescent="0.2">
      <c r="A190" s="5">
        <v>6</v>
      </c>
      <c r="B190" s="80" t="s">
        <v>198</v>
      </c>
      <c r="C190" s="51">
        <v>183</v>
      </c>
      <c r="D190" s="14">
        <f t="shared" si="6"/>
        <v>36.6</v>
      </c>
      <c r="H190" s="41" t="s">
        <v>157</v>
      </c>
      <c r="J190" s="5">
        <v>29.4</v>
      </c>
    </row>
    <row r="191" spans="1:10" ht="24.75" customHeight="1" x14ac:dyDescent="0.2">
      <c r="A191" s="5">
        <v>7</v>
      </c>
      <c r="B191" s="53" t="s">
        <v>101</v>
      </c>
      <c r="C191" s="51">
        <v>147</v>
      </c>
      <c r="D191" s="14">
        <f t="shared" si="6"/>
        <v>29.4</v>
      </c>
      <c r="H191" s="40" t="s">
        <v>160</v>
      </c>
      <c r="J191" s="5">
        <v>28.199999999999996</v>
      </c>
    </row>
    <row r="192" spans="1:10" ht="24.75" customHeight="1" x14ac:dyDescent="0.2">
      <c r="A192" s="5">
        <v>8</v>
      </c>
      <c r="B192" s="53" t="s">
        <v>102</v>
      </c>
      <c r="C192" s="51">
        <v>133</v>
      </c>
      <c r="D192" s="14">
        <f t="shared" si="6"/>
        <v>26.6</v>
      </c>
      <c r="H192" s="41" t="s">
        <v>158</v>
      </c>
      <c r="J192" s="5">
        <v>26.6</v>
      </c>
    </row>
    <row r="193" spans="1:10" ht="15" customHeight="1" x14ac:dyDescent="0.2">
      <c r="A193" s="5">
        <v>9</v>
      </c>
      <c r="B193" s="16" t="s">
        <v>10</v>
      </c>
      <c r="C193" s="51">
        <v>1</v>
      </c>
      <c r="D193" s="14">
        <f t="shared" si="6"/>
        <v>0.2</v>
      </c>
      <c r="H193" s="41" t="s">
        <v>10</v>
      </c>
      <c r="J193" s="5">
        <v>0.2</v>
      </c>
    </row>
    <row r="194" spans="1:10" ht="15" customHeight="1" x14ac:dyDescent="0.2">
      <c r="A194" s="5">
        <v>10</v>
      </c>
      <c r="B194" s="18" t="s">
        <v>103</v>
      </c>
      <c r="C194" s="52">
        <v>70</v>
      </c>
      <c r="D194" s="13">
        <f t="shared" si="6"/>
        <v>14.000000000000002</v>
      </c>
      <c r="H194" s="41" t="s">
        <v>103</v>
      </c>
      <c r="J194" s="5">
        <v>14.000000000000002</v>
      </c>
    </row>
    <row r="195" spans="1:10" ht="15" customHeight="1" x14ac:dyDescent="0.2">
      <c r="B195" s="65" t="s">
        <v>12</v>
      </c>
      <c r="C195" s="69">
        <v>500</v>
      </c>
      <c r="D195" s="70">
        <f t="shared" si="6"/>
        <v>100</v>
      </c>
    </row>
    <row r="196" spans="1:10" ht="15" customHeight="1" x14ac:dyDescent="0.2">
      <c r="D196" s="4"/>
    </row>
    <row r="197" spans="1:10" ht="15" customHeight="1" x14ac:dyDescent="0.2">
      <c r="A197" s="5" t="s">
        <v>41</v>
      </c>
      <c r="D197" s="4"/>
    </row>
    <row r="198" spans="1:10" ht="15" customHeight="1" x14ac:dyDescent="0.2">
      <c r="B198" s="79" t="s">
        <v>197</v>
      </c>
      <c r="D198" s="4"/>
      <c r="E198" s="4" t="s">
        <v>55</v>
      </c>
    </row>
    <row r="199" spans="1:10" ht="15" customHeight="1" x14ac:dyDescent="0.2">
      <c r="B199" s="79" t="s">
        <v>203</v>
      </c>
      <c r="D199" s="4"/>
      <c r="E199" s="78" t="s">
        <v>46</v>
      </c>
    </row>
    <row r="200" spans="1:10" ht="15" customHeight="1" x14ac:dyDescent="0.2">
      <c r="B200" s="79" t="s">
        <v>204</v>
      </c>
      <c r="D200" s="4"/>
    </row>
    <row r="201" spans="1:10" ht="15" customHeight="1" x14ac:dyDescent="0.2">
      <c r="D201" s="4"/>
    </row>
    <row r="202" spans="1:10" ht="15" customHeight="1" x14ac:dyDescent="0.2">
      <c r="D202" s="4"/>
    </row>
    <row r="203" spans="1:10" s="7" customFormat="1" ht="20.25" customHeight="1" x14ac:dyDescent="0.2">
      <c r="A203" s="28" t="s">
        <v>28</v>
      </c>
      <c r="B203" s="29" t="s">
        <v>104</v>
      </c>
      <c r="C203" s="30"/>
      <c r="D203" s="30"/>
      <c r="E203" s="30"/>
      <c r="F203" s="30"/>
      <c r="G203" s="31"/>
      <c r="H203" s="43"/>
      <c r="I203" s="43"/>
    </row>
    <row r="204" spans="1:10" s="7" customFormat="1" ht="15" customHeight="1" x14ac:dyDescent="0.2">
      <c r="B204" s="5"/>
      <c r="C204" s="8"/>
      <c r="D204" s="9"/>
      <c r="E204" s="23"/>
      <c r="F204" s="23"/>
      <c r="G204" s="40"/>
      <c r="H204" s="41"/>
      <c r="I204" s="41"/>
    </row>
    <row r="205" spans="1:10" ht="12" x14ac:dyDescent="0.2">
      <c r="B205" s="54"/>
      <c r="C205" s="49" t="s">
        <v>32</v>
      </c>
      <c r="D205" s="10"/>
    </row>
    <row r="206" spans="1:10" ht="12" x14ac:dyDescent="0.2">
      <c r="B206" s="55"/>
      <c r="C206" s="17" t="s">
        <v>37</v>
      </c>
      <c r="D206" s="50" t="s">
        <v>38</v>
      </c>
    </row>
    <row r="207" spans="1:10" ht="15" customHeight="1" x14ac:dyDescent="0.2">
      <c r="A207" s="5">
        <v>1</v>
      </c>
      <c r="B207" s="15" t="s">
        <v>105</v>
      </c>
      <c r="C207" s="59">
        <v>17</v>
      </c>
      <c r="D207" s="24">
        <f>C207/C$212*100</f>
        <v>3.4000000000000004</v>
      </c>
      <c r="H207" s="41" t="s">
        <v>161</v>
      </c>
    </row>
    <row r="208" spans="1:10" ht="15" customHeight="1" x14ac:dyDescent="0.2">
      <c r="A208" s="5">
        <v>2</v>
      </c>
      <c r="B208" s="16" t="s">
        <v>106</v>
      </c>
      <c r="C208" s="60">
        <v>170</v>
      </c>
      <c r="D208" s="25">
        <f>C208/C$212*100</f>
        <v>34</v>
      </c>
      <c r="H208" s="41" t="s">
        <v>162</v>
      </c>
    </row>
    <row r="209" spans="1:9" ht="15" customHeight="1" x14ac:dyDescent="0.2">
      <c r="A209" s="5">
        <v>3</v>
      </c>
      <c r="B209" s="64" t="s">
        <v>107</v>
      </c>
      <c r="C209" s="61">
        <v>170</v>
      </c>
      <c r="D209" s="25">
        <f t="shared" ref="D209:D211" si="7">C209/C$212*100</f>
        <v>34</v>
      </c>
      <c r="H209" s="41" t="s">
        <v>163</v>
      </c>
    </row>
    <row r="210" spans="1:9" ht="15" customHeight="1" x14ac:dyDescent="0.2">
      <c r="A210" s="5">
        <v>4</v>
      </c>
      <c r="B210" s="64" t="s">
        <v>108</v>
      </c>
      <c r="C210" s="61">
        <v>30</v>
      </c>
      <c r="D210" s="25">
        <f t="shared" si="7"/>
        <v>6</v>
      </c>
      <c r="H210" s="41" t="s">
        <v>164</v>
      </c>
    </row>
    <row r="211" spans="1:9" ht="15" customHeight="1" x14ac:dyDescent="0.2">
      <c r="A211" s="5">
        <v>5</v>
      </c>
      <c r="B211" s="18" t="s">
        <v>21</v>
      </c>
      <c r="C211" s="62">
        <v>113</v>
      </c>
      <c r="D211" s="77">
        <f t="shared" si="7"/>
        <v>22.6</v>
      </c>
      <c r="H211" s="41" t="s">
        <v>21</v>
      </c>
    </row>
    <row r="212" spans="1:9" ht="15" customHeight="1" x14ac:dyDescent="0.2">
      <c r="B212" s="65" t="s">
        <v>12</v>
      </c>
      <c r="C212" s="63">
        <v>500</v>
      </c>
      <c r="D212" s="68">
        <f>C212/C$212*100</f>
        <v>100</v>
      </c>
      <c r="G212" s="42"/>
      <c r="H212" s="43"/>
      <c r="I212" s="43"/>
    </row>
    <row r="213" spans="1:9" ht="15" customHeight="1" x14ac:dyDescent="0.2">
      <c r="D213" s="4"/>
    </row>
    <row r="214" spans="1:9" ht="15" customHeight="1" x14ac:dyDescent="0.2">
      <c r="A214" s="5" t="s">
        <v>41</v>
      </c>
      <c r="D214" s="4"/>
    </row>
    <row r="215" spans="1:9" ht="15" customHeight="1" x14ac:dyDescent="0.2">
      <c r="B215" s="5" t="s">
        <v>205</v>
      </c>
      <c r="D215" s="4"/>
    </row>
    <row r="216" spans="1:9" ht="15" customHeight="1" x14ac:dyDescent="0.2">
      <c r="B216" s="5" t="s">
        <v>188</v>
      </c>
      <c r="D216" s="4"/>
      <c r="E216" s="4" t="s">
        <v>46</v>
      </c>
    </row>
    <row r="217" spans="1:9" ht="15" customHeight="1" x14ac:dyDescent="0.2">
      <c r="D217" s="4"/>
    </row>
    <row r="218" spans="1:9" s="7" customFormat="1" ht="20.25" customHeight="1" x14ac:dyDescent="0.2">
      <c r="A218" s="28" t="s">
        <v>29</v>
      </c>
      <c r="B218" s="29" t="s">
        <v>109</v>
      </c>
      <c r="C218" s="30"/>
      <c r="D218" s="30"/>
      <c r="E218" s="30"/>
      <c r="F218" s="30"/>
      <c r="G218" s="31"/>
      <c r="H218" s="43"/>
      <c r="I218" s="43"/>
    </row>
    <row r="219" spans="1:9" s="7" customFormat="1" ht="15" customHeight="1" x14ac:dyDescent="0.2">
      <c r="B219" s="5"/>
      <c r="C219" s="8"/>
      <c r="D219" s="9"/>
      <c r="E219" s="23"/>
      <c r="F219" s="23"/>
      <c r="G219" s="42"/>
      <c r="H219" s="43"/>
      <c r="I219" s="43"/>
    </row>
    <row r="220" spans="1:9" ht="12" x14ac:dyDescent="0.2">
      <c r="B220" s="54"/>
      <c r="C220" s="49" t="s">
        <v>32</v>
      </c>
      <c r="D220" s="10"/>
    </row>
    <row r="221" spans="1:9" ht="12" x14ac:dyDescent="0.2">
      <c r="B221" s="55"/>
      <c r="C221" s="17" t="s">
        <v>37</v>
      </c>
      <c r="D221" s="50" t="s">
        <v>38</v>
      </c>
    </row>
    <row r="222" spans="1:9" ht="15" customHeight="1" x14ac:dyDescent="0.2">
      <c r="A222" s="5">
        <v>1</v>
      </c>
      <c r="B222" s="15" t="s">
        <v>110</v>
      </c>
      <c r="C222" s="59">
        <v>23</v>
      </c>
      <c r="D222" s="24">
        <f>C222/C$225*100</f>
        <v>4.5999999999999996</v>
      </c>
    </row>
    <row r="223" spans="1:9" ht="15" customHeight="1" x14ac:dyDescent="0.2">
      <c r="A223" s="5">
        <v>2</v>
      </c>
      <c r="B223" s="16" t="s">
        <v>111</v>
      </c>
      <c r="C223" s="60">
        <v>178</v>
      </c>
      <c r="D223" s="25">
        <f>C223/C$225*100</f>
        <v>35.6</v>
      </c>
    </row>
    <row r="224" spans="1:9" ht="15" customHeight="1" x14ac:dyDescent="0.2">
      <c r="A224" s="5">
        <v>3</v>
      </c>
      <c r="B224" s="18" t="s">
        <v>14</v>
      </c>
      <c r="C224" s="62">
        <v>299</v>
      </c>
      <c r="D224" s="26">
        <f>C224/C$225*100</f>
        <v>59.8</v>
      </c>
    </row>
    <row r="225" spans="1:9" ht="15" customHeight="1" x14ac:dyDescent="0.2">
      <c r="B225" s="65" t="s">
        <v>12</v>
      </c>
      <c r="C225" s="63">
        <f>SUM(C222:C224)</f>
        <v>500</v>
      </c>
      <c r="D225" s="27">
        <f>C225/C$225*100</f>
        <v>100</v>
      </c>
    </row>
    <row r="227" spans="1:9" ht="15" customHeight="1" x14ac:dyDescent="0.2">
      <c r="A227" s="5" t="s">
        <v>41</v>
      </c>
    </row>
    <row r="228" spans="1:9" ht="15" customHeight="1" x14ac:dyDescent="0.2">
      <c r="B228" s="5" t="s">
        <v>189</v>
      </c>
    </row>
    <row r="229" spans="1:9" ht="15" customHeight="1" x14ac:dyDescent="0.2">
      <c r="B229" s="5" t="s">
        <v>190</v>
      </c>
    </row>
    <row r="231" spans="1:9" ht="15" customHeight="1" x14ac:dyDescent="0.2">
      <c r="A231" s="19" t="s">
        <v>51</v>
      </c>
    </row>
    <row r="232" spans="1:9" ht="14.25" customHeight="1" x14ac:dyDescent="0.2"/>
    <row r="233" spans="1:9" s="7" customFormat="1" ht="20.25" customHeight="1" x14ac:dyDescent="0.2">
      <c r="A233" s="28" t="s">
        <v>30</v>
      </c>
      <c r="B233" s="29" t="s">
        <v>128</v>
      </c>
      <c r="C233" s="30"/>
      <c r="D233" s="30"/>
      <c r="E233" s="30"/>
      <c r="F233" s="30"/>
      <c r="G233" s="31"/>
      <c r="H233" s="43"/>
      <c r="I233" s="43"/>
    </row>
    <row r="234" spans="1:9" ht="14.25" customHeight="1" x14ac:dyDescent="0.2"/>
    <row r="235" spans="1:9" ht="12" x14ac:dyDescent="0.2">
      <c r="B235" s="54"/>
      <c r="C235" s="49" t="s">
        <v>32</v>
      </c>
      <c r="D235" s="10"/>
    </row>
    <row r="236" spans="1:9" ht="12" x14ac:dyDescent="0.2">
      <c r="B236" s="56"/>
      <c r="C236" s="48" t="s">
        <v>37</v>
      </c>
      <c r="D236" s="11" t="s">
        <v>38</v>
      </c>
    </row>
    <row r="237" spans="1:9" ht="14.25" customHeight="1" x14ac:dyDescent="0.2">
      <c r="B237" s="15" t="s">
        <v>58</v>
      </c>
      <c r="C237" s="57">
        <v>71</v>
      </c>
      <c r="D237" s="12">
        <f t="shared" ref="D237:D242" si="8">C237/C$242*100</f>
        <v>14.2</v>
      </c>
      <c r="G237" s="45">
        <v>140</v>
      </c>
      <c r="H237" s="45" t="e">
        <f>G237-#REF!</f>
        <v>#REF!</v>
      </c>
    </row>
    <row r="238" spans="1:9" ht="14.25" customHeight="1" x14ac:dyDescent="0.2">
      <c r="B238" s="16" t="s">
        <v>59</v>
      </c>
      <c r="C238" s="51">
        <v>61</v>
      </c>
      <c r="D238" s="14">
        <f t="shared" si="8"/>
        <v>12.2</v>
      </c>
      <c r="G238" s="45">
        <v>124</v>
      </c>
      <c r="H238" s="45" t="e">
        <f>G238-#REF!</f>
        <v>#REF!</v>
      </c>
    </row>
    <row r="239" spans="1:9" ht="14.25" customHeight="1" x14ac:dyDescent="0.2">
      <c r="B239" s="16" t="s">
        <v>60</v>
      </c>
      <c r="C239" s="51">
        <v>78</v>
      </c>
      <c r="D239" s="14">
        <f t="shared" si="8"/>
        <v>15.6</v>
      </c>
      <c r="G239" s="45">
        <v>153</v>
      </c>
      <c r="H239" s="45" t="e">
        <f>G239-#REF!</f>
        <v>#REF!</v>
      </c>
    </row>
    <row r="240" spans="1:9" ht="14.25" customHeight="1" x14ac:dyDescent="0.2">
      <c r="B240" s="16" t="s">
        <v>61</v>
      </c>
      <c r="C240" s="51">
        <v>83</v>
      </c>
      <c r="D240" s="14">
        <f t="shared" si="8"/>
        <v>16.600000000000001</v>
      </c>
      <c r="G240" s="45">
        <v>171</v>
      </c>
      <c r="H240" s="45" t="e">
        <f>G240-#REF!</f>
        <v>#REF!</v>
      </c>
    </row>
    <row r="241" spans="1:9" ht="14.25" customHeight="1" x14ac:dyDescent="0.2">
      <c r="B241" s="16" t="s">
        <v>62</v>
      </c>
      <c r="C241" s="51">
        <v>207</v>
      </c>
      <c r="D241" s="14">
        <f t="shared" si="8"/>
        <v>41.4</v>
      </c>
      <c r="G241" s="45">
        <v>412</v>
      </c>
      <c r="H241" s="45" t="e">
        <f>G241-#REF!</f>
        <v>#REF!</v>
      </c>
    </row>
    <row r="242" spans="1:9" ht="14.25" customHeight="1" x14ac:dyDescent="0.2">
      <c r="B242" s="18" t="s">
        <v>12</v>
      </c>
      <c r="C242" s="52">
        <f>SUM(C237:C241)</f>
        <v>500</v>
      </c>
      <c r="D242" s="13">
        <f t="shared" si="8"/>
        <v>100</v>
      </c>
    </row>
    <row r="243" spans="1:9" ht="14.25" customHeight="1" x14ac:dyDescent="0.2">
      <c r="D243" s="4"/>
    </row>
    <row r="244" spans="1:9" s="7" customFormat="1" ht="20.25" customHeight="1" x14ac:dyDescent="0.2">
      <c r="A244" s="28" t="s">
        <v>31</v>
      </c>
      <c r="B244" s="29" t="s">
        <v>129</v>
      </c>
      <c r="C244" s="30"/>
      <c r="D244" s="30"/>
      <c r="E244" s="30"/>
      <c r="F244" s="30"/>
      <c r="G244" s="31"/>
      <c r="H244" s="43"/>
      <c r="I244" s="43"/>
    </row>
    <row r="245" spans="1:9" ht="14.25" customHeight="1" x14ac:dyDescent="0.2">
      <c r="D245" s="4"/>
      <c r="H245" s="46"/>
      <c r="I245" s="46"/>
    </row>
    <row r="246" spans="1:9" ht="12" x14ac:dyDescent="0.2">
      <c r="B246" s="54"/>
      <c r="C246" s="49" t="s">
        <v>32</v>
      </c>
      <c r="D246" s="10"/>
    </row>
    <row r="247" spans="1:9" ht="12" x14ac:dyDescent="0.2">
      <c r="B247" s="55"/>
      <c r="C247" s="17" t="s">
        <v>37</v>
      </c>
      <c r="D247" s="50" t="s">
        <v>38</v>
      </c>
    </row>
    <row r="248" spans="1:9" ht="14.25" customHeight="1" x14ac:dyDescent="0.2">
      <c r="B248" s="15" t="s">
        <v>4</v>
      </c>
      <c r="C248" s="57">
        <v>250</v>
      </c>
      <c r="D248" s="12">
        <f>C248/C$242*100</f>
        <v>50</v>
      </c>
      <c r="H248" s="46"/>
      <c r="I248" s="46"/>
    </row>
    <row r="249" spans="1:9" ht="14.25" customHeight="1" x14ac:dyDescent="0.2">
      <c r="B249" s="16" t="s">
        <v>5</v>
      </c>
      <c r="C249" s="51">
        <v>250</v>
      </c>
      <c r="D249" s="14">
        <f>C249/C$242*100</f>
        <v>50</v>
      </c>
      <c r="H249" s="46"/>
      <c r="I249" s="46"/>
    </row>
    <row r="250" spans="1:9" ht="14.25" customHeight="1" x14ac:dyDescent="0.2">
      <c r="B250" s="18" t="s">
        <v>12</v>
      </c>
      <c r="C250" s="52">
        <v>500</v>
      </c>
      <c r="D250" s="13">
        <f>C250/C$242*100</f>
        <v>100</v>
      </c>
      <c r="H250" s="46"/>
      <c r="I250" s="46"/>
    </row>
    <row r="251" spans="1:9" ht="14.25" customHeight="1" x14ac:dyDescent="0.2">
      <c r="C251" s="5"/>
      <c r="D251" s="5"/>
      <c r="H251" s="46"/>
      <c r="I251" s="46"/>
    </row>
  </sheetData>
  <sortState xmlns:xlrd2="http://schemas.microsoft.com/office/spreadsheetml/2017/richdata2" ref="H160:L173">
    <sortCondition descending="1" ref="L160:L173"/>
  </sortState>
  <phoneticPr fontId="19"/>
  <pageMargins left="0.59055118110236227" right="0.19685039370078741" top="0.39370078740157483" bottom="0.39370078740157483" header="0.19685039370078741" footer="0.19685039370078741"/>
  <pageSetup paperSize="9" scale="94" orientation="portrait" r:id="rId1"/>
  <rowBreaks count="5" manualBreakCount="5">
    <brk id="57" max="6" man="1"/>
    <brk id="104" max="6" man="1"/>
    <brk id="155" max="6" man="1"/>
    <brk id="202" max="6" man="1"/>
    <brk id="23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2025-10-14T00:12:02Z</cp:lastPrinted>
  <dcterms:created xsi:type="dcterms:W3CDTF">2025-06-30T08:14:41Z</dcterms:created>
  <dcterms:modified xsi:type="dcterms:W3CDTF">2025-10-23T02:32:18Z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1525276233</vt:i4>
  </property>
  <property fmtid="{D5CDD505-2E9C-101B-9397-08002B2CF9AE}" pid="3" name="_NewReviewCycle">
    <vt:lpwstr/>
  </property>
  <property fmtid="{D5CDD505-2E9C-101B-9397-08002B2CF9AE}" pid="4" name="_EmailSubject">
    <vt:lpwstr>しがWeb　集計結果</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