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ibun1\部門フォルダ\00 総務企画課\05財政係\005 財政情報の開示\財政比較分析\R6\最終版\確認事項\"/>
    </mc:Choice>
  </mc:AlternateContent>
  <bookViews>
    <workbookView xWindow="0" yWindow="0" windowWidth="15345" windowHeight="45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<sst xmlns="http://schemas.openxmlformats.org/spreadsheetml/2006/main" count="1153" uniqueCount="585">
  <si>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</si>
  <si>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</si>
  <si>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</si>
  <si>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</si>
  <si>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</si>
  <si>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</si>
  <si>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</si>
  <si>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</si>
  <si>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</si>
  <si>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</si>
  <si>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</si>
  <si>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</si>
  <si>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</si>
  <si>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</si>
  <si>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</si>
  <si>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</si>
  <si>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</si>
  <si>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</si>
  <si>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</si>
  <si>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</si>
  <si>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</si>
  <si>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</si>
  <si>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</si>
  <si>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</si>
  <si>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</si>
  <si>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</si>
  <si>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</si>
  <si>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</si>
  <si>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</si>
  <si>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</si>
  <si>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</si>
  <si>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</si>
  <si>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</si>
  <si>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</si>
  <si>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</si>
  <si>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</si>
  <si>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</si>
  <si>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</si>
  <si>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</si>
  <si>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</si>
  <si>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</si>
  <si>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</si>
  <si>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</si>
  <si>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</si>
  <si>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</si>
  <si>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</si>
  <si>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</si>
  <si>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</si>
  <si>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</si>
  <si>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</si>
  <si>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</si>
  <si>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</si>
  <si>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</si>
  <si>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</si>
  <si>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</si>
  <si>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</si>
  <si>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</si>
  <si>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</si>
  <si>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</si>
  <si>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</si>
  <si>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</si>
  <si>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</si>
  <si>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</si>
  <si>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</si>
  <si>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</si>
  <si>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</si>
  <si>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</si>
  <si>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</si>
  <si>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</si>
  <si>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</si>
  <si>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</si>
  <si>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</si>
  <si>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</si>
  <si>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</si>
  <si>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</si>
  <si>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</si>
  <si>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</si>
  <si>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</si>
  <si>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</si>
  <si>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</si>
  <si>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</si>
  <si>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</si>
  <si>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</si>
  <si>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</si>
  <si>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</si>
  <si>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</si>
  <si>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</si>
  <si>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</si>
  <si>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</si>
  <si>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</si>
  <si>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</si>
  <si>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</si>
  <si>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</si>
  <si>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</si>
  <si>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豊郷町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</si>
  <si>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</si>
  <si>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</si>
  <si>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</si>
  <si>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</si>
  <si>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</si>
  <si>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</si>
  <si>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</si>
  <si>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</si>
  <si>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</si>
  <si>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</si>
  <si>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</si>
  <si>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</si>
  <si>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</si>
  <si>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</si>
  <si>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</si>
  <si>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</si>
  <si>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</si>
  <si>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</si>
  <si>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</si>
  <si>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</si>
  <si>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</si>
  <si>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</si>
  <si>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</si>
  <si>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</si>
  <si>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</si>
  <si>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</si>
  <si>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</si>
  <si>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</si>
  <si>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</si>
  <si>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</si>
  <si>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</si>
  <si>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</si>
  <si>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</si>
  <si>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</si>
  <si>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</si>
  <si>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</si>
  <si>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</si>
  <si>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</si>
  <si>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</si>
  <si>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</si>
  <si>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</si>
  <si>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</si>
  <si>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</si>
  <si>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</si>
  <si>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</si>
  <si>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</si>
  <si>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</si>
  <si>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</si>
  <si>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</si>
  <si>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</si>
  <si>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</si>
  <si>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</si>
  <si>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</si>
  <si>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</si>
  <si>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</si>
  <si>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</si>
  <si>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</si>
  <si>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</si>
  <si>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</si>
  <si>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</si>
  <si>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</si>
  <si>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</si>
  <si>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</si>
  <si>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</si>
  <si>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</si>
  <si>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</si>
  <si>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</si>
  <si>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</si>
  <si>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</si>
  <si>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</si>
  <si>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</si>
  <si>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</si>
  <si>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</si>
  <si>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</si>
  <si>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</si>
  <si>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</si>
  <si>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</si>
  <si>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</si>
  <si>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</si>
  <si>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</si>
  <si>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</si>
  <si>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</si>
  <si>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</si>
  <si>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</si>
  <si>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</si>
  <si>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</si>
  <si>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</si>
  <si>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</si>
  <si>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</si>
  <si>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</si>
  <si>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</si>
  <si>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</si>
  <si>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</si>
  <si>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</si>
  <si>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</si>
  <si>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</si>
  <si>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</si>
  <si>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</si>
  <si>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</si>
  <si>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</si>
  <si>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</si>
  <si>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</si>
  <si>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</si>
  <si>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</si>
  <si>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</si>
  <si>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</si>
  <si>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</si>
  <si>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</si>
  <si>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</si>
  <si>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滋賀県豊郷町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</si>
  <si>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</si>
  <si>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</si>
  <si>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</si>
  <si>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</si>
  <si>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</si>
  <si>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</si>
  <si>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</si>
  <si>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</si>
  <si>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</si>
  <si>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</si>
  <si>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</si>
  <si>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</si>
  <si>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</si>
  <si>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</si>
  <si>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</si>
  <si>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</si>
  <si>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</si>
  <si>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</si>
  <si>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</si>
  <si>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</si>
  <si>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</si>
  <si>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</si>
  <si>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</si>
  <si>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</si>
  <si>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</si>
  <si>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</si>
  <si>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</si>
  <si>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</si>
  <si>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</si>
  <si>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</si>
  <si>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</si>
  <si>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</si>
  <si>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</si>
  <si>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</si>
  <si>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</si>
  <si>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</si>
  <si>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</si>
  <si>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</si>
  <si>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</si>
  <si>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</si>
  <si>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</si>
  <si>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</si>
  <si>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</si>
  <si>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</si>
  <si>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</si>
  <si>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</si>
  <si>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</si>
  <si>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</si>
  <si>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</si>
  <si>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</si>
  <si>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</si>
  <si>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</si>
  <si>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</si>
  <si>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</si>
  <si>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</si>
  <si>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</si>
  <si>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</si>
  <si>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</si>
  <si>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</si>
  <si>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</si>
  <si>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</si>
  <si>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</si>
  <si>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</si>
  <si>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</si>
  <si>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</si>
  <si>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</si>
  <si>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</si>
  <si>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</si>
  <si>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</si>
  <si>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</si>
  <si>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</si>
  <si>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</si>
  <si>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</si>
  <si>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</si>
  <si>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</si>
  <si>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</si>
  <si>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</si>
  <si>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</si>
  <si>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</si>
  <si>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</si>
  <si>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</si>
  <si>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</si>
  <si>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</si>
  <si>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</si>
  <si>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</si>
  <si>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</si>
  <si>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</si>
  <si>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</si>
  <si>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</si>
  <si>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</si>
  <si>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</si>
  <si>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</si>
  <si>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</si>
  <si>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</si>
  <si>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</si>
  <si>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</si>
  <si>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</si>
  <si>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</si>
  <si>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</si>
  <si>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</si>
  <si>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</si>
  <si>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</si>
  <si>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</si>
  <si>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</si>
  <si>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</si>
  <si>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</si>
  <si>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</si>
  <si>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</si>
  <si>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</si>
  <si>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</si>
  <si>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</si>
  <si>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</si>
  <si>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</si>
  <si>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</si>
  <si>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</si>
  <si>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</si>
  <si>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</si>
  <si>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</si>
  <si>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</si>
  <si>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</si>
  <si>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</si>
  <si>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</si>
  <si>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</si>
  <si>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</si>
  <si>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</si>
  <si>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</si>
  <si>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</si>
  <si>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</si>
  <si>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</si>
  <si>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</si>
  <si>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</si>
  <si>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</si>
  <si>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</si>
  <si>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</si>
  <si>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</si>
  <si>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</si>
  <si>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</si>
  <si>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</si>
  <si>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</si>
  <si>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</si>
  <si>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</si>
  <si>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</si>
  <si>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</si>
  <si>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</si>
  <si>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</si>
  <si>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</si>
  <si>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</si>
  <si>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</si>
  <si>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</si>
  <si>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</si>
  <si>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滋賀県豊郷町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</si>
  <si>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</si>
  <si>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</si>
  <si>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</si>
  <si>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</si>
  <si>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</si>
  <si>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</si>
  <si>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</si>
  <si>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</si>
  <si>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</si>
  <si>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</si>
  <si>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</si>
  <si>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</si>
  <si>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</si>
  <si>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</si>
  <si>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</si>
  <si>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</si>
  <si>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</si>
  <si>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</si>
  <si>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</si>
  <si>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</si>
  <si>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</si>
  <si>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</si>
  <si>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</si>
  <si>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</si>
  <si>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</si>
  <si>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</si>
  <si>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</si>
  <si>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</si>
  <si>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</si>
  <si>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</si>
  <si>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</si>
  <si>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</si>
  <si>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</si>
  <si>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</si>
  <si>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</si>
  <si>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</si>
  <si>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</si>
  <si>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</si>
  <si>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</si>
  <si>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</si>
  <si>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</si>
  <si>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</si>
  <si>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</si>
  <si>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</si>
  <si>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</si>
  <si>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</si>
  <si>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</si>
  <si>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</si>
  <si>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</si>
  <si>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</si>
  <si>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</si>
  <si>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</si>
  <si>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</si>
  <si>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</si>
  <si>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</si>
  <si>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</si>
  <si>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</si>
  <si>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</si>
  <si>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</si>
  <si>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</si>
  <si>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</si>
  <si>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</si>
  <si>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</si>
  <si>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</si>
  <si>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</si>
  <si>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</si>
  <si>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</si>
  <si>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</si>
  <si>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</si>
  <si>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</si>
  <si>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</si>
  <si>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</si>
  <si>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</si>
  <si>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</si>
  <si>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</si>
  <si>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</si>
  <si>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</si>
  <si>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</si>
  <si>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</si>
  <si>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</si>
  <si>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</si>
  <si>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</si>
  <si>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</si>
  <si>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</si>
  <si>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</si>
  <si>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</si>
  <si>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</si>
  <si>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</si>
  <si>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</si>
  <si>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</si>
  <si>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</si>
  <si>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</si>
  <si>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</si>
  <si>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</si>
  <si>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</si>
  <si>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</si>
  <si>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</si>
  <si>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</si>
  <si>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</si>
  <si>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</si>
  <si>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</si>
  <si>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</si>
  <si>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</si>
  <si>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</si>
  <si>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</si>
  <si>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</si>
  <si>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</si>
  <si>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</si>
  <si>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</si>
  <si>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</si>
  <si>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</si>
  <si>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</si>
  <si>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</si>
  <si>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</si>
  <si>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</si>
  <si>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</si>
  <si>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</si>
  <si>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</si>
  <si>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</si>
  <si>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</si>
  <si>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</si>
  <si>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</si>
  <si>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</si>
  <si>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</si>
  <si>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</si>
  <si>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</si>
  <si>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</si>
  <si>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</si>
  <si>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</si>
  <si>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</si>
  <si>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</si>
  <si>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</si>
  <si>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</si>
  <si>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</si>
  <si>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</si>
  <si>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</si>
  <si>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</si>
  <si>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</si>
  <si>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</si>
  <si>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</si>
  <si>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</si>
  <si>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</si>
  <si>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</si>
  <si>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</si>
  <si>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</si>
  <si>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</si>
  <si>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</si>
  <si>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</si>
  <si>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</si>
  <si>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</si>
  <si>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</si>
  <si>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</si>
  <si>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</si>
  <si>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</si>
  <si>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</si>
  <si>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</si>
  <si>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</si>
  <si>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</si>
  <si>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</si>
  <si>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</si>
  <si>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</si>
  <si>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</si>
  <si>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</si>
  <si>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</si>
  <si>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</si>
  <si>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</si>
  <si>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</si>
  <si>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</si>
  <si>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</si>
  <si>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</si>
  <si>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</si>
  <si>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</si>
  <si>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</si>
  <si>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</si>
  <si>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19.79</t>
  </si>
  <si>
    <t>▲ 6.85</t>
  </si>
  <si>
    <t>▲ 0.35</t>
  </si>
  <si>
    <t>一般会計</t>
  </si>
  <si>
    <t>水道事業特別会計</t>
  </si>
  <si>
    <t>下水道事業特別会計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</si>
  <si>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</si>
  <si>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</si>
  <si>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</si>
  <si>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</si>
  <si>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</si>
  <si>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</si>
  <si>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</si>
  <si>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</si>
  <si>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</si>
  <si>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</si>
  <si>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</si>
  <si>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</si>
  <si>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ふるさと応援寄附基金</t>
    <phoneticPr fontId="5"/>
  </si>
  <si>
    <t>防災減災基金</t>
    <phoneticPr fontId="2"/>
  </si>
  <si>
    <t>保健福祉基金</t>
    <phoneticPr fontId="2"/>
  </si>
  <si>
    <t>自治区画再編整備基金</t>
    <phoneticPr fontId="2"/>
  </si>
  <si>
    <t>公共施設等総合管理基金</t>
    <phoneticPr fontId="2"/>
  </si>
  <si>
    <t>滋賀県市町村職員退職手当組合</t>
    <phoneticPr fontId="2"/>
  </si>
  <si>
    <t>-</t>
    <phoneticPr fontId="2"/>
  </si>
  <si>
    <t>-</t>
    <phoneticPr fontId="2"/>
  </si>
  <si>
    <t>-</t>
    <phoneticPr fontId="2"/>
  </si>
  <si>
    <t>彦根市犬上郡営林組合</t>
    <phoneticPr fontId="2"/>
  </si>
  <si>
    <t>大滝山林組合(一般会計)</t>
    <phoneticPr fontId="2"/>
  </si>
  <si>
    <t>大滝山林組合(林産物栽培特別会計)</t>
    <phoneticPr fontId="2"/>
  </si>
  <si>
    <t>大滝山林組合(高取山森林空間利活用特別会計)</t>
    <phoneticPr fontId="2"/>
  </si>
  <si>
    <t>滋賀県市町村議会議員公務災害補償等組合</t>
    <phoneticPr fontId="2"/>
  </si>
  <si>
    <t>湖東広域衛生管理組合</t>
    <phoneticPr fontId="2"/>
  </si>
  <si>
    <t>彦根愛知犬上広域行政組合</t>
    <phoneticPr fontId="2"/>
  </si>
  <si>
    <t>滋賀県市町村職員研修センター</t>
    <phoneticPr fontId="2"/>
  </si>
  <si>
    <t>滋賀県後期高齢者医療広域連合(一般会計)</t>
    <phoneticPr fontId="2"/>
  </si>
  <si>
    <t>滋賀県後期高齢者医療広域連合(後期高齢者医療特別会計)</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</si>
  <si>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</si>
  <si>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</si>
  <si>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</si>
  <si>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</si>
  <si>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充当可能財源等が将来負担額を上回っており、分子がマイナスとなるため、数値としては表れない。しかし、令和３年度までの庁舎建替事業が財政調整基金に与える影響が大きいため、これからも堅実な財政運営を行う必要がある。
　有形固定資産減価償却率は類似団体平均と比べて低い水準にある。しかし、老朽化した施設も多く、楽観視はできない。今後は、各施設の個別施設計画により、長寿命化等の対策を実施していく。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</si>
  <si>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</si>
  <si>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</si>
  <si>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</si>
  <si>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</si>
  <si>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</si>
  <si>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</si>
  <si>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</si>
  <si>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</si>
  <si>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</si>
  <si>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銀行等引受債の繰上償還を定期的に実施していたことにより、公債費が著しく減少し、その水準を保てている状況となっている。また、交付税算入の見込まれない起債については起債発行をしない方針を取っており、それにより公債費が減少している。しかし、令和元年度からの市町村役場機能緊急保全事業債の発行により、町債残高が増加していくので、起債償還のピークを迎える令和７年度まで、機会を見て、銀行等引受債の繰上償還を実施していく。
　将来負担比率については、起債残高が増加しているもの、充当可能財源等が将来負担額を上回っており、分子がマイナスとなるため、将来負担比率は数値として表れていない。</t>
    <rPh sb="26" eb="29">
      <t>テイキテキ</t>
    </rPh>
    <rPh sb="233" eb="235">
      <t>キサイ</t>
    </rPh>
    <rPh sb="235" eb="237">
      <t>ザンダカ</t>
    </rPh>
    <rPh sb="238" eb="240">
      <t>ゾウカ</t>
    </rPh>
    <rPh sb="293" eb="294">
      <t>アラワ</t>
    </rPh>
    <phoneticPr fontId="5"/>
  </si>
  <si>
    <t>実質公債費比率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</si>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</sst>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EE6D-43BF-B9EB-F9942A5267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112531</c:v>
                </c:pt>
                <c:pt idx="1">
                  <c:v>73731</c:v>
                </c:pt>
                <c:pt idx="2">
                  <c:v>156816</c:v>
                </c:pt>
                <c:pt idx="3">
                  <c:v>71191</c:v>
                </c:pt>
                <c:pt idx="4">
                  <c:v>102026</c:v>
                </c:pt>
              </c:numCache>
            </c:numRef>
          </c:val>
          <c:smooth val="0"/>
          <c:extLst>
            <c:ext xmlns:c16="http://schemas.microsoft.com/office/drawing/2014/chart" uri="{C3380CC4-5D6E-409C-BE32-E72D297353CC}">
              <c16:uniqueId val="{00000001-EE6D-43BF-B9EB-F9942A5267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1.88</c:v>
                </c:pt>
                <c:pt idx="1">
                  <c:v>8.27</c:v>
                </c:pt>
                <c:pt idx="2">
                  <c:v>6.74</c:v>
                </c:pt>
                <c:pt idx="3">
                  <c:v>11.12</c:v>
                </c:pt>
                <c:pt idx="4">
                  <c:v>12.95</c:v>
                </c:pt>
              </c:numCache>
            </c:numRef>
          </c:val>
          <c:extLst>
            <c:ext xmlns:c16="http://schemas.microsoft.com/office/drawing/2014/chart" uri="{C3380CC4-5D6E-409C-BE32-E72D297353CC}">
              <c16:uniqueId val="{00000000-90A4-4CCF-BF05-7F92BBA472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47.18</c:v>
                </c:pt>
                <c:pt idx="1">
                  <c:v>28.85</c:v>
                </c:pt>
                <c:pt idx="2">
                  <c:v>18.739999999999998</c:v>
                </c:pt>
                <c:pt idx="3">
                  <c:v>20.81</c:v>
                </c:pt>
                <c:pt idx="4">
                  <c:v>19.8</c:v>
                </c:pt>
              </c:numCache>
            </c:numRef>
          </c:val>
          <c:extLst>
            <c:ext xmlns:c16="http://schemas.microsoft.com/office/drawing/2014/chart" uri="{C3380CC4-5D6E-409C-BE32-E72D297353CC}">
              <c16:uniqueId val="{00000001-90A4-4CCF-BF05-7F92BBA472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-19.79</c:v>
                </c:pt>
                <c:pt idx="1">
                  <c:v>-6.85</c:v>
                </c:pt>
                <c:pt idx="2">
                  <c:v>-0.35</c:v>
                </c:pt>
                <c:pt idx="3">
                  <c:v>5.73</c:v>
                </c:pt>
                <c:pt idx="4">
                  <c:v>4.0999999999999996</c:v>
                </c:pt>
              </c:numCache>
            </c:numRef>
          </c:val>
          <c:smooth val="0"/>
          <c:extLst>
            <c:ext xmlns:c16="http://schemas.microsoft.com/office/drawing/2014/chart" uri="{C3380CC4-5D6E-409C-BE32-E72D297353CC}">
              <c16:uniqueId val="{00000002-90A4-4CCF-BF05-7F92BBA472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55-467A-8654-58A682540E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55-467A-8654-58A682540E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55-467A-8654-58A682540EF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55-467A-8654-58A682540EF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A55-467A-8654-58A682540EF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0.15</c:v>
                </c:pt>
                <c:pt idx="2">
                  <c:v>#N/A</c:v>
                </c:pt>
                <c:pt idx="3">
                  <c:v>0.62</c:v>
                </c:pt>
                <c:pt idx="4">
                  <c:v>#N/A</c:v>
                </c:pt>
                <c:pt idx="5">
                  <c:v>0.42</c:v>
                </c:pt>
                <c:pt idx="6">
                  <c:v>#N/A</c:v>
                </c:pt>
                <c:pt idx="7">
                  <c:v>0.35</c:v>
                </c:pt>
                <c:pt idx="8">
                  <c:v>#N/A</c:v>
                </c:pt>
                <c:pt idx="9">
                  <c:v>0.12</c:v>
                </c:pt>
              </c:numCache>
            </c:numRef>
          </c:val>
          <c:extLst>
            <c:ext xmlns:c16="http://schemas.microsoft.com/office/drawing/2014/chart" uri="{C3380CC4-5D6E-409C-BE32-E72D297353CC}">
              <c16:uniqueId val="{00000005-6A55-467A-8654-58A682540EF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0.84</c:v>
                </c:pt>
                <c:pt idx="2">
                  <c:v>#N/A</c:v>
                </c:pt>
                <c:pt idx="3">
                  <c:v>1.1200000000000001</c:v>
                </c:pt>
                <c:pt idx="4">
                  <c:v>#N/A</c:v>
                </c:pt>
                <c:pt idx="5">
                  <c:v>1.18</c:v>
                </c:pt>
                <c:pt idx="6">
                  <c:v>#N/A</c:v>
                </c:pt>
                <c:pt idx="7">
                  <c:v>1.23</c:v>
                </c:pt>
                <c:pt idx="8">
                  <c:v>#N/A</c:v>
                </c:pt>
                <c:pt idx="9">
                  <c:v>0.36</c:v>
                </c:pt>
              </c:numCache>
            </c:numRef>
          </c:val>
          <c:extLst>
            <c:ext xmlns:c16="http://schemas.microsoft.com/office/drawing/2014/chart" uri="{C3380CC4-5D6E-409C-BE32-E72D297353CC}">
              <c16:uniqueId val="{00000006-6A55-467A-8654-58A682540EFC}"/>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0.22</c:v>
                </c:pt>
                <c:pt idx="2">
                  <c:v>#N/A</c:v>
                </c:pt>
                <c:pt idx="3">
                  <c:v>6.37</c:v>
                </c:pt>
                <c:pt idx="4">
                  <c:v>#N/A</c:v>
                </c:pt>
                <c:pt idx="5">
                  <c:v>4.88</c:v>
                </c:pt>
                <c:pt idx="6">
                  <c:v>#N/A</c:v>
                </c:pt>
                <c:pt idx="7">
                  <c:v>4</c:v>
                </c:pt>
                <c:pt idx="8">
                  <c:v>#N/A</c:v>
                </c:pt>
                <c:pt idx="9">
                  <c:v>2.86</c:v>
                </c:pt>
              </c:numCache>
            </c:numRef>
          </c:val>
          <c:extLst>
            <c:ext xmlns:c16="http://schemas.microsoft.com/office/drawing/2014/chart" uri="{C3380CC4-5D6E-409C-BE32-E72D297353CC}">
              <c16:uniqueId val="{00000007-6A55-467A-8654-58A682540EFC}"/>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14.17</c:v>
                </c:pt>
                <c:pt idx="2">
                  <c:v>#N/A</c:v>
                </c:pt>
                <c:pt idx="3">
                  <c:v>13.03</c:v>
                </c:pt>
                <c:pt idx="4">
                  <c:v>#N/A</c:v>
                </c:pt>
                <c:pt idx="5">
                  <c:v>11.86</c:v>
                </c:pt>
                <c:pt idx="6">
                  <c:v>#N/A</c:v>
                </c:pt>
                <c:pt idx="7">
                  <c:v>12.4</c:v>
                </c:pt>
                <c:pt idx="8">
                  <c:v>#N/A</c:v>
                </c:pt>
                <c:pt idx="9">
                  <c:v>11.42</c:v>
                </c:pt>
              </c:numCache>
            </c:numRef>
          </c:val>
          <c:extLst>
            <c:ext xmlns:c16="http://schemas.microsoft.com/office/drawing/2014/chart" uri="{C3380CC4-5D6E-409C-BE32-E72D297353CC}">
              <c16:uniqueId val="{00000008-6A55-467A-8654-58A682540E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1.87</c:v>
                </c:pt>
                <c:pt idx="2">
                  <c:v>#N/A</c:v>
                </c:pt>
                <c:pt idx="3">
                  <c:v>8.27</c:v>
                </c:pt>
                <c:pt idx="4">
                  <c:v>#N/A</c:v>
                </c:pt>
                <c:pt idx="5">
                  <c:v>6.74</c:v>
                </c:pt>
                <c:pt idx="6">
                  <c:v>#N/A</c:v>
                </c:pt>
                <c:pt idx="7">
                  <c:v>11.11</c:v>
                </c:pt>
                <c:pt idx="8">
                  <c:v>#N/A</c:v>
                </c:pt>
                <c:pt idx="9">
                  <c:v>12.95</c:v>
                </c:pt>
              </c:numCache>
            </c:numRef>
          </c:val>
          <c:extLst>
            <c:ext xmlns:c16="http://schemas.microsoft.com/office/drawing/2014/chart" uri="{C3380CC4-5D6E-409C-BE32-E72D297353CC}">
              <c16:uniqueId val="{00000009-6A55-467A-8654-58A682540E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384</c:v>
                </c:pt>
                <c:pt idx="5">
                  <c:v>388</c:v>
                </c:pt>
                <c:pt idx="8">
                  <c:v>383</c:v>
                </c:pt>
                <c:pt idx="11">
                  <c:v>374</c:v>
                </c:pt>
                <c:pt idx="14">
                  <c:v>363</c:v>
                </c:pt>
              </c:numCache>
            </c:numRef>
          </c:val>
          <c:extLst>
            <c:ext xmlns:c16="http://schemas.microsoft.com/office/drawing/2014/chart" uri="{C3380CC4-5D6E-409C-BE32-E72D297353CC}">
              <c16:uniqueId val="{00000000-4A46-43BE-9F8C-203BBE8B35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46-43BE-9F8C-203BBE8B35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4A46-43BE-9F8C-203BBE8B35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4</c:v>
                </c:pt>
                <c:pt idx="6">
                  <c:v>4</c:v>
                </c:pt>
                <c:pt idx="9">
                  <c:v>4</c:v>
                </c:pt>
                <c:pt idx="12">
                  <c:v>3</c:v>
                </c:pt>
              </c:numCache>
            </c:numRef>
          </c:val>
          <c:extLst>
            <c:ext xmlns:c16="http://schemas.microsoft.com/office/drawing/2014/chart" uri="{C3380CC4-5D6E-409C-BE32-E72D297353CC}">
              <c16:uniqueId val="{00000003-4A46-43BE-9F8C-203BBE8B35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230</c:v>
                </c:pt>
                <c:pt idx="3">
                  <c:v>178</c:v>
                </c:pt>
                <c:pt idx="6">
                  <c:v>178</c:v>
                </c:pt>
                <c:pt idx="9">
                  <c:v>170</c:v>
                </c:pt>
                <c:pt idx="12">
                  <c:v>175</c:v>
                </c:pt>
              </c:numCache>
            </c:numRef>
          </c:val>
          <c:extLst>
            <c:ext xmlns:c16="http://schemas.microsoft.com/office/drawing/2014/chart" uri="{C3380CC4-5D6E-409C-BE32-E72D297353CC}">
              <c16:uniqueId val="{00000004-4A46-43BE-9F8C-203BBE8B35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46-43BE-9F8C-203BBE8B35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46-43BE-9F8C-203BBE8B35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225</c:v>
                </c:pt>
                <c:pt idx="3">
                  <c:v>225</c:v>
                </c:pt>
                <c:pt idx="6">
                  <c:v>229</c:v>
                </c:pt>
                <c:pt idx="9">
                  <c:v>186</c:v>
                </c:pt>
                <c:pt idx="12">
                  <c:v>192</c:v>
                </c:pt>
              </c:numCache>
            </c:numRef>
          </c:val>
          <c:extLst>
            <c:ext xmlns:c16="http://schemas.microsoft.com/office/drawing/2014/chart" uri="{C3380CC4-5D6E-409C-BE32-E72D297353CC}">
              <c16:uniqueId val="{00000007-4A46-43BE-9F8C-203BBE8B35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75</c:v>
                </c:pt>
                <c:pt idx="2">
                  <c:v>#N/A</c:v>
                </c:pt>
                <c:pt idx="3">
                  <c:v>#N/A</c:v>
                </c:pt>
                <c:pt idx="4">
                  <c:v>19</c:v>
                </c:pt>
                <c:pt idx="5">
                  <c:v>#N/A</c:v>
                </c:pt>
                <c:pt idx="6">
                  <c:v>#N/A</c:v>
                </c:pt>
                <c:pt idx="7">
                  <c:v>28</c:v>
                </c:pt>
                <c:pt idx="8">
                  <c:v>#N/A</c:v>
                </c:pt>
                <c:pt idx="9">
                  <c:v>#N/A</c:v>
                </c:pt>
                <c:pt idx="10">
                  <c:v>-14</c:v>
                </c:pt>
                <c:pt idx="11">
                  <c:v>#N/A</c:v>
                </c:pt>
                <c:pt idx="12">
                  <c:v>#N/A</c:v>
                </c:pt>
                <c:pt idx="13">
                  <c:v>7</c:v>
                </c:pt>
                <c:pt idx="14">
                  <c:v>#N/A</c:v>
                </c:pt>
              </c:numCache>
            </c:numRef>
          </c:val>
          <c:smooth val="0"/>
          <c:extLst>
            <c:ext xmlns:c16="http://schemas.microsoft.com/office/drawing/2014/chart" uri="{C3380CC4-5D6E-409C-BE32-E72D297353CC}">
              <c16:uniqueId val="{00000008-4A46-43BE-9F8C-203BBE8B35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3419</c:v>
                </c:pt>
                <c:pt idx="5">
                  <c:v>3266</c:v>
                </c:pt>
                <c:pt idx="8">
                  <c:v>3241</c:v>
                </c:pt>
                <c:pt idx="11">
                  <c:v>3055</c:v>
                </c:pt>
                <c:pt idx="14">
                  <c:v>2859</c:v>
                </c:pt>
              </c:numCache>
            </c:numRef>
          </c:val>
          <c:extLst>
            <c:ext xmlns:c16="http://schemas.microsoft.com/office/drawing/2014/chart" uri="{C3380CC4-5D6E-409C-BE32-E72D297353CC}">
              <c16:uniqueId val="{00000000-A934-4439-A0C3-1941FC56E0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34-4439-A0C3-1941FC56E0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2347</c:v>
                </c:pt>
                <c:pt idx="5">
                  <c:v>2078</c:v>
                </c:pt>
                <c:pt idx="8">
                  <c:v>1982</c:v>
                </c:pt>
                <c:pt idx="11">
                  <c:v>1890</c:v>
                </c:pt>
                <c:pt idx="14">
                  <c:v>1821</c:v>
                </c:pt>
              </c:numCache>
            </c:numRef>
          </c:val>
          <c:extLst>
            <c:ext xmlns:c16="http://schemas.microsoft.com/office/drawing/2014/chart" uri="{C3380CC4-5D6E-409C-BE32-E72D297353CC}">
              <c16:uniqueId val="{00000002-A934-4439-A0C3-1941FC56E0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34-4439-A0C3-1941FC56E0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34-4439-A0C3-1941FC56E0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34-4439-A0C3-1941FC56E0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348</c:v>
                </c:pt>
                <c:pt idx="3">
                  <c:v>374</c:v>
                </c:pt>
                <c:pt idx="6">
                  <c:v>385</c:v>
                </c:pt>
                <c:pt idx="9">
                  <c:v>405</c:v>
                </c:pt>
                <c:pt idx="12">
                  <c:v>496</c:v>
                </c:pt>
              </c:numCache>
            </c:numRef>
          </c:val>
          <c:extLst>
            <c:ext xmlns:c16="http://schemas.microsoft.com/office/drawing/2014/chart" uri="{C3380CC4-5D6E-409C-BE32-E72D297353CC}">
              <c16:uniqueId val="{00000006-A934-4439-A0C3-1941FC56E0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c:v>
                </c:pt>
                <c:pt idx="3">
                  <c:v>29</c:v>
                </c:pt>
                <c:pt idx="6">
                  <c:v>20</c:v>
                </c:pt>
                <c:pt idx="9">
                  <c:v>19</c:v>
                </c:pt>
                <c:pt idx="12">
                  <c:v>22</c:v>
                </c:pt>
              </c:numCache>
            </c:numRef>
          </c:val>
          <c:extLst>
            <c:ext xmlns:c16="http://schemas.microsoft.com/office/drawing/2014/chart" uri="{C3380CC4-5D6E-409C-BE32-E72D297353CC}">
              <c16:uniqueId val="{00000007-A934-4439-A0C3-1941FC56E0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1911</c:v>
                </c:pt>
                <c:pt idx="3">
                  <c:v>1726</c:v>
                </c:pt>
                <c:pt idx="6">
                  <c:v>1657</c:v>
                </c:pt>
                <c:pt idx="9">
                  <c:v>1362</c:v>
                </c:pt>
                <c:pt idx="12">
                  <c:v>1265</c:v>
                </c:pt>
              </c:numCache>
            </c:numRef>
          </c:val>
          <c:extLst>
            <c:ext xmlns:c16="http://schemas.microsoft.com/office/drawing/2014/chart" uri="{C3380CC4-5D6E-409C-BE32-E72D297353CC}">
              <c16:uniqueId val="{00000008-A934-4439-A0C3-1941FC56E0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9-A934-4439-A0C3-1941FC56E0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2051</c:v>
                </c:pt>
                <c:pt idx="3">
                  <c:v>2089</c:v>
                </c:pt>
                <c:pt idx="6">
                  <c:v>2197</c:v>
                </c:pt>
                <c:pt idx="9">
                  <c:v>2216</c:v>
                </c:pt>
                <c:pt idx="12">
                  <c:v>2318</c:v>
                </c:pt>
              </c:numCache>
            </c:numRef>
          </c:val>
          <c:extLst>
            <c:ext xmlns:c16="http://schemas.microsoft.com/office/drawing/2014/chart" uri="{C3380CC4-5D6E-409C-BE32-E72D297353CC}">
              <c16:uniqueId val="{0000000A-A934-4439-A0C3-1941FC56E0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34-4439-A0C3-1941FC56E0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483</c:v>
                </c:pt>
                <c:pt idx="1">
                  <c:v>522</c:v>
                </c:pt>
                <c:pt idx="2">
                  <c:v>507</c:v>
                </c:pt>
              </c:numCache>
            </c:numRef>
          </c:val>
          <c:extLst>
            <c:ext xmlns:c16="http://schemas.microsoft.com/office/drawing/2014/chart" uri="{C3380CC4-5D6E-409C-BE32-E72D297353CC}">
              <c16:uniqueId val="{00000000-6BE5-4B62-8984-AB8119773B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c:v>
                </c:pt>
                <c:pt idx="1">
                  <c:v>36</c:v>
                </c:pt>
                <c:pt idx="2">
                  <c:v>48</c:v>
                </c:pt>
              </c:numCache>
            </c:numRef>
          </c:val>
          <c:extLst>
            <c:ext xmlns:c16="http://schemas.microsoft.com/office/drawing/2014/chart" uri="{C3380CC4-5D6E-409C-BE32-E72D297353CC}">
              <c16:uniqueId val="{00000001-6BE5-4B62-8984-AB8119773B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1173</c:v>
                </c:pt>
                <c:pt idx="1">
                  <c:v>1032</c:v>
                </c:pt>
                <c:pt idx="2">
                  <c:v>981</c:v>
                </c:pt>
              </c:numCache>
            </c:numRef>
          </c:val>
          <c:extLst>
            <c:ext xmlns:c16="http://schemas.microsoft.com/office/drawing/2014/chart" uri="{C3380CC4-5D6E-409C-BE32-E72D297353CC}">
              <c16:uniqueId val="{00000002-6BE5-4B62-8984-AB8119773B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{77428C59-1B32-4C40-9E51-8115A912FBC4}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766-44E9-8A7A-622605EB44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{C6A90F55-6480-4393-A1BC-511161C389FB}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66-44E9-8A7A-622605EB44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{2CCB58BE-E8BC-4309-B891-FD47A0E5A77E}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66-44E9-8A7A-622605EB44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{68D08BDB-35CB-4F3C-AB6A-07FD170BD19A}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66-44E9-8A7A-622605EB44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{96F53490-CA07-4111-AE32-B3D66E0DC9C3}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66-44E9-8A7A-622605EB44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{908F126A-F0D8-499C-9CBA-ABD54858D413}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766-44E9-8A7A-622605EB44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{A0832A33-81B3-485E-A137-F72783D9701A}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766-44E9-8A7A-622605EB44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{C4E16ADD-DE0F-4D28-9DC3-32217439F598}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766-44E9-8A7A-622605EB44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{80A1D71B-FCC9-41F4-95A6-512BED40F341}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766-44E9-8A7A-622605EB44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41.1</c:v>
                </c:pt>
                <c:pt idx="8">
                  <c:v>43.2</c:v>
                </c:pt>
                <c:pt idx="16">
                  <c:v>41.3</c:v>
                </c:pt>
                <c:pt idx="24">
                  <c:v>43</c:v>
                </c:pt>
                <c:pt idx="32">
                  <c:v>43.5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66-44E9-8A7A-622605EB44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{60E5E0B7-B741-47C4-BFFA-F2A5BB6B912F}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766-44E9-8A7A-622605EB44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{A92BE2FC-5C3B-4449-9CD0-404B72D7566B}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66-44E9-8A7A-622605EB44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{B6C88875-BF08-446D-9199-EF5CCEA9286F}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66-44E9-8A7A-622605EB44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{EF8648C9-5B76-4D93-AD45-9413F6BEBCCE}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66-44E9-8A7A-622605EB44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{505FC08C-EA44-44A9-BA49-136617BE9BA7}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66-44E9-8A7A-622605EB446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{EE0ED96D-D5D0-4F4C-A473-D1FCA357D4DE}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766-44E9-8A7A-622605EB446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{9EF1C359-C781-4F11-8B91-7B013E4E146B}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766-44E9-8A7A-622605EB446B}"/>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{F0AA7046-199C-4B5C-A5CD-19B8FD2A8F5F}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766-44E9-8A7A-622605EB446B}"/>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{90E303BA-36EA-4E8B-A737-18FE9155BCD1}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766-44E9-8A7A-622605EB44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66-44E9-8A7A-622605EB446B}"/>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{40F77F19-1A70-49E2-8E5C-F3FC1BFB1754}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4D5-402B-A37F-137D8865BE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{5794FB4C-A1A4-4C3B-92AA-767AA16789D2}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D5-402B-A37F-137D8865BE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{D2E924CD-2F0D-47D8-89E4-1C42B4277811}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D5-402B-A37F-137D8865BE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{6ED696E3-9BDB-45A8-8493-06EBAD17ADFA}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D5-402B-A37F-137D8865BE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{D0A48F16-1604-4656-913D-D897474C40B8}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D5-402B-A37F-137D8865BE1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{4678449A-D4F0-4114-8470-73005A3C0E85}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4D5-402B-A37F-137D8865BE1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{698EAEDF-70C0-478F-AEEB-7B89794C6604}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4D5-402B-A37F-137D8865BE1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{7CEC984B-DBCB-40D9-BAF0-F6C3B5A5C6A4}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4D5-402B-A37F-137D8865BE1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{8DF44AE1-8718-4A03-9D0A-D61389C820D5}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4D5-402B-A37F-137D8865BE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1.5</c:v>
                </c:pt>
                <c:pt idx="16">
                  <c:v>2</c:v>
                </c:pt>
                <c:pt idx="24">
                  <c:v>0.5</c:v>
                </c:pt>
                <c:pt idx="32">
                  <c:v>0.3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4D5-402B-A37F-137D8865BE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{03E33C30-854C-43A7-B923-227D33F4AAF4}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4D5-402B-A37F-137D8865BE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{02AFF530-1678-4E7E-ACB9-63DE49818895}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D5-402B-A37F-137D8865BE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{D61BF810-C27B-4788-8E01-BA72FDF2A4E7}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D5-402B-A37F-137D8865BE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{7D1E2A51-9907-4886-899C-24D7C858A30A}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D5-402B-A37F-137D8865BE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{8D935F50-E6A2-4534-8D08-993AB14C815F}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D5-402B-A37F-137D8865BE13}"/>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{781D9812-E780-48AC-BF98-87512D7DF622}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4D5-402B-A37F-137D8865BE13}"/>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{B06ECF51-AFE4-4C38-944B-5780B504F88F}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4D5-402B-A37F-137D8865BE1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{518D7C22-A805-41BA-970F-B86DBD252ECF}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4D5-402B-A37F-137D8865BE1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{4C2B68A4-CD3E-4624-B077-843CC4022AE0}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4D5-402B-A37F-137D8865BE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4D5-402B-A37F-137D8865BE13}"/>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滋賀県豊郷町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万円で、中でも水道事業については、平成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年度以降起債借入を行っていなかったが、令和２年度から管路の耐震化事業を行う上で、起債借入を行っているため、令和８年度以降繰入金が増えることが予想される。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また、市町村役場機能緊急保全事業債の償還が令和７年度にピークを迎えるため、定期的に行っている繰上償還により、実質公債費比率の元利償還金に与える影響を少しでも抑えられるようにしていく。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当町においては、減債基金残高のうち、満期一括償還地方債の償還財源として積み立てた額については該当ありませんので、数値として表れてきません。</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滋賀県豊郷町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積極的に行っている繰上償還により、将来負担額は同水準を維持している。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役場庁舎建替整備工事の財源については、ほぼ計画通りの金額であったが、それによる地方債現在高や充当可能基金に与える影響が大きい。特に、基金については、ふるさと納税に係る手数料等の影響もあり、今後財調基金が減少し、裁量のある予算を組めなくなることに備え、基金への臨時の積立も実施していきた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また、令和３年度には地方債の繰上償還を実施し、地方債現在高を減少させることができたので、来年度以降も機会を見て繰上償還を実施することで、将来負担額を抑制していけるよう努めていく。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滋賀県豊郷町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前年度と同様に寄附実績に基づき、ふるさと応援寄附基金に４億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百万円を積み立てた。また、財政調整基金についても、実質収支額の半分以上の積立を行い、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１億３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利子分のみの積立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であったが、令和５年度は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の追加交付により、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１千百万円を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基金取崩については、寄附者が指定した事業の財源に充当するため、ふるさと応援寄附基金を４億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百万円取り崩した。また、財政調整基金についてもふるさと納税に係る手数料等の充当のため、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１億５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百万円取り崩した。また、公共施設等総合管理基金については、公共施設等の長寿命化、更新整備に係る各事業に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百万円取り崩した。これにより、基金全体では、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５千５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百万円の減額とな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新設し、今後は公共施設の長寿命化、更新整備等を行う場合には、この基金を活用していく。また、基金の使途の明確化を図るために、財政調整基金を取り崩して個々の特定目的基金に積み立てていくことを予定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防災減災基金：豊郷町における防災、減災に対する事業、災害発生時における応急対策、復旧、復興に対する事業および被災地への支援活動等に対する事業に要する経費の財源に充てる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保健福祉基金：保健福祉活動の促進、快適な生活環境の形成等、少子高齢化に対応した施策を推進し、住民福祉の向上を図るため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公共施設等総合管理基金：公共施設等の長寿命化、更新整備等を計画的に行うため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ふるさと応援寄附基金：平成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年度に新設した当基金は、寄附者の指定する使途に基づき、財源充当を行うもので、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年度は４億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年度中のふるさと納税額に基づき、４億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年度に新設した当基金は、公共施設の長寿命化、更新整備等を行う場合に活用するもので、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年度は改良住宅譲渡推進事業等に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を行い、これからの公共施設等の将来更新に備え、ふるさと応援寄附基金の取り崩しの一部を財源に、２千３百万円を積み立てた。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年度までに公共建築物の更新費用が約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億円、年平均約６億円かかる見込みとなっているので、各年度の更新事業に取り組みつつも、当面、大規模事業を予定していないことから、決算余剰については、計画的に当該基金に積立を行っていきたい。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実質収支額の半分以上の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１億３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百万円を積立、ふるさと納税の手数料等への充当に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１億５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令和元年度から令和３年度の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役場庁舎建替整備工事や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ふるさと納税の寄付額に応じた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手数料等の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影響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、財源不足に対して、財政調整基金を取崩さざるを得な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い状況となっている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年度の基金の増減額は、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で、年度末基金残高は５億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百万円となった。現状の基金残高では、裁量のある予算を組むことは困難であるため、標準財政規模の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に、決算余剰が発生する年度は、基金積立を積極的に行っていく。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普通交付税の追加交付分の臨時財政対策債償還基金費１千百万円を積立（この積立分については、今後、令和５年度臨財債の繰上償還の財源に使用）により、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替事業に係る市町村役場機能緊急保全事業の起債に伴う、借入の据え置き期間が終了し、令和７年度に償還額のピークを迎えることになる。それによる公債費の経常収支比率の影響を考慮すると、令和７年度の元金償還額を２億円以下になるように抑制していきたいため、決算余剰が出てくる年度は積極的に繰上償還を実施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7,196
6,941
7.80
5,846,222
5,492,321
331,839
2,562,450
2,317,769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当町の資産の有形固定資産減価償却率は前年度に比べ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ポイント増加したが、類似団体内平均値と比較して低くなっている。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しかし、公営住宅や学校施設等の多くの建物で老朽化が進んでおり、長寿命化計画に基づく取組みが必要である。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原則、老朽化した建物については、除却すべき資産は除却し、維持すべき資産については、各施設の個別施設計画により、長寿命化の対策を実施していく。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8890</xdr:rowOff>
    </xdr:from>
    <xdr:to>
      <xdr:col>23</xdr:col>
      <xdr:colOff>136525</xdr:colOff>
      <xdr:row>27</xdr:row>
      <xdr:rowOff>110490</xdr:rowOff>
    </xdr:to>
    <xdr:sp macro="" textlink="">
      <xdr:nvSpPr>
        <xdr:cNvPr id="89" name="楕円 88"/>
        <xdr:cNvSpPr/>
      </xdr:nvSpPr>
      <xdr:spPr>
        <a:xfrm>
          <a:off x="47117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31767</xdr:rowOff>
    </xdr:from>
    <xdr:ext cx="405111" cy="259045"/>
    <xdr:sp macro="" textlink="">
      <xdr:nvSpPr>
        <xdr:cNvPr id="90" name="有形固定資産減価償却率該当値テキスト"/>
        <xdr:cNvSpPr txBox="1"/>
      </xdr:nvSpPr>
      <xdr:spPr>
        <a:xfrm>
          <a:off x="4813300" y="526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169545</xdr:rowOff>
    </xdr:from>
    <xdr:to>
      <xdr:col>19</xdr:col>
      <xdr:colOff>187325</xdr:colOff>
      <xdr:row>27</xdr:row>
      <xdr:rowOff>99695</xdr:rowOff>
    </xdr:to>
    <xdr:sp macro="" textlink="">
      <xdr:nvSpPr>
        <xdr:cNvPr id="91" name="楕円 90"/>
        <xdr:cNvSpPr/>
      </xdr:nvSpPr>
      <xdr:spPr>
        <a:xfrm>
          <a:off x="4000500" y="53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48895</xdr:rowOff>
    </xdr:from>
    <xdr:to>
      <xdr:col>23</xdr:col>
      <xdr:colOff>85725</xdr:colOff>
      <xdr:row>27</xdr:row>
      <xdr:rowOff>59690</xdr:rowOff>
    </xdr:to>
    <xdr:cxnSp macro="">
      <xdr:nvCxnSpPr>
        <xdr:cNvPr id="92" name="直線コネクタ 91"/>
        <xdr:cNvCxnSpPr/>
      </xdr:nvCxnSpPr>
      <xdr:spPr>
        <a:xfrm>
          <a:off x="4051300" y="544957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132842</xdr:rowOff>
    </xdr:from>
    <xdr:to>
      <xdr:col>15</xdr:col>
      <xdr:colOff>187325</xdr:colOff>
      <xdr:row>27</xdr:row>
      <xdr:rowOff>62992</xdr:rowOff>
    </xdr:to>
    <xdr:sp macro="" textlink="">
      <xdr:nvSpPr>
        <xdr:cNvPr id="93" name="楕円 92"/>
        <xdr:cNvSpPr/>
      </xdr:nvSpPr>
      <xdr:spPr>
        <a:xfrm>
          <a:off x="3238500" y="536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12192</xdr:rowOff>
    </xdr:from>
    <xdr:to>
      <xdr:col>19</xdr:col>
      <xdr:colOff>136525</xdr:colOff>
      <xdr:row>27</xdr:row>
      <xdr:rowOff>48895</xdr:rowOff>
    </xdr:to>
    <xdr:cxnSp macro="">
      <xdr:nvCxnSpPr>
        <xdr:cNvPr id="94" name="直線コネクタ 93"/>
        <xdr:cNvCxnSpPr/>
      </xdr:nvCxnSpPr>
      <xdr:spPr>
        <a:xfrm>
          <a:off x="3289300" y="5412867"/>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2413</xdr:rowOff>
    </xdr:from>
    <xdr:to>
      <xdr:col>11</xdr:col>
      <xdr:colOff>187325</xdr:colOff>
      <xdr:row>27</xdr:row>
      <xdr:rowOff>104013</xdr:rowOff>
    </xdr:to>
    <xdr:sp macro="" textlink="">
      <xdr:nvSpPr>
        <xdr:cNvPr id="95" name="楕円 94"/>
        <xdr:cNvSpPr/>
      </xdr:nvSpPr>
      <xdr:spPr>
        <a:xfrm>
          <a:off x="2476500" y="54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12192</xdr:rowOff>
    </xdr:from>
    <xdr:to>
      <xdr:col>15</xdr:col>
      <xdr:colOff>136525</xdr:colOff>
      <xdr:row>27</xdr:row>
      <xdr:rowOff>53213</xdr:rowOff>
    </xdr:to>
    <xdr:cxnSp macro="">
      <xdr:nvCxnSpPr>
        <xdr:cNvPr id="96" name="直線コネクタ 95"/>
        <xdr:cNvCxnSpPr/>
      </xdr:nvCxnSpPr>
      <xdr:spPr>
        <a:xfrm flipV="1">
          <a:off x="2527300" y="5412867"/>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128524</xdr:rowOff>
    </xdr:from>
    <xdr:to>
      <xdr:col>7</xdr:col>
      <xdr:colOff>187325</xdr:colOff>
      <xdr:row>27</xdr:row>
      <xdr:rowOff>58674</xdr:rowOff>
    </xdr:to>
    <xdr:sp macro="" textlink="">
      <xdr:nvSpPr>
        <xdr:cNvPr id="97" name="楕円 96"/>
        <xdr:cNvSpPr/>
      </xdr:nvSpPr>
      <xdr:spPr>
        <a:xfrm>
          <a:off x="1714500" y="53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7874</xdr:rowOff>
    </xdr:from>
    <xdr:to>
      <xdr:col>11</xdr:col>
      <xdr:colOff>136525</xdr:colOff>
      <xdr:row>27</xdr:row>
      <xdr:rowOff>53213</xdr:rowOff>
    </xdr:to>
    <xdr:cxnSp macro="">
      <xdr:nvCxnSpPr>
        <xdr:cNvPr id="98" name="直線コネクタ 97"/>
        <xdr:cNvCxnSpPr/>
      </xdr:nvCxnSpPr>
      <xdr:spPr>
        <a:xfrm>
          <a:off x="1765300" y="5408549"/>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2" name="n_4aveValue有形固定資産減価償却率"/>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116222</xdr:rowOff>
    </xdr:from>
    <xdr:ext cx="405111" cy="259045"/>
    <xdr:sp macro="" textlink="">
      <xdr:nvSpPr>
        <xdr:cNvPr id="103" name="n_1mainValue有形固定資産減価償却率"/>
        <xdr:cNvSpPr txBox="1"/>
      </xdr:nvSpPr>
      <xdr:spPr>
        <a:xfrm>
          <a:off x="3836044" y="517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79519</xdr:rowOff>
    </xdr:from>
    <xdr:ext cx="405111" cy="259045"/>
    <xdr:sp macro="" textlink="">
      <xdr:nvSpPr>
        <xdr:cNvPr id="104" name="n_2mainValue有形固定資産減価償却率"/>
        <xdr:cNvSpPr txBox="1"/>
      </xdr:nvSpPr>
      <xdr:spPr>
        <a:xfrm>
          <a:off x="3086744" y="513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120540</xdr:rowOff>
    </xdr:from>
    <xdr:ext cx="405111" cy="259045"/>
    <xdr:sp macro="" textlink="">
      <xdr:nvSpPr>
        <xdr:cNvPr id="105" name="n_3mainValue有形固定資産減価償却率"/>
        <xdr:cNvSpPr txBox="1"/>
      </xdr:nvSpPr>
      <xdr:spPr>
        <a:xfrm>
          <a:off x="2324744" y="517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75201</xdr:rowOff>
    </xdr:from>
    <xdr:ext cx="405111" cy="259045"/>
    <xdr:sp macro="" textlink="">
      <xdr:nvSpPr>
        <xdr:cNvPr id="106" name="n_4mainValue有形固定資産減価償却率"/>
        <xdr:cNvSpPr txBox="1"/>
      </xdr:nvSpPr>
      <xdr:spPr>
        <a:xfrm>
          <a:off x="1562744" y="5132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債務償還比率は実質的な債務を、経常的に確保できる資金で返済する場合の債務償還能力を示す指標で、この比率が低いほど、債務償還能力が高いといえる。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当町では、令和３年度までの庁舎建替事業に伴う起債により、町債残高が増加し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類似団体内平均を</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今後は、毎年度発行する起債額が、償還額を上回らないように財政運営を行い、財政健全性を保ち、将来世代への過度な負担を防げるようにしていく。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40" name="債務償還比率平均値テキスト"/>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91796</xdr:rowOff>
    </xdr:from>
    <xdr:to>
      <xdr:col>76</xdr:col>
      <xdr:colOff>73025</xdr:colOff>
      <xdr:row>28</xdr:row>
      <xdr:rowOff>21946</xdr:rowOff>
    </xdr:to>
    <xdr:sp macro="" textlink="">
      <xdr:nvSpPr>
        <xdr:cNvPr id="151" name="楕円 150"/>
        <xdr:cNvSpPr/>
      </xdr:nvSpPr>
      <xdr:spPr>
        <a:xfrm>
          <a:off x="14744700" y="54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70223</xdr:rowOff>
    </xdr:from>
    <xdr:ext cx="469744" cy="259045"/>
    <xdr:sp macro="" textlink="">
      <xdr:nvSpPr>
        <xdr:cNvPr id="152" name="債務償還比率該当値テキスト"/>
        <xdr:cNvSpPr txBox="1"/>
      </xdr:nvSpPr>
      <xdr:spPr>
        <a:xfrm>
          <a:off x="14846300" y="547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77978</xdr:rowOff>
    </xdr:from>
    <xdr:to>
      <xdr:col>72</xdr:col>
      <xdr:colOff>123825</xdr:colOff>
      <xdr:row>28</xdr:row>
      <xdr:rowOff>8128</xdr:rowOff>
    </xdr:to>
    <xdr:sp macro="" textlink="">
      <xdr:nvSpPr>
        <xdr:cNvPr id="153" name="楕円 152"/>
        <xdr:cNvSpPr/>
      </xdr:nvSpPr>
      <xdr:spPr>
        <a:xfrm>
          <a:off x="14033500" y="54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128778</xdr:rowOff>
    </xdr:from>
    <xdr:to>
      <xdr:col>76</xdr:col>
      <xdr:colOff>22225</xdr:colOff>
      <xdr:row>27</xdr:row>
      <xdr:rowOff>142596</xdr:rowOff>
    </xdr:to>
    <xdr:cxnSp macro="">
      <xdr:nvCxnSpPr>
        <xdr:cNvPr id="154" name="直線コネクタ 153"/>
        <xdr:cNvCxnSpPr/>
      </xdr:nvCxnSpPr>
      <xdr:spPr>
        <a:xfrm>
          <a:off x="14084300" y="5529453"/>
          <a:ext cx="7112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66391</xdr:rowOff>
    </xdr:from>
    <xdr:to>
      <xdr:col>68</xdr:col>
      <xdr:colOff>123825</xdr:colOff>
      <xdr:row>27</xdr:row>
      <xdr:rowOff>167991</xdr:rowOff>
    </xdr:to>
    <xdr:sp macro="" textlink="">
      <xdr:nvSpPr>
        <xdr:cNvPr id="155" name="楕円 154"/>
        <xdr:cNvSpPr/>
      </xdr:nvSpPr>
      <xdr:spPr>
        <a:xfrm>
          <a:off x="13271500" y="546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117191</xdr:rowOff>
    </xdr:from>
    <xdr:to>
      <xdr:col>72</xdr:col>
      <xdr:colOff>73025</xdr:colOff>
      <xdr:row>27</xdr:row>
      <xdr:rowOff>128778</xdr:rowOff>
    </xdr:to>
    <xdr:cxnSp macro="">
      <xdr:nvCxnSpPr>
        <xdr:cNvPr id="156" name="直線コネクタ 155"/>
        <xdr:cNvCxnSpPr/>
      </xdr:nvCxnSpPr>
      <xdr:spPr>
        <a:xfrm>
          <a:off x="13322300" y="5517866"/>
          <a:ext cx="762000" cy="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109859</xdr:rowOff>
    </xdr:from>
    <xdr:to>
      <xdr:col>64</xdr:col>
      <xdr:colOff>123825</xdr:colOff>
      <xdr:row>28</xdr:row>
      <xdr:rowOff>40009</xdr:rowOff>
    </xdr:to>
    <xdr:sp macro="" textlink="">
      <xdr:nvSpPr>
        <xdr:cNvPr id="157" name="楕円 156"/>
        <xdr:cNvSpPr/>
      </xdr:nvSpPr>
      <xdr:spPr>
        <a:xfrm>
          <a:off x="12509500" y="551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117191</xdr:rowOff>
    </xdr:from>
    <xdr:to>
      <xdr:col>68</xdr:col>
      <xdr:colOff>73025</xdr:colOff>
      <xdr:row>27</xdr:row>
      <xdr:rowOff>160659</xdr:rowOff>
    </xdr:to>
    <xdr:cxnSp macro="">
      <xdr:nvCxnSpPr>
        <xdr:cNvPr id="158" name="直線コネクタ 157"/>
        <xdr:cNvCxnSpPr/>
      </xdr:nvCxnSpPr>
      <xdr:spPr>
        <a:xfrm flipV="1">
          <a:off x="12560300" y="5517866"/>
          <a:ext cx="762000" cy="4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146346</xdr:rowOff>
    </xdr:from>
    <xdr:to>
      <xdr:col>60</xdr:col>
      <xdr:colOff>123825</xdr:colOff>
      <xdr:row>28</xdr:row>
      <xdr:rowOff>76496</xdr:rowOff>
    </xdr:to>
    <xdr:sp macro="" textlink="">
      <xdr:nvSpPr>
        <xdr:cNvPr id="159" name="楕円 158"/>
        <xdr:cNvSpPr/>
      </xdr:nvSpPr>
      <xdr:spPr>
        <a:xfrm>
          <a:off x="11747500" y="55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160659</xdr:rowOff>
    </xdr:from>
    <xdr:to>
      <xdr:col>64</xdr:col>
      <xdr:colOff>73025</xdr:colOff>
      <xdr:row>28</xdr:row>
      <xdr:rowOff>25696</xdr:rowOff>
    </xdr:to>
    <xdr:cxnSp macro="">
      <xdr:nvCxnSpPr>
        <xdr:cNvPr id="160" name="直線コネクタ 159"/>
        <xdr:cNvCxnSpPr/>
      </xdr:nvCxnSpPr>
      <xdr:spPr>
        <a:xfrm flipV="1">
          <a:off x="11798300" y="5561334"/>
          <a:ext cx="762000" cy="3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xdr:cNvSpPr txBox="1"/>
      </xdr:nvSpPr>
      <xdr:spPr>
        <a:xfrm>
          <a:off x="13836727" y="55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xdr:cNvSpPr txBox="1"/>
      </xdr:nvSpPr>
      <xdr:spPr>
        <a:xfrm>
          <a:off x="13087427" y="5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3" name="n_3aveValue債務償還比率"/>
        <xdr:cNvSpPr txBox="1"/>
      </xdr:nvSpPr>
      <xdr:spPr>
        <a:xfrm>
          <a:off x="12325427" y="566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64" name="n_4aveValue債務償還比率"/>
        <xdr:cNvSpPr txBox="1"/>
      </xdr:nvSpPr>
      <xdr:spPr>
        <a:xfrm>
          <a:off x="11563427" y="56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24655</xdr:rowOff>
    </xdr:from>
    <xdr:ext cx="469744" cy="259045"/>
    <xdr:sp macro="" textlink="">
      <xdr:nvSpPr>
        <xdr:cNvPr id="165" name="n_1mainValue債務償還比率"/>
        <xdr:cNvSpPr txBox="1"/>
      </xdr:nvSpPr>
      <xdr:spPr>
        <a:xfrm>
          <a:off x="13836727" y="525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13068</xdr:rowOff>
    </xdr:from>
    <xdr:ext cx="469744" cy="259045"/>
    <xdr:sp macro="" textlink="">
      <xdr:nvSpPr>
        <xdr:cNvPr id="166" name="n_2mainValue債務償還比率"/>
        <xdr:cNvSpPr txBox="1"/>
      </xdr:nvSpPr>
      <xdr:spPr>
        <a:xfrm>
          <a:off x="13087427" y="524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56536</xdr:rowOff>
    </xdr:from>
    <xdr:ext cx="469744" cy="259045"/>
    <xdr:sp macro="" textlink="">
      <xdr:nvSpPr>
        <xdr:cNvPr id="167" name="n_3mainValue債務償還比率"/>
        <xdr:cNvSpPr txBox="1"/>
      </xdr:nvSpPr>
      <xdr:spPr>
        <a:xfrm>
          <a:off x="12325427" y="52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93023</xdr:rowOff>
    </xdr:from>
    <xdr:ext cx="469744" cy="259045"/>
    <xdr:sp macro="" textlink="">
      <xdr:nvSpPr>
        <xdr:cNvPr id="168" name="n_4mainValue債務償還比率"/>
        <xdr:cNvSpPr txBox="1"/>
      </xdr:nvSpPr>
      <xdr:spPr>
        <a:xfrm>
          <a:off x="11563427" y="532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7,196
6,941
7.80
5,846,222
5,492,321
331,839
2,562,450
2,317,769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46355</xdr:rowOff>
    </xdr:from>
    <xdr:to>
      <xdr:col>24</xdr:col>
      <xdr:colOff>114300</xdr:colOff>
      <xdr:row>36</xdr:row>
      <xdr:rowOff>147955</xdr:rowOff>
    </xdr:to>
    <xdr:sp macro="" textlink="">
      <xdr:nvSpPr>
        <xdr:cNvPr id="73" name="楕円 72"/>
        <xdr:cNvSpPr/>
      </xdr:nvSpPr>
      <xdr:spPr>
        <a:xfrm>
          <a:off x="4584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69232</xdr:rowOff>
    </xdr:from>
    <xdr:ext cx="405111" cy="259045"/>
    <xdr:sp macro="" textlink="">
      <xdr:nvSpPr>
        <xdr:cNvPr id="74" name="【道路】&#10;有形固定資産減価償却率該当値テキスト"/>
        <xdr:cNvSpPr txBox="1"/>
      </xdr:nvSpPr>
      <xdr:spPr>
        <a:xfrm>
          <a:off x="4673600"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5" name="楕円 74"/>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97155</xdr:rowOff>
    </xdr:to>
    <xdr:cxnSp macro="">
      <xdr:nvCxnSpPr>
        <xdr:cNvPr id="76" name="直線コネクタ 75"/>
        <xdr:cNvCxnSpPr/>
      </xdr:nvCxnSpPr>
      <xdr:spPr>
        <a:xfrm>
          <a:off x="3797300" y="62369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151130</xdr:rowOff>
    </xdr:from>
    <xdr:to>
      <xdr:col>15</xdr:col>
      <xdr:colOff>101600</xdr:colOff>
      <xdr:row>36</xdr:row>
      <xdr:rowOff>81280</xdr:rowOff>
    </xdr:to>
    <xdr:sp macro="" textlink="">
      <xdr:nvSpPr>
        <xdr:cNvPr id="77" name="楕円 76"/>
        <xdr:cNvSpPr/>
      </xdr:nvSpPr>
      <xdr:spPr>
        <a:xfrm>
          <a:off x="2857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64770</xdr:rowOff>
    </xdr:to>
    <xdr:cxnSp macro="">
      <xdr:nvCxnSpPr>
        <xdr:cNvPr id="78" name="直線コネクタ 77"/>
        <xdr:cNvCxnSpPr/>
      </xdr:nvCxnSpPr>
      <xdr:spPr>
        <a:xfrm>
          <a:off x="2908300" y="6202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114935</xdr:rowOff>
    </xdr:from>
    <xdr:to>
      <xdr:col>10</xdr:col>
      <xdr:colOff>165100</xdr:colOff>
      <xdr:row>36</xdr:row>
      <xdr:rowOff>45085</xdr:rowOff>
    </xdr:to>
    <xdr:sp macro="" textlink="">
      <xdr:nvSpPr>
        <xdr:cNvPr id="79" name="楕円 78"/>
        <xdr:cNvSpPr/>
      </xdr:nvSpPr>
      <xdr:spPr>
        <a:xfrm>
          <a:off x="1968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165735</xdr:rowOff>
    </xdr:from>
    <xdr:to>
      <xdr:col>15</xdr:col>
      <xdr:colOff>50800</xdr:colOff>
      <xdr:row>36</xdr:row>
      <xdr:rowOff>30480</xdr:rowOff>
    </xdr:to>
    <xdr:cxnSp macro="">
      <xdr:nvCxnSpPr>
        <xdr:cNvPr id="80" name="直線コネクタ 79"/>
        <xdr:cNvCxnSpPr/>
      </xdr:nvCxnSpPr>
      <xdr:spPr>
        <a:xfrm>
          <a:off x="2019300" y="61664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80645</xdr:rowOff>
    </xdr:from>
    <xdr:to>
      <xdr:col>6</xdr:col>
      <xdr:colOff>38100</xdr:colOff>
      <xdr:row>36</xdr:row>
      <xdr:rowOff>10795</xdr:rowOff>
    </xdr:to>
    <xdr:sp macro="" textlink="">
      <xdr:nvSpPr>
        <xdr:cNvPr id="81" name="楕円 80"/>
        <xdr:cNvSpPr/>
      </xdr:nvSpPr>
      <xdr:spPr>
        <a:xfrm>
          <a:off x="1079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131445</xdr:rowOff>
    </xdr:from>
    <xdr:to>
      <xdr:col>10</xdr:col>
      <xdr:colOff>114300</xdr:colOff>
      <xdr:row>35</xdr:row>
      <xdr:rowOff>165735</xdr:rowOff>
    </xdr:to>
    <xdr:cxnSp macro="">
      <xdr:nvCxnSpPr>
        <xdr:cNvPr id="82" name="直線コネクタ 81"/>
        <xdr:cNvCxnSpPr/>
      </xdr:nvCxnSpPr>
      <xdr:spPr>
        <a:xfrm>
          <a:off x="1130300" y="61321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7" name="n_1mainValue【道路】&#10;有形固定資産減価償却率"/>
        <xdr:cNvSpPr txBox="1"/>
      </xdr:nvSpPr>
      <xdr:spPr>
        <a:xfrm>
          <a:off x="3582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88" name="n_2mainValue【道路】&#10;有形固定資産減価償却率"/>
        <xdr:cNvSpPr txBox="1"/>
      </xdr:nvSpPr>
      <xdr:spPr>
        <a:xfrm>
          <a:off x="2705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61612</xdr:rowOff>
    </xdr:from>
    <xdr:ext cx="405111" cy="259045"/>
    <xdr:sp macro="" textlink="">
      <xdr:nvSpPr>
        <xdr:cNvPr id="89" name="n_3mainValue【道路】&#10;有形固定資産減価償却率"/>
        <xdr:cNvSpPr txBox="1"/>
      </xdr:nvSpPr>
      <xdr:spPr>
        <a:xfrm>
          <a:off x="1816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90" name="n_4mainValue【道路】&#10;有形固定資産減価償却率"/>
        <xdr:cNvSpPr txBox="1"/>
      </xdr:nvSpPr>
      <xdr:spPr>
        <a:xfrm>
          <a:off x="927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34626</xdr:rowOff>
    </xdr:from>
    <xdr:to>
      <xdr:col>55</xdr:col>
      <xdr:colOff>50800</xdr:colOff>
      <xdr:row>41</xdr:row>
      <xdr:rowOff>136226</xdr:rowOff>
    </xdr:to>
    <xdr:sp macro="" textlink="">
      <xdr:nvSpPr>
        <xdr:cNvPr id="132" name="楕円 131"/>
        <xdr:cNvSpPr/>
      </xdr:nvSpPr>
      <xdr:spPr>
        <a:xfrm>
          <a:off x="10426700" y="70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121003</xdr:rowOff>
    </xdr:from>
    <xdr:ext cx="534377" cy="259045"/>
    <xdr:sp macro="" textlink="">
      <xdr:nvSpPr>
        <xdr:cNvPr id="133" name="【道路】&#10;一人当たり延長該当値テキスト"/>
        <xdr:cNvSpPr txBox="1"/>
      </xdr:nvSpPr>
      <xdr:spPr>
        <a:xfrm>
          <a:off x="10515600" y="697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34920</xdr:rowOff>
    </xdr:from>
    <xdr:to>
      <xdr:col>50</xdr:col>
      <xdr:colOff>165100</xdr:colOff>
      <xdr:row>41</xdr:row>
      <xdr:rowOff>136520</xdr:rowOff>
    </xdr:to>
    <xdr:sp macro="" textlink="">
      <xdr:nvSpPr>
        <xdr:cNvPr id="134" name="楕円 133"/>
        <xdr:cNvSpPr/>
      </xdr:nvSpPr>
      <xdr:spPr>
        <a:xfrm>
          <a:off x="9588500" y="706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85426</xdr:rowOff>
    </xdr:from>
    <xdr:to>
      <xdr:col>55</xdr:col>
      <xdr:colOff>0</xdr:colOff>
      <xdr:row>41</xdr:row>
      <xdr:rowOff>85720</xdr:rowOff>
    </xdr:to>
    <xdr:cxnSp macro="">
      <xdr:nvCxnSpPr>
        <xdr:cNvPr id="135" name="直線コネクタ 134"/>
        <xdr:cNvCxnSpPr/>
      </xdr:nvCxnSpPr>
      <xdr:spPr>
        <a:xfrm flipV="1">
          <a:off x="9639300" y="7114876"/>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40243</xdr:rowOff>
    </xdr:from>
    <xdr:to>
      <xdr:col>46</xdr:col>
      <xdr:colOff>38100</xdr:colOff>
      <xdr:row>41</xdr:row>
      <xdr:rowOff>141843</xdr:rowOff>
    </xdr:to>
    <xdr:sp macro="" textlink="">
      <xdr:nvSpPr>
        <xdr:cNvPr id="136" name="楕円 135"/>
        <xdr:cNvSpPr/>
      </xdr:nvSpPr>
      <xdr:spPr>
        <a:xfrm>
          <a:off x="8699500" y="70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85720</xdr:rowOff>
    </xdr:from>
    <xdr:to>
      <xdr:col>50</xdr:col>
      <xdr:colOff>114300</xdr:colOff>
      <xdr:row>41</xdr:row>
      <xdr:rowOff>91043</xdr:rowOff>
    </xdr:to>
    <xdr:cxnSp macro="">
      <xdr:nvCxnSpPr>
        <xdr:cNvPr id="137" name="直線コネクタ 136"/>
        <xdr:cNvCxnSpPr/>
      </xdr:nvCxnSpPr>
      <xdr:spPr>
        <a:xfrm flipV="1">
          <a:off x="8750300" y="7115170"/>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42676</xdr:rowOff>
    </xdr:from>
    <xdr:to>
      <xdr:col>41</xdr:col>
      <xdr:colOff>101600</xdr:colOff>
      <xdr:row>41</xdr:row>
      <xdr:rowOff>144276</xdr:rowOff>
    </xdr:to>
    <xdr:sp macro="" textlink="">
      <xdr:nvSpPr>
        <xdr:cNvPr id="138" name="楕円 137"/>
        <xdr:cNvSpPr/>
      </xdr:nvSpPr>
      <xdr:spPr>
        <a:xfrm>
          <a:off x="7810500" y="707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91043</xdr:rowOff>
    </xdr:from>
    <xdr:to>
      <xdr:col>45</xdr:col>
      <xdr:colOff>177800</xdr:colOff>
      <xdr:row>41</xdr:row>
      <xdr:rowOff>93476</xdr:rowOff>
    </xdr:to>
    <xdr:cxnSp macro="">
      <xdr:nvCxnSpPr>
        <xdr:cNvPr id="139" name="直線コネクタ 138"/>
        <xdr:cNvCxnSpPr/>
      </xdr:nvCxnSpPr>
      <xdr:spPr>
        <a:xfrm flipV="1">
          <a:off x="7861300" y="7120493"/>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43002</xdr:rowOff>
    </xdr:from>
    <xdr:to>
      <xdr:col>36</xdr:col>
      <xdr:colOff>165100</xdr:colOff>
      <xdr:row>41</xdr:row>
      <xdr:rowOff>144602</xdr:rowOff>
    </xdr:to>
    <xdr:sp macro="" textlink="">
      <xdr:nvSpPr>
        <xdr:cNvPr id="140" name="楕円 139"/>
        <xdr:cNvSpPr/>
      </xdr:nvSpPr>
      <xdr:spPr>
        <a:xfrm>
          <a:off x="6921500" y="707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93476</xdr:rowOff>
    </xdr:from>
    <xdr:to>
      <xdr:col>41</xdr:col>
      <xdr:colOff>50800</xdr:colOff>
      <xdr:row>41</xdr:row>
      <xdr:rowOff>93802</xdr:rowOff>
    </xdr:to>
    <xdr:cxnSp macro="">
      <xdr:nvCxnSpPr>
        <xdr:cNvPr id="141" name="直線コネクタ 140"/>
        <xdr:cNvCxnSpPr/>
      </xdr:nvCxnSpPr>
      <xdr:spPr>
        <a:xfrm flipV="1">
          <a:off x="6972300" y="712292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127647</xdr:rowOff>
    </xdr:from>
    <xdr:ext cx="534377" cy="259045"/>
    <xdr:sp macro="" textlink="">
      <xdr:nvSpPr>
        <xdr:cNvPr id="146" name="n_1mainValue【道路】&#10;一人当たり延長"/>
        <xdr:cNvSpPr txBox="1"/>
      </xdr:nvSpPr>
      <xdr:spPr>
        <a:xfrm>
          <a:off x="9359411" y="715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132970</xdr:rowOff>
    </xdr:from>
    <xdr:ext cx="534377" cy="259045"/>
    <xdr:sp macro="" textlink="">
      <xdr:nvSpPr>
        <xdr:cNvPr id="147" name="n_2mainValue【道路】&#10;一人当たり延長"/>
        <xdr:cNvSpPr txBox="1"/>
      </xdr:nvSpPr>
      <xdr:spPr>
        <a:xfrm>
          <a:off x="8483111" y="716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135403</xdr:rowOff>
    </xdr:from>
    <xdr:ext cx="534377" cy="259045"/>
    <xdr:sp macro="" textlink="">
      <xdr:nvSpPr>
        <xdr:cNvPr id="148" name="n_3mainValue【道路】&#10;一人当たり延長"/>
        <xdr:cNvSpPr txBox="1"/>
      </xdr:nvSpPr>
      <xdr:spPr>
        <a:xfrm>
          <a:off x="7594111" y="71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135729</xdr:rowOff>
    </xdr:from>
    <xdr:ext cx="534377" cy="259045"/>
    <xdr:sp macro="" textlink="">
      <xdr:nvSpPr>
        <xdr:cNvPr id="149" name="n_4mainValue【道路】&#10;一人当たり延長"/>
        <xdr:cNvSpPr txBox="1"/>
      </xdr:nvSpPr>
      <xdr:spPr>
        <a:xfrm>
          <a:off x="6705111" y="716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80" name="【橋りょう・トンネル】&#10;有形固定資産減価償却率平均値テキスト"/>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32476</xdr:rowOff>
    </xdr:from>
    <xdr:to>
      <xdr:col>24</xdr:col>
      <xdr:colOff>114300</xdr:colOff>
      <xdr:row>55</xdr:row>
      <xdr:rowOff>134076</xdr:rowOff>
    </xdr:to>
    <xdr:sp macro="" textlink="">
      <xdr:nvSpPr>
        <xdr:cNvPr id="191" name="楕円 190"/>
        <xdr:cNvSpPr/>
      </xdr:nvSpPr>
      <xdr:spPr>
        <a:xfrm>
          <a:off x="4584700" y="946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156953</xdr:rowOff>
    </xdr:from>
    <xdr:ext cx="340478" cy="259045"/>
    <xdr:sp macro="" textlink="">
      <xdr:nvSpPr>
        <xdr:cNvPr id="192" name="【橋りょう・トンネル】&#10;有形固定資産減価償却率該当値テキスト"/>
        <xdr:cNvSpPr txBox="1"/>
      </xdr:nvSpPr>
      <xdr:spPr>
        <a:xfrm>
          <a:off x="4673600" y="9415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25944</xdr:rowOff>
    </xdr:from>
    <xdr:to>
      <xdr:col>20</xdr:col>
      <xdr:colOff>38100</xdr:colOff>
      <xdr:row>55</xdr:row>
      <xdr:rowOff>127544</xdr:rowOff>
    </xdr:to>
    <xdr:sp macro="" textlink="">
      <xdr:nvSpPr>
        <xdr:cNvPr id="193" name="楕円 192"/>
        <xdr:cNvSpPr/>
      </xdr:nvSpPr>
      <xdr:spPr>
        <a:xfrm>
          <a:off x="3746500" y="94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76744</xdr:rowOff>
    </xdr:from>
    <xdr:to>
      <xdr:col>24</xdr:col>
      <xdr:colOff>63500</xdr:colOff>
      <xdr:row>55</xdr:row>
      <xdr:rowOff>83276</xdr:rowOff>
    </xdr:to>
    <xdr:cxnSp macro="">
      <xdr:nvCxnSpPr>
        <xdr:cNvPr id="194" name="直線コネクタ 193"/>
        <xdr:cNvCxnSpPr/>
      </xdr:nvCxnSpPr>
      <xdr:spPr>
        <a:xfrm>
          <a:off x="3797300" y="950649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169635</xdr:rowOff>
    </xdr:from>
    <xdr:to>
      <xdr:col>15</xdr:col>
      <xdr:colOff>101600</xdr:colOff>
      <xdr:row>55</xdr:row>
      <xdr:rowOff>99785</xdr:rowOff>
    </xdr:to>
    <xdr:sp macro="" textlink="">
      <xdr:nvSpPr>
        <xdr:cNvPr id="195" name="楕円 194"/>
        <xdr:cNvSpPr/>
      </xdr:nvSpPr>
      <xdr:spPr>
        <a:xfrm>
          <a:off x="2857500" y="94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48985</xdr:rowOff>
    </xdr:from>
    <xdr:to>
      <xdr:col>19</xdr:col>
      <xdr:colOff>177800</xdr:colOff>
      <xdr:row>55</xdr:row>
      <xdr:rowOff>76744</xdr:rowOff>
    </xdr:to>
    <xdr:cxnSp macro="">
      <xdr:nvCxnSpPr>
        <xdr:cNvPr id="196" name="直線コネクタ 195"/>
        <xdr:cNvCxnSpPr/>
      </xdr:nvCxnSpPr>
      <xdr:spPr>
        <a:xfrm>
          <a:off x="2908300" y="94787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102688</xdr:rowOff>
    </xdr:from>
    <xdr:to>
      <xdr:col>10</xdr:col>
      <xdr:colOff>165100</xdr:colOff>
      <xdr:row>56</xdr:row>
      <xdr:rowOff>32838</xdr:rowOff>
    </xdr:to>
    <xdr:sp macro="" textlink="">
      <xdr:nvSpPr>
        <xdr:cNvPr id="197" name="楕円 196"/>
        <xdr:cNvSpPr/>
      </xdr:nvSpPr>
      <xdr:spPr>
        <a:xfrm>
          <a:off x="1968500" y="953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48985</xdr:rowOff>
    </xdr:from>
    <xdr:to>
      <xdr:col>15</xdr:col>
      <xdr:colOff>50800</xdr:colOff>
      <xdr:row>55</xdr:row>
      <xdr:rowOff>153488</xdr:rowOff>
    </xdr:to>
    <xdr:cxnSp macro="">
      <xdr:nvCxnSpPr>
        <xdr:cNvPr id="198" name="直線コネクタ 197"/>
        <xdr:cNvCxnSpPr/>
      </xdr:nvCxnSpPr>
      <xdr:spPr>
        <a:xfrm flipV="1">
          <a:off x="2019300" y="9478735"/>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65133</xdr:rowOff>
    </xdr:from>
    <xdr:to>
      <xdr:col>6</xdr:col>
      <xdr:colOff>38100</xdr:colOff>
      <xdr:row>55</xdr:row>
      <xdr:rowOff>166733</xdr:rowOff>
    </xdr:to>
    <xdr:sp macro="" textlink="">
      <xdr:nvSpPr>
        <xdr:cNvPr id="199" name="楕円 198"/>
        <xdr:cNvSpPr/>
      </xdr:nvSpPr>
      <xdr:spPr>
        <a:xfrm>
          <a:off x="1079500" y="94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115933</xdr:rowOff>
    </xdr:from>
    <xdr:to>
      <xdr:col>10</xdr:col>
      <xdr:colOff>114300</xdr:colOff>
      <xdr:row>55</xdr:row>
      <xdr:rowOff>153488</xdr:rowOff>
    </xdr:to>
    <xdr:cxnSp macro="">
      <xdr:nvCxnSpPr>
        <xdr:cNvPr id="200" name="直線コネクタ 199"/>
        <xdr:cNvCxnSpPr/>
      </xdr:nvCxnSpPr>
      <xdr:spPr>
        <a:xfrm>
          <a:off x="1130300" y="954568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201"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202" name="n_2aveValue【橋りょう・トンネル】&#10;有形固定資産減価償却率"/>
        <xdr:cNvSpPr txBox="1"/>
      </xdr:nvSpPr>
      <xdr:spPr>
        <a:xfrm>
          <a:off x="2705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203" name="n_3aveValue【橋りょう・トンネル】&#10;有形固定資産減価償却率"/>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54990</xdr:rowOff>
    </xdr:from>
    <xdr:ext cx="405111" cy="259045"/>
    <xdr:sp macro="" textlink="">
      <xdr:nvSpPr>
        <xdr:cNvPr id="204" name="n_4aveValue【橋りょう・トンネル】&#10;有形固定資産減価償却率"/>
        <xdr:cNvSpPr txBox="1"/>
      </xdr:nvSpPr>
      <xdr:spPr>
        <a:xfrm>
          <a:off x="927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144071</xdr:rowOff>
    </xdr:from>
    <xdr:ext cx="340478" cy="259045"/>
    <xdr:sp macro="" textlink="">
      <xdr:nvSpPr>
        <xdr:cNvPr id="205" name="n_1mainValue【橋りょう・トンネル】&#10;有形固定資産減価償却率"/>
        <xdr:cNvSpPr txBox="1"/>
      </xdr:nvSpPr>
      <xdr:spPr>
        <a:xfrm>
          <a:off x="3614361" y="9230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116312</xdr:rowOff>
    </xdr:from>
    <xdr:ext cx="340478" cy="259045"/>
    <xdr:sp macro="" textlink="">
      <xdr:nvSpPr>
        <xdr:cNvPr id="206" name="n_2mainValue【橋りょう・トンネル】&#10;有形固定資産減価償却率"/>
        <xdr:cNvSpPr txBox="1"/>
      </xdr:nvSpPr>
      <xdr:spPr>
        <a:xfrm>
          <a:off x="2738061" y="92031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49365</xdr:rowOff>
    </xdr:from>
    <xdr:ext cx="340478" cy="259045"/>
    <xdr:sp macro="" textlink="">
      <xdr:nvSpPr>
        <xdr:cNvPr id="207" name="n_3mainValue【橋りょう・トンネル】&#10;有形固定資産減価償却率"/>
        <xdr:cNvSpPr txBox="1"/>
      </xdr:nvSpPr>
      <xdr:spPr>
        <a:xfrm>
          <a:off x="1849061" y="930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11810</xdr:rowOff>
    </xdr:from>
    <xdr:ext cx="340478" cy="259045"/>
    <xdr:sp macro="" textlink="">
      <xdr:nvSpPr>
        <xdr:cNvPr id="208" name="n_4mainValue【橋りょう・トンネル】&#10;有形固定資産減価償却率"/>
        <xdr:cNvSpPr txBox="1"/>
      </xdr:nvSpPr>
      <xdr:spPr>
        <a:xfrm>
          <a:off x="960061" y="92701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162666</xdr:rowOff>
    </xdr:from>
    <xdr:to>
      <xdr:col>55</xdr:col>
      <xdr:colOff>50800</xdr:colOff>
      <xdr:row>64</xdr:row>
      <xdr:rowOff>92816</xdr:rowOff>
    </xdr:to>
    <xdr:sp macro="" textlink="">
      <xdr:nvSpPr>
        <xdr:cNvPr id="248" name="楕円 247"/>
        <xdr:cNvSpPr/>
      </xdr:nvSpPr>
      <xdr:spPr>
        <a:xfrm>
          <a:off x="10426700" y="109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77593</xdr:rowOff>
    </xdr:from>
    <xdr:ext cx="534377" cy="259045"/>
    <xdr:sp macro="" textlink="">
      <xdr:nvSpPr>
        <xdr:cNvPr id="249" name="【橋りょう・トンネル】&#10;一人当たり有形固定資産（償却資産）額該当値テキスト"/>
        <xdr:cNvSpPr txBox="1"/>
      </xdr:nvSpPr>
      <xdr:spPr>
        <a:xfrm>
          <a:off x="10515600" y="1087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3402</xdr:rowOff>
    </xdr:from>
    <xdr:to>
      <xdr:col>50</xdr:col>
      <xdr:colOff>165100</xdr:colOff>
      <xdr:row>64</xdr:row>
      <xdr:rowOff>105002</xdr:rowOff>
    </xdr:to>
    <xdr:sp macro="" textlink="">
      <xdr:nvSpPr>
        <xdr:cNvPr id="250" name="楕円 249"/>
        <xdr:cNvSpPr/>
      </xdr:nvSpPr>
      <xdr:spPr>
        <a:xfrm>
          <a:off x="9588500" y="109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42016</xdr:rowOff>
    </xdr:from>
    <xdr:to>
      <xdr:col>55</xdr:col>
      <xdr:colOff>0</xdr:colOff>
      <xdr:row>64</xdr:row>
      <xdr:rowOff>54202</xdr:rowOff>
    </xdr:to>
    <xdr:cxnSp macro="">
      <xdr:nvCxnSpPr>
        <xdr:cNvPr id="251" name="直線コネクタ 250"/>
        <xdr:cNvCxnSpPr/>
      </xdr:nvCxnSpPr>
      <xdr:spPr>
        <a:xfrm flipV="1">
          <a:off x="9639300" y="11014816"/>
          <a:ext cx="838200" cy="1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3535</xdr:rowOff>
    </xdr:from>
    <xdr:to>
      <xdr:col>46</xdr:col>
      <xdr:colOff>38100</xdr:colOff>
      <xdr:row>64</xdr:row>
      <xdr:rowOff>105135</xdr:rowOff>
    </xdr:to>
    <xdr:sp macro="" textlink="">
      <xdr:nvSpPr>
        <xdr:cNvPr id="252" name="楕円 251"/>
        <xdr:cNvSpPr/>
      </xdr:nvSpPr>
      <xdr:spPr>
        <a:xfrm>
          <a:off x="8699500" y="1097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54202</xdr:rowOff>
    </xdr:from>
    <xdr:to>
      <xdr:col>50</xdr:col>
      <xdr:colOff>114300</xdr:colOff>
      <xdr:row>64</xdr:row>
      <xdr:rowOff>54335</xdr:rowOff>
    </xdr:to>
    <xdr:cxnSp macro="">
      <xdr:nvCxnSpPr>
        <xdr:cNvPr id="253" name="直線コネクタ 252"/>
        <xdr:cNvCxnSpPr/>
      </xdr:nvCxnSpPr>
      <xdr:spPr>
        <a:xfrm flipV="1">
          <a:off x="8750300" y="11027002"/>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24198</xdr:rowOff>
    </xdr:from>
    <xdr:to>
      <xdr:col>41</xdr:col>
      <xdr:colOff>101600</xdr:colOff>
      <xdr:row>64</xdr:row>
      <xdr:rowOff>125798</xdr:rowOff>
    </xdr:to>
    <xdr:sp macro="" textlink="">
      <xdr:nvSpPr>
        <xdr:cNvPr id="254" name="楕円 253"/>
        <xdr:cNvSpPr/>
      </xdr:nvSpPr>
      <xdr:spPr>
        <a:xfrm>
          <a:off x="7810500" y="1099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54335</xdr:rowOff>
    </xdr:from>
    <xdr:to>
      <xdr:col>45</xdr:col>
      <xdr:colOff>177800</xdr:colOff>
      <xdr:row>64</xdr:row>
      <xdr:rowOff>74998</xdr:rowOff>
    </xdr:to>
    <xdr:cxnSp macro="">
      <xdr:nvCxnSpPr>
        <xdr:cNvPr id="255" name="直線コネクタ 254"/>
        <xdr:cNvCxnSpPr/>
      </xdr:nvCxnSpPr>
      <xdr:spPr>
        <a:xfrm flipV="1">
          <a:off x="7861300" y="11027135"/>
          <a:ext cx="889000" cy="2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24200</xdr:rowOff>
    </xdr:from>
    <xdr:to>
      <xdr:col>36</xdr:col>
      <xdr:colOff>165100</xdr:colOff>
      <xdr:row>64</xdr:row>
      <xdr:rowOff>125800</xdr:rowOff>
    </xdr:to>
    <xdr:sp macro="" textlink="">
      <xdr:nvSpPr>
        <xdr:cNvPr id="256" name="楕円 255"/>
        <xdr:cNvSpPr/>
      </xdr:nvSpPr>
      <xdr:spPr>
        <a:xfrm>
          <a:off x="6921500" y="109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74998</xdr:rowOff>
    </xdr:from>
    <xdr:to>
      <xdr:col>41</xdr:col>
      <xdr:colOff>50800</xdr:colOff>
      <xdr:row>64</xdr:row>
      <xdr:rowOff>75000</xdr:rowOff>
    </xdr:to>
    <xdr:cxnSp macro="">
      <xdr:nvCxnSpPr>
        <xdr:cNvPr id="257" name="直線コネクタ 256"/>
        <xdr:cNvCxnSpPr/>
      </xdr:nvCxnSpPr>
      <xdr:spPr>
        <a:xfrm flipV="1">
          <a:off x="6972300" y="11047798"/>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96129</xdr:rowOff>
    </xdr:from>
    <xdr:ext cx="534377" cy="259045"/>
    <xdr:sp macro="" textlink="">
      <xdr:nvSpPr>
        <xdr:cNvPr id="262" name="n_1mainValue【橋りょう・トンネル】&#10;一人当たり有形固定資産（償却資産）額"/>
        <xdr:cNvSpPr txBox="1"/>
      </xdr:nvSpPr>
      <xdr:spPr>
        <a:xfrm>
          <a:off x="9359411" y="1106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96262</xdr:rowOff>
    </xdr:from>
    <xdr:ext cx="534377" cy="259045"/>
    <xdr:sp macro="" textlink="">
      <xdr:nvSpPr>
        <xdr:cNvPr id="263" name="n_2mainValue【橋りょう・トンネル】&#10;一人当たり有形固定資産（償却資産）額"/>
        <xdr:cNvSpPr txBox="1"/>
      </xdr:nvSpPr>
      <xdr:spPr>
        <a:xfrm>
          <a:off x="8483111" y="1106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116925</xdr:rowOff>
    </xdr:from>
    <xdr:ext cx="469744" cy="259045"/>
    <xdr:sp macro="" textlink="">
      <xdr:nvSpPr>
        <xdr:cNvPr id="264" name="n_3mainValue【橋りょう・トンネル】&#10;一人当たり有形固定資産（償却資産）額"/>
        <xdr:cNvSpPr txBox="1"/>
      </xdr:nvSpPr>
      <xdr:spPr>
        <a:xfrm>
          <a:off x="7626428" y="1108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116927</xdr:rowOff>
    </xdr:from>
    <xdr:ext cx="469744" cy="259045"/>
    <xdr:sp macro="" textlink="">
      <xdr:nvSpPr>
        <xdr:cNvPr id="265" name="n_4mainValue【橋りょう・トンネル】&#10;一人当たり有形固定資産（償却資産）額"/>
        <xdr:cNvSpPr txBox="1"/>
      </xdr:nvSpPr>
      <xdr:spPr>
        <a:xfrm>
          <a:off x="6737428" y="110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78739</xdr:rowOff>
    </xdr:from>
    <xdr:to>
      <xdr:col>24</xdr:col>
      <xdr:colOff>114300</xdr:colOff>
      <xdr:row>80</xdr:row>
      <xdr:rowOff>8889</xdr:rowOff>
    </xdr:to>
    <xdr:sp macro="" textlink="">
      <xdr:nvSpPr>
        <xdr:cNvPr id="306" name="楕円 305"/>
        <xdr:cNvSpPr/>
      </xdr:nvSpPr>
      <xdr:spPr>
        <a:xfrm>
          <a:off x="45847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101616</xdr:rowOff>
    </xdr:from>
    <xdr:ext cx="405111" cy="259045"/>
    <xdr:sp macro="" textlink="">
      <xdr:nvSpPr>
        <xdr:cNvPr id="307" name="【公営住宅】&#10;有形固定資産減価償却率該当値テキスト"/>
        <xdr:cNvSpPr txBox="1"/>
      </xdr:nvSpPr>
      <xdr:spPr>
        <a:xfrm>
          <a:off x="4673600"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36830</xdr:rowOff>
    </xdr:from>
    <xdr:to>
      <xdr:col>20</xdr:col>
      <xdr:colOff>38100</xdr:colOff>
      <xdr:row>79</xdr:row>
      <xdr:rowOff>138430</xdr:rowOff>
    </xdr:to>
    <xdr:sp macro="" textlink="">
      <xdr:nvSpPr>
        <xdr:cNvPr id="308" name="楕円 307"/>
        <xdr:cNvSpPr/>
      </xdr:nvSpPr>
      <xdr:spPr>
        <a:xfrm>
          <a:off x="3746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87630</xdr:rowOff>
    </xdr:from>
    <xdr:to>
      <xdr:col>24</xdr:col>
      <xdr:colOff>63500</xdr:colOff>
      <xdr:row>79</xdr:row>
      <xdr:rowOff>129539</xdr:rowOff>
    </xdr:to>
    <xdr:cxnSp macro="">
      <xdr:nvCxnSpPr>
        <xdr:cNvPr id="309" name="直線コネクタ 308"/>
        <xdr:cNvCxnSpPr/>
      </xdr:nvCxnSpPr>
      <xdr:spPr>
        <a:xfrm>
          <a:off x="3797300" y="136321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166370</xdr:rowOff>
    </xdr:from>
    <xdr:to>
      <xdr:col>15</xdr:col>
      <xdr:colOff>101600</xdr:colOff>
      <xdr:row>79</xdr:row>
      <xdr:rowOff>96520</xdr:rowOff>
    </xdr:to>
    <xdr:sp macro="" textlink="">
      <xdr:nvSpPr>
        <xdr:cNvPr id="310" name="楕円 309"/>
        <xdr:cNvSpPr/>
      </xdr:nvSpPr>
      <xdr:spPr>
        <a:xfrm>
          <a:off x="2857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45720</xdr:rowOff>
    </xdr:from>
    <xdr:to>
      <xdr:col>19</xdr:col>
      <xdr:colOff>177800</xdr:colOff>
      <xdr:row>79</xdr:row>
      <xdr:rowOff>87630</xdr:rowOff>
    </xdr:to>
    <xdr:cxnSp macro="">
      <xdr:nvCxnSpPr>
        <xdr:cNvPr id="311" name="直線コネクタ 310"/>
        <xdr:cNvCxnSpPr/>
      </xdr:nvCxnSpPr>
      <xdr:spPr>
        <a:xfrm>
          <a:off x="2908300" y="13590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122555</xdr:rowOff>
    </xdr:from>
    <xdr:to>
      <xdr:col>10</xdr:col>
      <xdr:colOff>165100</xdr:colOff>
      <xdr:row>79</xdr:row>
      <xdr:rowOff>52705</xdr:rowOff>
    </xdr:to>
    <xdr:sp macro="" textlink="">
      <xdr:nvSpPr>
        <xdr:cNvPr id="312" name="楕円 311"/>
        <xdr:cNvSpPr/>
      </xdr:nvSpPr>
      <xdr:spPr>
        <a:xfrm>
          <a:off x="1968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1905</xdr:rowOff>
    </xdr:from>
    <xdr:to>
      <xdr:col>15</xdr:col>
      <xdr:colOff>50800</xdr:colOff>
      <xdr:row>79</xdr:row>
      <xdr:rowOff>45720</xdr:rowOff>
    </xdr:to>
    <xdr:cxnSp macro="">
      <xdr:nvCxnSpPr>
        <xdr:cNvPr id="313" name="直線コネクタ 312"/>
        <xdr:cNvCxnSpPr/>
      </xdr:nvCxnSpPr>
      <xdr:spPr>
        <a:xfrm>
          <a:off x="2019300" y="135464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80645</xdr:rowOff>
    </xdr:from>
    <xdr:to>
      <xdr:col>6</xdr:col>
      <xdr:colOff>38100</xdr:colOff>
      <xdr:row>79</xdr:row>
      <xdr:rowOff>10795</xdr:rowOff>
    </xdr:to>
    <xdr:sp macro="" textlink="">
      <xdr:nvSpPr>
        <xdr:cNvPr id="314" name="楕円 313"/>
        <xdr:cNvSpPr/>
      </xdr:nvSpPr>
      <xdr:spPr>
        <a:xfrm>
          <a:off x="1079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131445</xdr:rowOff>
    </xdr:from>
    <xdr:to>
      <xdr:col>10</xdr:col>
      <xdr:colOff>114300</xdr:colOff>
      <xdr:row>79</xdr:row>
      <xdr:rowOff>1905</xdr:rowOff>
    </xdr:to>
    <xdr:cxnSp macro="">
      <xdr:nvCxnSpPr>
        <xdr:cNvPr id="315" name="直線コネクタ 314"/>
        <xdr:cNvCxnSpPr/>
      </xdr:nvCxnSpPr>
      <xdr:spPr>
        <a:xfrm>
          <a:off x="1130300" y="13504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9" name="n_4aveValue【公営住宅】&#10;有形固定資産減価償却率"/>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154957</xdr:rowOff>
    </xdr:from>
    <xdr:ext cx="405111" cy="259045"/>
    <xdr:sp macro="" textlink="">
      <xdr:nvSpPr>
        <xdr:cNvPr id="320" name="n_1mainValue【公営住宅】&#10;有形固定資産減価償却率"/>
        <xdr:cNvSpPr txBox="1"/>
      </xdr:nvSpPr>
      <xdr:spPr>
        <a:xfrm>
          <a:off x="35820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113047</xdr:rowOff>
    </xdr:from>
    <xdr:ext cx="405111" cy="259045"/>
    <xdr:sp macro="" textlink="">
      <xdr:nvSpPr>
        <xdr:cNvPr id="321" name="n_2mainValue【公営住宅】&#10;有形固定資産減価償却率"/>
        <xdr:cNvSpPr txBox="1"/>
      </xdr:nvSpPr>
      <xdr:spPr>
        <a:xfrm>
          <a:off x="2705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69232</xdr:rowOff>
    </xdr:from>
    <xdr:ext cx="405111" cy="259045"/>
    <xdr:sp macro="" textlink="">
      <xdr:nvSpPr>
        <xdr:cNvPr id="322" name="n_3mainValue【公営住宅】&#10;有形固定資産減価償却率"/>
        <xdr:cNvSpPr txBox="1"/>
      </xdr:nvSpPr>
      <xdr:spPr>
        <a:xfrm>
          <a:off x="18167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27322</xdr:rowOff>
    </xdr:from>
    <xdr:ext cx="405111" cy="259045"/>
    <xdr:sp macro="" textlink="">
      <xdr:nvSpPr>
        <xdr:cNvPr id="323" name="n_4mainValue【公営住宅】&#10;有形固定資産減価償却率"/>
        <xdr:cNvSpPr txBox="1"/>
      </xdr:nvSpPr>
      <xdr:spPr>
        <a:xfrm>
          <a:off x="9277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122718</xdr:rowOff>
    </xdr:from>
    <xdr:to>
      <xdr:col>55</xdr:col>
      <xdr:colOff>50800</xdr:colOff>
      <xdr:row>85</xdr:row>
      <xdr:rowOff>52868</xdr:rowOff>
    </xdr:to>
    <xdr:sp macro="" textlink="">
      <xdr:nvSpPr>
        <xdr:cNvPr id="365" name="楕円 364"/>
        <xdr:cNvSpPr/>
      </xdr:nvSpPr>
      <xdr:spPr>
        <a:xfrm>
          <a:off x="10426700" y="145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145595</xdr:rowOff>
    </xdr:from>
    <xdr:ext cx="469744" cy="259045"/>
    <xdr:sp macro="" textlink="">
      <xdr:nvSpPr>
        <xdr:cNvPr id="366" name="【公営住宅】&#10;一人当たり面積該当値テキスト"/>
        <xdr:cNvSpPr txBox="1"/>
      </xdr:nvSpPr>
      <xdr:spPr>
        <a:xfrm>
          <a:off x="10515600" y="143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123262</xdr:rowOff>
    </xdr:from>
    <xdr:to>
      <xdr:col>50</xdr:col>
      <xdr:colOff>165100</xdr:colOff>
      <xdr:row>85</xdr:row>
      <xdr:rowOff>53412</xdr:rowOff>
    </xdr:to>
    <xdr:sp macro="" textlink="">
      <xdr:nvSpPr>
        <xdr:cNvPr id="367" name="楕円 366"/>
        <xdr:cNvSpPr/>
      </xdr:nvSpPr>
      <xdr:spPr>
        <a:xfrm>
          <a:off x="9588500" y="1452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2068</xdr:rowOff>
    </xdr:from>
    <xdr:to>
      <xdr:col>55</xdr:col>
      <xdr:colOff>0</xdr:colOff>
      <xdr:row>85</xdr:row>
      <xdr:rowOff>2612</xdr:rowOff>
    </xdr:to>
    <xdr:cxnSp macro="">
      <xdr:nvCxnSpPr>
        <xdr:cNvPr id="368" name="直線コネクタ 367"/>
        <xdr:cNvCxnSpPr/>
      </xdr:nvCxnSpPr>
      <xdr:spPr>
        <a:xfrm flipV="1">
          <a:off x="9639300" y="14575318"/>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125330</xdr:rowOff>
    </xdr:from>
    <xdr:to>
      <xdr:col>46</xdr:col>
      <xdr:colOff>38100</xdr:colOff>
      <xdr:row>85</xdr:row>
      <xdr:rowOff>55480</xdr:rowOff>
    </xdr:to>
    <xdr:sp macro="" textlink="">
      <xdr:nvSpPr>
        <xdr:cNvPr id="369" name="楕円 368"/>
        <xdr:cNvSpPr/>
      </xdr:nvSpPr>
      <xdr:spPr>
        <a:xfrm>
          <a:off x="8699500" y="145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2612</xdr:rowOff>
    </xdr:from>
    <xdr:to>
      <xdr:col>50</xdr:col>
      <xdr:colOff>114300</xdr:colOff>
      <xdr:row>85</xdr:row>
      <xdr:rowOff>4680</xdr:rowOff>
    </xdr:to>
    <xdr:cxnSp macro="">
      <xdr:nvCxnSpPr>
        <xdr:cNvPr id="370" name="直線コネクタ 369"/>
        <xdr:cNvCxnSpPr/>
      </xdr:nvCxnSpPr>
      <xdr:spPr>
        <a:xfrm flipV="1">
          <a:off x="8750300" y="14575862"/>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129794</xdr:rowOff>
    </xdr:from>
    <xdr:to>
      <xdr:col>41</xdr:col>
      <xdr:colOff>101600</xdr:colOff>
      <xdr:row>85</xdr:row>
      <xdr:rowOff>59944</xdr:rowOff>
    </xdr:to>
    <xdr:sp macro="" textlink="">
      <xdr:nvSpPr>
        <xdr:cNvPr id="371" name="楕円 370"/>
        <xdr:cNvSpPr/>
      </xdr:nvSpPr>
      <xdr:spPr>
        <a:xfrm>
          <a:off x="7810500" y="145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4680</xdr:rowOff>
    </xdr:from>
    <xdr:to>
      <xdr:col>45</xdr:col>
      <xdr:colOff>177800</xdr:colOff>
      <xdr:row>85</xdr:row>
      <xdr:rowOff>9144</xdr:rowOff>
    </xdr:to>
    <xdr:cxnSp macro="">
      <xdr:nvCxnSpPr>
        <xdr:cNvPr id="372" name="直線コネクタ 371"/>
        <xdr:cNvCxnSpPr/>
      </xdr:nvCxnSpPr>
      <xdr:spPr>
        <a:xfrm flipV="1">
          <a:off x="7861300" y="14577930"/>
          <a:ext cx="8890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130448</xdr:rowOff>
    </xdr:from>
    <xdr:to>
      <xdr:col>36</xdr:col>
      <xdr:colOff>165100</xdr:colOff>
      <xdr:row>85</xdr:row>
      <xdr:rowOff>60598</xdr:rowOff>
    </xdr:to>
    <xdr:sp macro="" textlink="">
      <xdr:nvSpPr>
        <xdr:cNvPr id="373" name="楕円 372"/>
        <xdr:cNvSpPr/>
      </xdr:nvSpPr>
      <xdr:spPr>
        <a:xfrm>
          <a:off x="6921500" y="1453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9144</xdr:rowOff>
    </xdr:from>
    <xdr:to>
      <xdr:col>41</xdr:col>
      <xdr:colOff>50800</xdr:colOff>
      <xdr:row>85</xdr:row>
      <xdr:rowOff>9798</xdr:rowOff>
    </xdr:to>
    <xdr:cxnSp macro="">
      <xdr:nvCxnSpPr>
        <xdr:cNvPr id="374" name="直線コネクタ 373"/>
        <xdr:cNvCxnSpPr/>
      </xdr:nvCxnSpPr>
      <xdr:spPr>
        <a:xfrm flipV="1">
          <a:off x="6972300" y="14582394"/>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69939</xdr:rowOff>
    </xdr:from>
    <xdr:ext cx="469744" cy="259045"/>
    <xdr:sp macro="" textlink="">
      <xdr:nvSpPr>
        <xdr:cNvPr id="379" name="n_1mainValue【公営住宅】&#10;一人当たり面積"/>
        <xdr:cNvSpPr txBox="1"/>
      </xdr:nvSpPr>
      <xdr:spPr>
        <a:xfrm>
          <a:off x="9391727" y="143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72007</xdr:rowOff>
    </xdr:from>
    <xdr:ext cx="469744" cy="259045"/>
    <xdr:sp macro="" textlink="">
      <xdr:nvSpPr>
        <xdr:cNvPr id="380" name="n_2mainValue【公営住宅】&#10;一人当たり面積"/>
        <xdr:cNvSpPr txBox="1"/>
      </xdr:nvSpPr>
      <xdr:spPr>
        <a:xfrm>
          <a:off x="8515427" y="1430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76471</xdr:rowOff>
    </xdr:from>
    <xdr:ext cx="469744" cy="259045"/>
    <xdr:sp macro="" textlink="">
      <xdr:nvSpPr>
        <xdr:cNvPr id="381" name="n_3mainValue【公営住宅】&#10;一人当たり面積"/>
        <xdr:cNvSpPr txBox="1"/>
      </xdr:nvSpPr>
      <xdr:spPr>
        <a:xfrm>
          <a:off x="7626427" y="1430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77125</xdr:rowOff>
    </xdr:from>
    <xdr:ext cx="469744" cy="259045"/>
    <xdr:sp macro="" textlink="">
      <xdr:nvSpPr>
        <xdr:cNvPr id="382" name="n_4mainValue【公営住宅】&#10;一人当たり面積"/>
        <xdr:cNvSpPr txBox="1"/>
      </xdr:nvSpPr>
      <xdr:spPr>
        <a:xfrm>
          <a:off x="6737427" y="1430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147320</xdr:rowOff>
    </xdr:from>
    <xdr:to>
      <xdr:col>85</xdr:col>
      <xdr:colOff>177800</xdr:colOff>
      <xdr:row>37</xdr:row>
      <xdr:rowOff>77470</xdr:rowOff>
    </xdr:to>
    <xdr:sp macro="" textlink="">
      <xdr:nvSpPr>
        <xdr:cNvPr id="438" name="楕円 437"/>
        <xdr:cNvSpPr/>
      </xdr:nvSpPr>
      <xdr:spPr>
        <a:xfrm>
          <a:off x="16268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125747</xdr:rowOff>
    </xdr:from>
    <xdr:ext cx="405111" cy="259045"/>
    <xdr:sp macro="" textlink="">
      <xdr:nvSpPr>
        <xdr:cNvPr id="439" name="【認定こども園・幼稚園・保育所】&#10;有形固定資産減価償却率該当値テキスト"/>
        <xdr:cNvSpPr txBox="1"/>
      </xdr:nvSpPr>
      <xdr:spPr>
        <a:xfrm>
          <a:off x="16357600"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109220</xdr:rowOff>
    </xdr:from>
    <xdr:to>
      <xdr:col>81</xdr:col>
      <xdr:colOff>101600</xdr:colOff>
      <xdr:row>37</xdr:row>
      <xdr:rowOff>39370</xdr:rowOff>
    </xdr:to>
    <xdr:sp macro="" textlink="">
      <xdr:nvSpPr>
        <xdr:cNvPr id="440" name="楕円 439"/>
        <xdr:cNvSpPr/>
      </xdr:nvSpPr>
      <xdr:spPr>
        <a:xfrm>
          <a:off x="15430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160020</xdr:rowOff>
    </xdr:from>
    <xdr:to>
      <xdr:col>85</xdr:col>
      <xdr:colOff>127000</xdr:colOff>
      <xdr:row>37</xdr:row>
      <xdr:rowOff>26670</xdr:rowOff>
    </xdr:to>
    <xdr:cxnSp macro="">
      <xdr:nvCxnSpPr>
        <xdr:cNvPr id="441" name="直線コネクタ 440"/>
        <xdr:cNvCxnSpPr/>
      </xdr:nvCxnSpPr>
      <xdr:spPr>
        <a:xfrm>
          <a:off x="15481300" y="6332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110490</xdr:rowOff>
    </xdr:from>
    <xdr:to>
      <xdr:col>76</xdr:col>
      <xdr:colOff>165100</xdr:colOff>
      <xdr:row>37</xdr:row>
      <xdr:rowOff>40640</xdr:rowOff>
    </xdr:to>
    <xdr:sp macro="" textlink="">
      <xdr:nvSpPr>
        <xdr:cNvPr id="442" name="楕円 441"/>
        <xdr:cNvSpPr/>
      </xdr:nvSpPr>
      <xdr:spPr>
        <a:xfrm>
          <a:off x="145415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160020</xdr:rowOff>
    </xdr:from>
    <xdr:to>
      <xdr:col>81</xdr:col>
      <xdr:colOff>50800</xdr:colOff>
      <xdr:row>36</xdr:row>
      <xdr:rowOff>161290</xdr:rowOff>
    </xdr:to>
    <xdr:cxnSp macro="">
      <xdr:nvCxnSpPr>
        <xdr:cNvPr id="443" name="直線コネクタ 442"/>
        <xdr:cNvCxnSpPr/>
      </xdr:nvCxnSpPr>
      <xdr:spPr>
        <a:xfrm flipV="1">
          <a:off x="14592300" y="63322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78740</xdr:rowOff>
    </xdr:from>
    <xdr:to>
      <xdr:col>72</xdr:col>
      <xdr:colOff>38100</xdr:colOff>
      <xdr:row>37</xdr:row>
      <xdr:rowOff>8890</xdr:rowOff>
    </xdr:to>
    <xdr:sp macro="" textlink="">
      <xdr:nvSpPr>
        <xdr:cNvPr id="444" name="楕円 443"/>
        <xdr:cNvSpPr/>
      </xdr:nvSpPr>
      <xdr:spPr>
        <a:xfrm>
          <a:off x="13652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129540</xdr:rowOff>
    </xdr:from>
    <xdr:to>
      <xdr:col>76</xdr:col>
      <xdr:colOff>114300</xdr:colOff>
      <xdr:row>36</xdr:row>
      <xdr:rowOff>161290</xdr:rowOff>
    </xdr:to>
    <xdr:cxnSp macro="">
      <xdr:nvCxnSpPr>
        <xdr:cNvPr id="445" name="直線コネクタ 444"/>
        <xdr:cNvCxnSpPr/>
      </xdr:nvCxnSpPr>
      <xdr:spPr>
        <a:xfrm>
          <a:off x="13703300" y="630174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44450</xdr:rowOff>
    </xdr:from>
    <xdr:to>
      <xdr:col>67</xdr:col>
      <xdr:colOff>101600</xdr:colOff>
      <xdr:row>36</xdr:row>
      <xdr:rowOff>146050</xdr:rowOff>
    </xdr:to>
    <xdr:sp macro="" textlink="">
      <xdr:nvSpPr>
        <xdr:cNvPr id="446" name="楕円 445"/>
        <xdr:cNvSpPr/>
      </xdr:nvSpPr>
      <xdr:spPr>
        <a:xfrm>
          <a:off x="12763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95250</xdr:rowOff>
    </xdr:from>
    <xdr:to>
      <xdr:col>71</xdr:col>
      <xdr:colOff>177800</xdr:colOff>
      <xdr:row>36</xdr:row>
      <xdr:rowOff>129540</xdr:rowOff>
    </xdr:to>
    <xdr:cxnSp macro="">
      <xdr:nvCxnSpPr>
        <xdr:cNvPr id="447" name="直線コネクタ 446"/>
        <xdr:cNvCxnSpPr/>
      </xdr:nvCxnSpPr>
      <xdr:spPr>
        <a:xfrm>
          <a:off x="12814300" y="62674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55897</xdr:rowOff>
    </xdr:from>
    <xdr:ext cx="405111" cy="259045"/>
    <xdr:sp macro="" textlink="">
      <xdr:nvSpPr>
        <xdr:cNvPr id="452" name="n_1mainValue【認定こども園・幼稚園・保育所】&#10;有形固定資産減価償却率"/>
        <xdr:cNvSpPr txBox="1"/>
      </xdr:nvSpPr>
      <xdr:spPr>
        <a:xfrm>
          <a:off x="15266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57167</xdr:rowOff>
    </xdr:from>
    <xdr:ext cx="405111" cy="259045"/>
    <xdr:sp macro="" textlink="">
      <xdr:nvSpPr>
        <xdr:cNvPr id="453" name="n_2mainValue【認定こども園・幼稚園・保育所】&#10;有形固定資産減価償却率"/>
        <xdr:cNvSpPr txBox="1"/>
      </xdr:nvSpPr>
      <xdr:spPr>
        <a:xfrm>
          <a:off x="143897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25417</xdr:rowOff>
    </xdr:from>
    <xdr:ext cx="405111" cy="259045"/>
    <xdr:sp macro="" textlink="">
      <xdr:nvSpPr>
        <xdr:cNvPr id="454" name="n_3mainValue【認定こども園・幼稚園・保育所】&#10;有形固定資産減価償却率"/>
        <xdr:cNvSpPr txBox="1"/>
      </xdr:nvSpPr>
      <xdr:spPr>
        <a:xfrm>
          <a:off x="13500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162577</xdr:rowOff>
    </xdr:from>
    <xdr:ext cx="405111" cy="259045"/>
    <xdr:sp macro="" textlink="">
      <xdr:nvSpPr>
        <xdr:cNvPr id="455" name="n_4mainValue【認定こども園・幼稚園・保育所】&#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6" name="【認定こども園・幼稚園・保育所】&#10;一人当たり面積平均値テキスト"/>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22134</xdr:rowOff>
    </xdr:from>
    <xdr:to>
      <xdr:col>116</xdr:col>
      <xdr:colOff>114300</xdr:colOff>
      <xdr:row>40</xdr:row>
      <xdr:rowOff>123734</xdr:rowOff>
    </xdr:to>
    <xdr:sp macro="" textlink="">
      <xdr:nvSpPr>
        <xdr:cNvPr id="497" name="楕円 496"/>
        <xdr:cNvSpPr/>
      </xdr:nvSpPr>
      <xdr:spPr>
        <a:xfrm>
          <a:off x="221107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561</xdr:rowOff>
    </xdr:from>
    <xdr:ext cx="469744" cy="259045"/>
    <xdr:sp macro="" textlink="">
      <xdr:nvSpPr>
        <xdr:cNvPr id="498" name="【認定こども園・幼稚園・保育所】&#10;一人当たり面積該当値テキスト"/>
        <xdr:cNvSpPr txBox="1"/>
      </xdr:nvSpPr>
      <xdr:spPr>
        <a:xfrm>
          <a:off x="22199600"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22134</xdr:rowOff>
    </xdr:from>
    <xdr:to>
      <xdr:col>112</xdr:col>
      <xdr:colOff>38100</xdr:colOff>
      <xdr:row>40</xdr:row>
      <xdr:rowOff>123734</xdr:rowOff>
    </xdr:to>
    <xdr:sp macro="" textlink="">
      <xdr:nvSpPr>
        <xdr:cNvPr id="499" name="楕円 498"/>
        <xdr:cNvSpPr/>
      </xdr:nvSpPr>
      <xdr:spPr>
        <a:xfrm>
          <a:off x="21272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72934</xdr:rowOff>
    </xdr:from>
    <xdr:to>
      <xdr:col>116</xdr:col>
      <xdr:colOff>63500</xdr:colOff>
      <xdr:row>40</xdr:row>
      <xdr:rowOff>72934</xdr:rowOff>
    </xdr:to>
    <xdr:cxnSp macro="">
      <xdr:nvCxnSpPr>
        <xdr:cNvPr id="500" name="直線コネクタ 499"/>
        <xdr:cNvCxnSpPr/>
      </xdr:nvCxnSpPr>
      <xdr:spPr>
        <a:xfrm>
          <a:off x="21323300" y="6930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501" name="楕円 500"/>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72934</xdr:rowOff>
    </xdr:from>
    <xdr:to>
      <xdr:col>111</xdr:col>
      <xdr:colOff>177800</xdr:colOff>
      <xdr:row>40</xdr:row>
      <xdr:rowOff>76200</xdr:rowOff>
    </xdr:to>
    <xdr:cxnSp macro="">
      <xdr:nvCxnSpPr>
        <xdr:cNvPr id="502" name="直線コネクタ 501"/>
        <xdr:cNvCxnSpPr/>
      </xdr:nvCxnSpPr>
      <xdr:spPr>
        <a:xfrm flipV="1">
          <a:off x="20434300" y="69309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30299</xdr:rowOff>
    </xdr:from>
    <xdr:to>
      <xdr:col>102</xdr:col>
      <xdr:colOff>165100</xdr:colOff>
      <xdr:row>40</xdr:row>
      <xdr:rowOff>131899</xdr:rowOff>
    </xdr:to>
    <xdr:sp macro="" textlink="">
      <xdr:nvSpPr>
        <xdr:cNvPr id="503" name="楕円 502"/>
        <xdr:cNvSpPr/>
      </xdr:nvSpPr>
      <xdr:spPr>
        <a:xfrm>
          <a:off x="19494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81099</xdr:rowOff>
    </xdr:to>
    <xdr:cxnSp macro="">
      <xdr:nvCxnSpPr>
        <xdr:cNvPr id="504" name="直線コネクタ 503"/>
        <xdr:cNvCxnSpPr/>
      </xdr:nvCxnSpPr>
      <xdr:spPr>
        <a:xfrm flipV="1">
          <a:off x="19545300" y="69342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30299</xdr:rowOff>
    </xdr:from>
    <xdr:to>
      <xdr:col>98</xdr:col>
      <xdr:colOff>38100</xdr:colOff>
      <xdr:row>40</xdr:row>
      <xdr:rowOff>131899</xdr:rowOff>
    </xdr:to>
    <xdr:sp macro="" textlink="">
      <xdr:nvSpPr>
        <xdr:cNvPr id="505" name="楕円 504"/>
        <xdr:cNvSpPr/>
      </xdr:nvSpPr>
      <xdr:spPr>
        <a:xfrm>
          <a:off x="18605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81099</xdr:rowOff>
    </xdr:from>
    <xdr:to>
      <xdr:col>102</xdr:col>
      <xdr:colOff>114300</xdr:colOff>
      <xdr:row>40</xdr:row>
      <xdr:rowOff>81099</xdr:rowOff>
    </xdr:to>
    <xdr:cxnSp macro="">
      <xdr:nvCxnSpPr>
        <xdr:cNvPr id="506" name="直線コネクタ 505"/>
        <xdr:cNvCxnSpPr/>
      </xdr:nvCxnSpPr>
      <xdr:spPr>
        <a:xfrm>
          <a:off x="18656300" y="69390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7" name="n_1aveValue【認定こども園・幼稚園・保育所】&#10;一人当たり面積"/>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8" name="n_2aveValue【認定こども園・幼稚園・保育所】&#10;一人当たり面積"/>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09" name="n_3aveValue【認定こども園・幼稚園・保育所】&#10;一人当たり面積"/>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0" name="n_4aveValue【認定こども園・幼稚園・保育所】&#10;一人当たり面積"/>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114861</xdr:rowOff>
    </xdr:from>
    <xdr:ext cx="469744" cy="259045"/>
    <xdr:sp macro="" textlink="">
      <xdr:nvSpPr>
        <xdr:cNvPr id="511" name="n_1mainValue【認定こども園・幼稚園・保育所】&#10;一人当たり面積"/>
        <xdr:cNvSpPr txBox="1"/>
      </xdr:nvSpPr>
      <xdr:spPr>
        <a:xfrm>
          <a:off x="21075727" y="697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512" name="n_2mainValue【認定こども園・幼稚園・保育所】&#10;一人当たり面積"/>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123026</xdr:rowOff>
    </xdr:from>
    <xdr:ext cx="469744" cy="259045"/>
    <xdr:sp macro="" textlink="">
      <xdr:nvSpPr>
        <xdr:cNvPr id="513" name="n_3mainValue【認定こども園・幼稚園・保育所】&#10;一人当たり面積"/>
        <xdr:cNvSpPr txBox="1"/>
      </xdr:nvSpPr>
      <xdr:spPr>
        <a:xfrm>
          <a:off x="19310427" y="698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123026</xdr:rowOff>
    </xdr:from>
    <xdr:ext cx="469744" cy="259045"/>
    <xdr:sp macro="" textlink="">
      <xdr:nvSpPr>
        <xdr:cNvPr id="514" name="n_4mainValue【認定こども園・幼稚園・保育所】&#10;一人当たり面積"/>
        <xdr:cNvSpPr txBox="1"/>
      </xdr:nvSpPr>
      <xdr:spPr>
        <a:xfrm>
          <a:off x="18421427" y="698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145415</xdr:rowOff>
    </xdr:from>
    <xdr:to>
      <xdr:col>85</xdr:col>
      <xdr:colOff>177800</xdr:colOff>
      <xdr:row>58</xdr:row>
      <xdr:rowOff>75565</xdr:rowOff>
    </xdr:to>
    <xdr:sp macro="" textlink="">
      <xdr:nvSpPr>
        <xdr:cNvPr id="555" name="楕円 554"/>
        <xdr:cNvSpPr/>
      </xdr:nvSpPr>
      <xdr:spPr>
        <a:xfrm>
          <a:off x="16268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168292</xdr:rowOff>
    </xdr:from>
    <xdr:ext cx="405111" cy="259045"/>
    <xdr:sp macro="" textlink="">
      <xdr:nvSpPr>
        <xdr:cNvPr id="556" name="【学校施設】&#10;有形固定資産減価償却率該当値テキスト"/>
        <xdr:cNvSpPr txBox="1"/>
      </xdr:nvSpPr>
      <xdr:spPr>
        <a:xfrm>
          <a:off x="16357600"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164465</xdr:rowOff>
    </xdr:from>
    <xdr:to>
      <xdr:col>81</xdr:col>
      <xdr:colOff>101600</xdr:colOff>
      <xdr:row>58</xdr:row>
      <xdr:rowOff>94615</xdr:rowOff>
    </xdr:to>
    <xdr:sp macro="" textlink="">
      <xdr:nvSpPr>
        <xdr:cNvPr id="557" name="楕円 556"/>
        <xdr:cNvSpPr/>
      </xdr:nvSpPr>
      <xdr:spPr>
        <a:xfrm>
          <a:off x="15430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24765</xdr:rowOff>
    </xdr:from>
    <xdr:to>
      <xdr:col>85</xdr:col>
      <xdr:colOff>127000</xdr:colOff>
      <xdr:row>58</xdr:row>
      <xdr:rowOff>43815</xdr:rowOff>
    </xdr:to>
    <xdr:cxnSp macro="">
      <xdr:nvCxnSpPr>
        <xdr:cNvPr id="558" name="直線コネクタ 557"/>
        <xdr:cNvCxnSpPr/>
      </xdr:nvCxnSpPr>
      <xdr:spPr>
        <a:xfrm flipV="1">
          <a:off x="15481300" y="996886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154940</xdr:rowOff>
    </xdr:from>
    <xdr:to>
      <xdr:col>76</xdr:col>
      <xdr:colOff>165100</xdr:colOff>
      <xdr:row>58</xdr:row>
      <xdr:rowOff>85090</xdr:rowOff>
    </xdr:to>
    <xdr:sp macro="" textlink="">
      <xdr:nvSpPr>
        <xdr:cNvPr id="559" name="楕円 558"/>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34290</xdr:rowOff>
    </xdr:from>
    <xdr:to>
      <xdr:col>81</xdr:col>
      <xdr:colOff>50800</xdr:colOff>
      <xdr:row>58</xdr:row>
      <xdr:rowOff>43815</xdr:rowOff>
    </xdr:to>
    <xdr:cxnSp macro="">
      <xdr:nvCxnSpPr>
        <xdr:cNvPr id="560" name="直線コネクタ 559"/>
        <xdr:cNvCxnSpPr/>
      </xdr:nvCxnSpPr>
      <xdr:spPr>
        <a:xfrm>
          <a:off x="14592300" y="99783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116840</xdr:rowOff>
    </xdr:from>
    <xdr:to>
      <xdr:col>72</xdr:col>
      <xdr:colOff>38100</xdr:colOff>
      <xdr:row>58</xdr:row>
      <xdr:rowOff>46990</xdr:rowOff>
    </xdr:to>
    <xdr:sp macro="" textlink="">
      <xdr:nvSpPr>
        <xdr:cNvPr id="561" name="楕円 560"/>
        <xdr:cNvSpPr/>
      </xdr:nvSpPr>
      <xdr:spPr>
        <a:xfrm>
          <a:off x="13652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167640</xdr:rowOff>
    </xdr:from>
    <xdr:to>
      <xdr:col>76</xdr:col>
      <xdr:colOff>114300</xdr:colOff>
      <xdr:row>58</xdr:row>
      <xdr:rowOff>34290</xdr:rowOff>
    </xdr:to>
    <xdr:cxnSp macro="">
      <xdr:nvCxnSpPr>
        <xdr:cNvPr id="562" name="直線コネクタ 561"/>
        <xdr:cNvCxnSpPr/>
      </xdr:nvCxnSpPr>
      <xdr:spPr>
        <a:xfrm>
          <a:off x="13703300" y="99402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73025</xdr:rowOff>
    </xdr:from>
    <xdr:to>
      <xdr:col>67</xdr:col>
      <xdr:colOff>101600</xdr:colOff>
      <xdr:row>58</xdr:row>
      <xdr:rowOff>3175</xdr:rowOff>
    </xdr:to>
    <xdr:sp macro="" textlink="">
      <xdr:nvSpPr>
        <xdr:cNvPr id="563" name="楕円 562"/>
        <xdr:cNvSpPr/>
      </xdr:nvSpPr>
      <xdr:spPr>
        <a:xfrm>
          <a:off x="12763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123825</xdr:rowOff>
    </xdr:from>
    <xdr:to>
      <xdr:col>71</xdr:col>
      <xdr:colOff>177800</xdr:colOff>
      <xdr:row>57</xdr:row>
      <xdr:rowOff>167640</xdr:rowOff>
    </xdr:to>
    <xdr:cxnSp macro="">
      <xdr:nvCxnSpPr>
        <xdr:cNvPr id="564" name="直線コネクタ 563"/>
        <xdr:cNvCxnSpPr/>
      </xdr:nvCxnSpPr>
      <xdr:spPr>
        <a:xfrm>
          <a:off x="12814300" y="98964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111142</xdr:rowOff>
    </xdr:from>
    <xdr:ext cx="405111" cy="259045"/>
    <xdr:sp macro="" textlink="">
      <xdr:nvSpPr>
        <xdr:cNvPr id="569" name="n_1mainValue【学校施設】&#10;有形固定資産減価償却率"/>
        <xdr:cNvSpPr txBox="1"/>
      </xdr:nvSpPr>
      <xdr:spPr>
        <a:xfrm>
          <a:off x="152660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101617</xdr:rowOff>
    </xdr:from>
    <xdr:ext cx="405111" cy="259045"/>
    <xdr:sp macro="" textlink="">
      <xdr:nvSpPr>
        <xdr:cNvPr id="570" name="n_2mainValue【学校施設】&#10;有形固定資産減価償却率"/>
        <xdr:cNvSpPr txBox="1"/>
      </xdr:nvSpPr>
      <xdr:spPr>
        <a:xfrm>
          <a:off x="14389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63517</xdr:rowOff>
    </xdr:from>
    <xdr:ext cx="405111" cy="259045"/>
    <xdr:sp macro="" textlink="">
      <xdr:nvSpPr>
        <xdr:cNvPr id="571" name="n_3mainValue【学校施設】&#10;有形固定資産減価償却率"/>
        <xdr:cNvSpPr txBox="1"/>
      </xdr:nvSpPr>
      <xdr:spPr>
        <a:xfrm>
          <a:off x="13500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19702</xdr:rowOff>
    </xdr:from>
    <xdr:ext cx="405111" cy="259045"/>
    <xdr:sp macro="" textlink="">
      <xdr:nvSpPr>
        <xdr:cNvPr id="572" name="n_4mainValue【学校施設】&#10;有形固定資産減価償却率"/>
        <xdr:cNvSpPr txBox="1"/>
      </xdr:nvSpPr>
      <xdr:spPr>
        <a:xfrm>
          <a:off x="12611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xdr:cNvSpPr txBox="1"/>
      </xdr:nvSpPr>
      <xdr:spPr>
        <a:xfrm>
          <a:off x="22199600" y="10454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134176</xdr:rowOff>
    </xdr:from>
    <xdr:to>
      <xdr:col>116</xdr:col>
      <xdr:colOff>114300</xdr:colOff>
      <xdr:row>61</xdr:row>
      <xdr:rowOff>64326</xdr:rowOff>
    </xdr:to>
    <xdr:sp macro="" textlink="">
      <xdr:nvSpPr>
        <xdr:cNvPr id="612" name="楕円 611"/>
        <xdr:cNvSpPr/>
      </xdr:nvSpPr>
      <xdr:spPr>
        <a:xfrm>
          <a:off x="22110700" y="104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157053</xdr:rowOff>
    </xdr:from>
    <xdr:ext cx="469744" cy="259045"/>
    <xdr:sp macro="" textlink="">
      <xdr:nvSpPr>
        <xdr:cNvPr id="613" name="【学校施設】&#10;一人当たり面積該当値テキスト"/>
        <xdr:cNvSpPr txBox="1"/>
      </xdr:nvSpPr>
      <xdr:spPr>
        <a:xfrm>
          <a:off x="22199600" y="1027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135128</xdr:rowOff>
    </xdr:from>
    <xdr:to>
      <xdr:col>112</xdr:col>
      <xdr:colOff>38100</xdr:colOff>
      <xdr:row>61</xdr:row>
      <xdr:rowOff>65278</xdr:rowOff>
    </xdr:to>
    <xdr:sp macro="" textlink="">
      <xdr:nvSpPr>
        <xdr:cNvPr id="614" name="楕円 613"/>
        <xdr:cNvSpPr/>
      </xdr:nvSpPr>
      <xdr:spPr>
        <a:xfrm>
          <a:off x="21272500" y="104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13526</xdr:rowOff>
    </xdr:from>
    <xdr:to>
      <xdr:col>116</xdr:col>
      <xdr:colOff>63500</xdr:colOff>
      <xdr:row>61</xdr:row>
      <xdr:rowOff>14478</xdr:rowOff>
    </xdr:to>
    <xdr:cxnSp macro="">
      <xdr:nvCxnSpPr>
        <xdr:cNvPr id="615" name="直線コネクタ 614"/>
        <xdr:cNvCxnSpPr/>
      </xdr:nvCxnSpPr>
      <xdr:spPr>
        <a:xfrm flipV="1">
          <a:off x="21323300" y="10471976"/>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157417</xdr:rowOff>
    </xdr:from>
    <xdr:to>
      <xdr:col>107</xdr:col>
      <xdr:colOff>101600</xdr:colOff>
      <xdr:row>61</xdr:row>
      <xdr:rowOff>87567</xdr:rowOff>
    </xdr:to>
    <xdr:sp macro="" textlink="">
      <xdr:nvSpPr>
        <xdr:cNvPr id="616" name="楕円 615"/>
        <xdr:cNvSpPr/>
      </xdr:nvSpPr>
      <xdr:spPr>
        <a:xfrm>
          <a:off x="20383500" y="104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14478</xdr:rowOff>
    </xdr:from>
    <xdr:to>
      <xdr:col>111</xdr:col>
      <xdr:colOff>177800</xdr:colOff>
      <xdr:row>61</xdr:row>
      <xdr:rowOff>36767</xdr:rowOff>
    </xdr:to>
    <xdr:cxnSp macro="">
      <xdr:nvCxnSpPr>
        <xdr:cNvPr id="617" name="直線コネクタ 616"/>
        <xdr:cNvCxnSpPr/>
      </xdr:nvCxnSpPr>
      <xdr:spPr>
        <a:xfrm flipV="1">
          <a:off x="20434300" y="10472928"/>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146368</xdr:rowOff>
    </xdr:from>
    <xdr:to>
      <xdr:col>102</xdr:col>
      <xdr:colOff>165100</xdr:colOff>
      <xdr:row>61</xdr:row>
      <xdr:rowOff>76518</xdr:rowOff>
    </xdr:to>
    <xdr:sp macro="" textlink="">
      <xdr:nvSpPr>
        <xdr:cNvPr id="618" name="楕円 617"/>
        <xdr:cNvSpPr/>
      </xdr:nvSpPr>
      <xdr:spPr>
        <a:xfrm>
          <a:off x="19494500" y="104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25718</xdr:rowOff>
    </xdr:from>
    <xdr:to>
      <xdr:col>107</xdr:col>
      <xdr:colOff>50800</xdr:colOff>
      <xdr:row>61</xdr:row>
      <xdr:rowOff>36767</xdr:rowOff>
    </xdr:to>
    <xdr:cxnSp macro="">
      <xdr:nvCxnSpPr>
        <xdr:cNvPr id="619" name="直線コネクタ 618"/>
        <xdr:cNvCxnSpPr/>
      </xdr:nvCxnSpPr>
      <xdr:spPr>
        <a:xfrm>
          <a:off x="19545300" y="1048416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147320</xdr:rowOff>
    </xdr:from>
    <xdr:to>
      <xdr:col>98</xdr:col>
      <xdr:colOff>38100</xdr:colOff>
      <xdr:row>61</xdr:row>
      <xdr:rowOff>77470</xdr:rowOff>
    </xdr:to>
    <xdr:sp macro="" textlink="">
      <xdr:nvSpPr>
        <xdr:cNvPr id="620" name="楕円 619"/>
        <xdr:cNvSpPr/>
      </xdr:nvSpPr>
      <xdr:spPr>
        <a:xfrm>
          <a:off x="18605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25718</xdr:rowOff>
    </xdr:from>
    <xdr:to>
      <xdr:col>102</xdr:col>
      <xdr:colOff>114300</xdr:colOff>
      <xdr:row>61</xdr:row>
      <xdr:rowOff>26670</xdr:rowOff>
    </xdr:to>
    <xdr:cxnSp macro="">
      <xdr:nvCxnSpPr>
        <xdr:cNvPr id="621" name="直線コネクタ 620"/>
        <xdr:cNvCxnSpPr/>
      </xdr:nvCxnSpPr>
      <xdr:spPr>
        <a:xfrm flipV="1">
          <a:off x="18656300" y="1048416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xdr:cNvSpPr txBox="1"/>
      </xdr:nvSpPr>
      <xdr:spPr>
        <a:xfrm>
          <a:off x="21075727" y="1056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155084</xdr:rowOff>
    </xdr:from>
    <xdr:ext cx="469744" cy="259045"/>
    <xdr:sp macro="" textlink="">
      <xdr:nvSpPr>
        <xdr:cNvPr id="625" name="n_4aveValue【学校施設】&#10;一人当たり面積"/>
        <xdr:cNvSpPr txBox="1"/>
      </xdr:nvSpPr>
      <xdr:spPr>
        <a:xfrm>
          <a:off x="18421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81805</xdr:rowOff>
    </xdr:from>
    <xdr:ext cx="469744" cy="259045"/>
    <xdr:sp macro="" textlink="">
      <xdr:nvSpPr>
        <xdr:cNvPr id="626" name="n_1mainValue【学校施設】&#10;一人当たり面積"/>
        <xdr:cNvSpPr txBox="1"/>
      </xdr:nvSpPr>
      <xdr:spPr>
        <a:xfrm>
          <a:off x="21075727" y="10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104094</xdr:rowOff>
    </xdr:from>
    <xdr:ext cx="469744" cy="259045"/>
    <xdr:sp macro="" textlink="">
      <xdr:nvSpPr>
        <xdr:cNvPr id="627" name="n_2mainValue【学校施設】&#10;一人当たり面積"/>
        <xdr:cNvSpPr txBox="1"/>
      </xdr:nvSpPr>
      <xdr:spPr>
        <a:xfrm>
          <a:off x="20199427" y="102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93045</xdr:rowOff>
    </xdr:from>
    <xdr:ext cx="469744" cy="259045"/>
    <xdr:sp macro="" textlink="">
      <xdr:nvSpPr>
        <xdr:cNvPr id="628" name="n_3mainValue【学校施設】&#10;一人当たり面積"/>
        <xdr:cNvSpPr txBox="1"/>
      </xdr:nvSpPr>
      <xdr:spPr>
        <a:xfrm>
          <a:off x="19310427" y="1020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93997</xdr:rowOff>
    </xdr:from>
    <xdr:ext cx="469744" cy="259045"/>
    <xdr:sp macro="" textlink="">
      <xdr:nvSpPr>
        <xdr:cNvPr id="629" name="n_4mainValue【学校施設】&#10;一人当たり面積"/>
        <xdr:cNvSpPr txBox="1"/>
      </xdr:nvSpPr>
      <xdr:spPr>
        <a:xfrm>
          <a:off x="184214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654" name="直線コネクタ 653"/>
        <xdr:cNvCxnSpPr/>
      </xdr:nvCxnSpPr>
      <xdr:spPr>
        <a:xfrm flipV="1">
          <a:off x="16318864" y="1328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657" name="【児童館】&#10;有形固定資産減価償却率最大値テキスト"/>
        <xdr:cNvSpPr txBox="1"/>
      </xdr:nvSpPr>
      <xdr:spPr>
        <a:xfrm>
          <a:off x="16357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658" name="直線コネクタ 657"/>
        <xdr:cNvCxnSpPr/>
      </xdr:nvCxnSpPr>
      <xdr:spPr>
        <a:xfrm>
          <a:off x="16230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659" name="【児童館】&#10;有形固定資産減価償却率平均値テキスト"/>
        <xdr:cNvSpPr txBox="1"/>
      </xdr:nvSpPr>
      <xdr:spPr>
        <a:xfrm>
          <a:off x="16357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60" name="フローチャート: 判断 659"/>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661" name="フローチャート: 判断 660"/>
        <xdr:cNvSpPr/>
      </xdr:nvSpPr>
      <xdr:spPr>
        <a:xfrm>
          <a:off x="15430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62" name="フローチャート: 判断 661"/>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63" name="フローチャート: 判断 662"/>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664" name="フローチャート: 判断 663"/>
        <xdr:cNvSpPr/>
      </xdr:nvSpPr>
      <xdr:spPr>
        <a:xfrm>
          <a:off x="12763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126364</xdr:rowOff>
    </xdr:from>
    <xdr:to>
      <xdr:col>85</xdr:col>
      <xdr:colOff>177800</xdr:colOff>
      <xdr:row>83</xdr:row>
      <xdr:rowOff>56514</xdr:rowOff>
    </xdr:to>
    <xdr:sp macro="" textlink="">
      <xdr:nvSpPr>
        <xdr:cNvPr id="670" name="楕円 669"/>
        <xdr:cNvSpPr/>
      </xdr:nvSpPr>
      <xdr:spPr>
        <a:xfrm>
          <a:off x="16268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104791</xdr:rowOff>
    </xdr:from>
    <xdr:ext cx="405111" cy="259045"/>
    <xdr:sp macro="" textlink="">
      <xdr:nvSpPr>
        <xdr:cNvPr id="671" name="【児童館】&#10;有形固定資産減価償却率該当値テキスト"/>
        <xdr:cNvSpPr txBox="1"/>
      </xdr:nvSpPr>
      <xdr:spPr>
        <a:xfrm>
          <a:off x="16357600"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74930</xdr:rowOff>
    </xdr:from>
    <xdr:to>
      <xdr:col>81</xdr:col>
      <xdr:colOff>101600</xdr:colOff>
      <xdr:row>83</xdr:row>
      <xdr:rowOff>5080</xdr:rowOff>
    </xdr:to>
    <xdr:sp macro="" textlink="">
      <xdr:nvSpPr>
        <xdr:cNvPr id="672" name="楕円 671"/>
        <xdr:cNvSpPr/>
      </xdr:nvSpPr>
      <xdr:spPr>
        <a:xfrm>
          <a:off x="15430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125730</xdr:rowOff>
    </xdr:from>
    <xdr:to>
      <xdr:col>85</xdr:col>
      <xdr:colOff>127000</xdr:colOff>
      <xdr:row>83</xdr:row>
      <xdr:rowOff>5714</xdr:rowOff>
    </xdr:to>
    <xdr:cxnSp macro="">
      <xdr:nvCxnSpPr>
        <xdr:cNvPr id="673" name="直線コネクタ 672"/>
        <xdr:cNvCxnSpPr/>
      </xdr:nvCxnSpPr>
      <xdr:spPr>
        <a:xfrm>
          <a:off x="15481300" y="1418463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74" name="楕円 673"/>
        <xdr:cNvSpPr/>
      </xdr:nvSpPr>
      <xdr:spPr>
        <a:xfrm>
          <a:off x="14541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74295</xdr:rowOff>
    </xdr:from>
    <xdr:to>
      <xdr:col>81</xdr:col>
      <xdr:colOff>50800</xdr:colOff>
      <xdr:row>82</xdr:row>
      <xdr:rowOff>125730</xdr:rowOff>
    </xdr:to>
    <xdr:cxnSp macro="">
      <xdr:nvCxnSpPr>
        <xdr:cNvPr id="675" name="直線コネクタ 674"/>
        <xdr:cNvCxnSpPr/>
      </xdr:nvCxnSpPr>
      <xdr:spPr>
        <a:xfrm>
          <a:off x="14592300" y="141331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143511</xdr:rowOff>
    </xdr:from>
    <xdr:to>
      <xdr:col>72</xdr:col>
      <xdr:colOff>38100</xdr:colOff>
      <xdr:row>82</xdr:row>
      <xdr:rowOff>73661</xdr:rowOff>
    </xdr:to>
    <xdr:sp macro="" textlink="">
      <xdr:nvSpPr>
        <xdr:cNvPr id="676" name="楕円 675"/>
        <xdr:cNvSpPr/>
      </xdr:nvSpPr>
      <xdr:spPr>
        <a:xfrm>
          <a:off x="13652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22861</xdr:rowOff>
    </xdr:from>
    <xdr:to>
      <xdr:col>76</xdr:col>
      <xdr:colOff>114300</xdr:colOff>
      <xdr:row>82</xdr:row>
      <xdr:rowOff>74295</xdr:rowOff>
    </xdr:to>
    <xdr:cxnSp macro="">
      <xdr:nvCxnSpPr>
        <xdr:cNvPr id="677" name="直線コネクタ 676"/>
        <xdr:cNvCxnSpPr/>
      </xdr:nvCxnSpPr>
      <xdr:spPr>
        <a:xfrm>
          <a:off x="13703300" y="140817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678" name="楕円 677"/>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22861</xdr:rowOff>
    </xdr:from>
    <xdr:to>
      <xdr:col>71</xdr:col>
      <xdr:colOff>177800</xdr:colOff>
      <xdr:row>83</xdr:row>
      <xdr:rowOff>106680</xdr:rowOff>
    </xdr:to>
    <xdr:cxnSp macro="">
      <xdr:nvCxnSpPr>
        <xdr:cNvPr id="679" name="直線コネクタ 678"/>
        <xdr:cNvCxnSpPr/>
      </xdr:nvCxnSpPr>
      <xdr:spPr>
        <a:xfrm flipV="1">
          <a:off x="12814300" y="14081761"/>
          <a:ext cx="889000" cy="25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680" name="n_1aveValue【児童館】&#10;有形固定資産減価償却率"/>
        <xdr:cNvSpPr txBox="1"/>
      </xdr:nvSpPr>
      <xdr:spPr>
        <a:xfrm>
          <a:off x="152660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81" name="n_2aveValue【児童館】&#10;有形固定資産減価償却率"/>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116222</xdr:rowOff>
    </xdr:from>
    <xdr:ext cx="405111" cy="259045"/>
    <xdr:sp macro="" textlink="">
      <xdr:nvSpPr>
        <xdr:cNvPr id="682" name="n_3aveValue【児童館】&#10;有形固定資産減価償却率"/>
        <xdr:cNvSpPr txBox="1"/>
      </xdr:nvSpPr>
      <xdr:spPr>
        <a:xfrm>
          <a:off x="13500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683" name="n_4aveValue【児童館】&#10;有形固定資産減価償却率"/>
        <xdr:cNvSpPr txBox="1"/>
      </xdr:nvSpPr>
      <xdr:spPr>
        <a:xfrm>
          <a:off x="12611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167657</xdr:rowOff>
    </xdr:from>
    <xdr:ext cx="405111" cy="259045"/>
    <xdr:sp macro="" textlink="">
      <xdr:nvSpPr>
        <xdr:cNvPr id="684" name="n_1mainValue【児童館】&#10;有形固定資産減価償却率"/>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685" name="n_2mainValue【児童館】&#10;有形固定資産減価償却率"/>
        <xdr:cNvSpPr txBox="1"/>
      </xdr:nvSpPr>
      <xdr:spPr>
        <a:xfrm>
          <a:off x="14389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90188</xdr:rowOff>
    </xdr:from>
    <xdr:ext cx="405111" cy="259045"/>
    <xdr:sp macro="" textlink="">
      <xdr:nvSpPr>
        <xdr:cNvPr id="686" name="n_3mainValue【児童館】&#10;有形固定資産減価償却率"/>
        <xdr:cNvSpPr txBox="1"/>
      </xdr:nvSpPr>
      <xdr:spPr>
        <a:xfrm>
          <a:off x="13500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687" name="n_4mainValue【児童館】&#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707" name="直線コネクタ 706"/>
        <xdr:cNvCxnSpPr/>
      </xdr:nvCxnSpPr>
      <xdr:spPr>
        <a:xfrm flipV="1">
          <a:off x="22160864" y="1338262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08" name="【児童館】&#10;一人当たり面積最小値テキスト"/>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09" name="直線コネクタ 708"/>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10" name="【児童館】&#10;一人当たり面積最大値テキスト"/>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11" name="直線コネクタ 710"/>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712" name="【児童館】&#10;一人当たり面積平均値テキスト"/>
        <xdr:cNvSpPr txBox="1"/>
      </xdr:nvSpPr>
      <xdr:spPr>
        <a:xfrm>
          <a:off x="22199600" y="1394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13" name="フローチャート: 判断 712"/>
        <xdr:cNvSpPr/>
      </xdr:nvSpPr>
      <xdr:spPr>
        <a:xfrm>
          <a:off x="22110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714" name="フローチャート: 判断 713"/>
        <xdr:cNvSpPr/>
      </xdr:nvSpPr>
      <xdr:spPr>
        <a:xfrm>
          <a:off x="21272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715" name="フローチャート: 判断 714"/>
        <xdr:cNvSpPr/>
      </xdr:nvSpPr>
      <xdr:spPr>
        <a:xfrm>
          <a:off x="20383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16" name="フローチャート: 判断 715"/>
        <xdr:cNvSpPr/>
      </xdr:nvSpPr>
      <xdr:spPr>
        <a:xfrm>
          <a:off x="19494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717" name="フローチャート: 判断 716"/>
        <xdr:cNvSpPr/>
      </xdr:nvSpPr>
      <xdr:spPr>
        <a:xfrm>
          <a:off x="18605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723" name="楕円 722"/>
        <xdr:cNvSpPr/>
      </xdr:nvSpPr>
      <xdr:spPr>
        <a:xfrm>
          <a:off x="221107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125113</xdr:rowOff>
    </xdr:from>
    <xdr:ext cx="469744" cy="259045"/>
    <xdr:sp macro="" textlink="">
      <xdr:nvSpPr>
        <xdr:cNvPr id="724" name="【児童館】&#10;一人当たり面積該当値テキスト"/>
        <xdr:cNvSpPr txBox="1"/>
      </xdr:nvSpPr>
      <xdr:spPr>
        <a:xfrm>
          <a:off x="22199600"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38736</xdr:rowOff>
    </xdr:from>
    <xdr:to>
      <xdr:col>112</xdr:col>
      <xdr:colOff>38100</xdr:colOff>
      <xdr:row>84</xdr:row>
      <xdr:rowOff>140336</xdr:rowOff>
    </xdr:to>
    <xdr:sp macro="" textlink="">
      <xdr:nvSpPr>
        <xdr:cNvPr id="725" name="楕円 724"/>
        <xdr:cNvSpPr/>
      </xdr:nvSpPr>
      <xdr:spPr>
        <a:xfrm>
          <a:off x="21272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89536</xdr:rowOff>
    </xdr:from>
    <xdr:to>
      <xdr:col>116</xdr:col>
      <xdr:colOff>63500</xdr:colOff>
      <xdr:row>84</xdr:row>
      <xdr:rowOff>89536</xdr:rowOff>
    </xdr:to>
    <xdr:cxnSp macro="">
      <xdr:nvCxnSpPr>
        <xdr:cNvPr id="726" name="直線コネクタ 725"/>
        <xdr:cNvCxnSpPr/>
      </xdr:nvCxnSpPr>
      <xdr:spPr>
        <a:xfrm>
          <a:off x="21323300" y="1449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38736</xdr:rowOff>
    </xdr:from>
    <xdr:to>
      <xdr:col>107</xdr:col>
      <xdr:colOff>101600</xdr:colOff>
      <xdr:row>84</xdr:row>
      <xdr:rowOff>140336</xdr:rowOff>
    </xdr:to>
    <xdr:sp macro="" textlink="">
      <xdr:nvSpPr>
        <xdr:cNvPr id="727" name="楕円 726"/>
        <xdr:cNvSpPr/>
      </xdr:nvSpPr>
      <xdr:spPr>
        <a:xfrm>
          <a:off x="20383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89536</xdr:rowOff>
    </xdr:from>
    <xdr:to>
      <xdr:col>111</xdr:col>
      <xdr:colOff>177800</xdr:colOff>
      <xdr:row>84</xdr:row>
      <xdr:rowOff>89536</xdr:rowOff>
    </xdr:to>
    <xdr:cxnSp macro="">
      <xdr:nvCxnSpPr>
        <xdr:cNvPr id="728" name="直線コネクタ 727"/>
        <xdr:cNvCxnSpPr/>
      </xdr:nvCxnSpPr>
      <xdr:spPr>
        <a:xfrm>
          <a:off x="20434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29" name="楕円 728"/>
        <xdr:cNvSpPr/>
      </xdr:nvSpPr>
      <xdr:spPr>
        <a:xfrm>
          <a:off x="19494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89536</xdr:rowOff>
    </xdr:from>
    <xdr:to>
      <xdr:col>107</xdr:col>
      <xdr:colOff>50800</xdr:colOff>
      <xdr:row>84</xdr:row>
      <xdr:rowOff>89536</xdr:rowOff>
    </xdr:to>
    <xdr:cxnSp macro="">
      <xdr:nvCxnSpPr>
        <xdr:cNvPr id="730" name="直線コネクタ 729"/>
        <xdr:cNvCxnSpPr/>
      </xdr:nvCxnSpPr>
      <xdr:spPr>
        <a:xfrm>
          <a:off x="19545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31" name="楕円 730"/>
        <xdr:cNvSpPr/>
      </xdr:nvSpPr>
      <xdr:spPr>
        <a:xfrm>
          <a:off x="18605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89536</xdr:rowOff>
    </xdr:from>
    <xdr:to>
      <xdr:col>102</xdr:col>
      <xdr:colOff>114300</xdr:colOff>
      <xdr:row>84</xdr:row>
      <xdr:rowOff>89536</xdr:rowOff>
    </xdr:to>
    <xdr:cxnSp macro="">
      <xdr:nvCxnSpPr>
        <xdr:cNvPr id="732" name="直線コネクタ 731"/>
        <xdr:cNvCxnSpPr/>
      </xdr:nvCxnSpPr>
      <xdr:spPr>
        <a:xfrm>
          <a:off x="18656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733" name="n_1aveValue【児童館】&#10;一人当たり面積"/>
        <xdr:cNvSpPr txBox="1"/>
      </xdr:nvSpPr>
      <xdr:spPr>
        <a:xfrm>
          <a:off x="21075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734" name="n_2aveValue【児童館】&#10;一人当たり面積"/>
        <xdr:cNvSpPr txBox="1"/>
      </xdr:nvSpPr>
      <xdr:spPr>
        <a:xfrm>
          <a:off x="20199427" y="1388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35" name="n_3aveValue【児童館】&#10;一人当たり面積"/>
        <xdr:cNvSpPr txBox="1"/>
      </xdr:nvSpPr>
      <xdr:spPr>
        <a:xfrm>
          <a:off x="193104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736" name="n_4aveValue【児童館】&#10;一人当たり面積"/>
        <xdr:cNvSpPr txBox="1"/>
      </xdr:nvSpPr>
      <xdr:spPr>
        <a:xfrm>
          <a:off x="18421427" y="138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131463</xdr:rowOff>
    </xdr:from>
    <xdr:ext cx="469744" cy="259045"/>
    <xdr:sp macro="" textlink="">
      <xdr:nvSpPr>
        <xdr:cNvPr id="737" name="n_1mainValue【児童館】&#10;一人当たり面積"/>
        <xdr:cNvSpPr txBox="1"/>
      </xdr:nvSpPr>
      <xdr:spPr>
        <a:xfrm>
          <a:off x="210757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131463</xdr:rowOff>
    </xdr:from>
    <xdr:ext cx="469744" cy="259045"/>
    <xdr:sp macro="" textlink="">
      <xdr:nvSpPr>
        <xdr:cNvPr id="738" name="n_2mainValue【児童館】&#10;一人当たり面積"/>
        <xdr:cNvSpPr txBox="1"/>
      </xdr:nvSpPr>
      <xdr:spPr>
        <a:xfrm>
          <a:off x="20199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739" name="n_3mainValue【児童館】&#10;一人当たり面積"/>
        <xdr:cNvSpPr txBox="1"/>
      </xdr:nvSpPr>
      <xdr:spPr>
        <a:xfrm>
          <a:off x="19310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740" name="n_4mainValue【児童館】&#10;一人当たり面積"/>
        <xdr:cNvSpPr txBox="1"/>
      </xdr:nvSpPr>
      <xdr:spPr>
        <a:xfrm>
          <a:off x="18421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児童館を除く、すべての資産で有形固定資産減価償却率が類似団体平均より低くなっている。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認定こども園・幼稚園・保育所については、本町では、愛里保育園と豊郷幼稚園が該当する。２施設についても築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年以上が経過し、老朽化が進んでいるが、幼稚園については、定員充足率が減少傾向にあることから、認定こども園化等も視野に入れて、今後のあり方を検討したい。</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一人当たりの面積が類似団体内平均より高い数値で推移している公営住宅については、築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を経過し老朽化が進んでいる。今後の方向性として、公営住宅については、町民生活の安定と社会福祉の増進のために必要な施設であることから、現在の配置・機能を維持する。また、個別施設計画を策定し、計画的な保全による長寿命化対策等を行い、安全・安心の確保と必要戸数水準が確保できるように努める。また、改良住宅については、初期の目的を完了していることから、今後、地域の活力を高めていくことを目的に、譲渡を進め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また、インフラ施設（道路・橋りょう）については、個別施設計画に基づき長寿命化を行っているため、有形固定資産減価償却率が類似団体平均より低い数値で推移している。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以外にも、その他の公共施設においても老朽化が進むため、各施設の個別施設計画により、長寿命化の対策を実施する必要がある。その財源については、公共施設等総合管理基金等の特定目的基金等を活用しながら計画的な維持補修を進めて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7,196
6,941
7.80
5,846,222
5,492,321
331,839
2,562,450
2,317,769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43906</xdr:rowOff>
    </xdr:from>
    <xdr:to>
      <xdr:col>24</xdr:col>
      <xdr:colOff>114300</xdr:colOff>
      <xdr:row>61</xdr:row>
      <xdr:rowOff>145506</xdr:rowOff>
    </xdr:to>
    <xdr:sp macro="" textlink="">
      <xdr:nvSpPr>
        <xdr:cNvPr id="90" name="楕円 89"/>
        <xdr:cNvSpPr/>
      </xdr:nvSpPr>
      <xdr:spPr>
        <a:xfrm>
          <a:off x="45847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66783</xdr:rowOff>
    </xdr:from>
    <xdr:ext cx="405111" cy="259045"/>
    <xdr:sp macro="" textlink="">
      <xdr:nvSpPr>
        <xdr:cNvPr id="91" name="【体育館・プール】&#10;有形固定資産減価償却率該当値テキスト"/>
        <xdr:cNvSpPr txBox="1"/>
      </xdr:nvSpPr>
      <xdr:spPr>
        <a:xfrm>
          <a:off x="4673600" y="1035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4717</xdr:rowOff>
    </xdr:from>
    <xdr:to>
      <xdr:col>20</xdr:col>
      <xdr:colOff>38100</xdr:colOff>
      <xdr:row>61</xdr:row>
      <xdr:rowOff>106317</xdr:rowOff>
    </xdr:to>
    <xdr:sp macro="" textlink="">
      <xdr:nvSpPr>
        <xdr:cNvPr id="92" name="楕円 91"/>
        <xdr:cNvSpPr/>
      </xdr:nvSpPr>
      <xdr:spPr>
        <a:xfrm>
          <a:off x="3746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55517</xdr:rowOff>
    </xdr:from>
    <xdr:to>
      <xdr:col>24</xdr:col>
      <xdr:colOff>63500</xdr:colOff>
      <xdr:row>61</xdr:row>
      <xdr:rowOff>94706</xdr:rowOff>
    </xdr:to>
    <xdr:cxnSp macro="">
      <xdr:nvCxnSpPr>
        <xdr:cNvPr id="93" name="直線コネクタ 92"/>
        <xdr:cNvCxnSpPr/>
      </xdr:nvCxnSpPr>
      <xdr:spPr>
        <a:xfrm>
          <a:off x="3797300" y="1051396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138612</xdr:rowOff>
    </xdr:from>
    <xdr:to>
      <xdr:col>15</xdr:col>
      <xdr:colOff>101600</xdr:colOff>
      <xdr:row>61</xdr:row>
      <xdr:rowOff>68762</xdr:rowOff>
    </xdr:to>
    <xdr:sp macro="" textlink="">
      <xdr:nvSpPr>
        <xdr:cNvPr id="94" name="楕円 93"/>
        <xdr:cNvSpPr/>
      </xdr:nvSpPr>
      <xdr:spPr>
        <a:xfrm>
          <a:off x="2857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17962</xdr:rowOff>
    </xdr:from>
    <xdr:to>
      <xdr:col>19</xdr:col>
      <xdr:colOff>177800</xdr:colOff>
      <xdr:row>61</xdr:row>
      <xdr:rowOff>55517</xdr:rowOff>
    </xdr:to>
    <xdr:cxnSp macro="">
      <xdr:nvCxnSpPr>
        <xdr:cNvPr id="95" name="直線コネクタ 94"/>
        <xdr:cNvCxnSpPr/>
      </xdr:nvCxnSpPr>
      <xdr:spPr>
        <a:xfrm>
          <a:off x="2908300" y="1047641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96" name="楕円 95"/>
        <xdr:cNvSpPr/>
      </xdr:nvSpPr>
      <xdr:spPr>
        <a:xfrm>
          <a:off x="1968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155122</xdr:rowOff>
    </xdr:from>
    <xdr:to>
      <xdr:col>15</xdr:col>
      <xdr:colOff>50800</xdr:colOff>
      <xdr:row>61</xdr:row>
      <xdr:rowOff>17962</xdr:rowOff>
    </xdr:to>
    <xdr:cxnSp macro="">
      <xdr:nvCxnSpPr>
        <xdr:cNvPr id="97" name="直線コネクタ 96"/>
        <xdr:cNvCxnSpPr/>
      </xdr:nvCxnSpPr>
      <xdr:spPr>
        <a:xfrm>
          <a:off x="2019300" y="1044212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66766</xdr:rowOff>
    </xdr:from>
    <xdr:to>
      <xdr:col>6</xdr:col>
      <xdr:colOff>38100</xdr:colOff>
      <xdr:row>60</xdr:row>
      <xdr:rowOff>168366</xdr:rowOff>
    </xdr:to>
    <xdr:sp macro="" textlink="">
      <xdr:nvSpPr>
        <xdr:cNvPr id="98" name="楕円 97"/>
        <xdr:cNvSpPr/>
      </xdr:nvSpPr>
      <xdr:spPr>
        <a:xfrm>
          <a:off x="1079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117566</xdr:rowOff>
    </xdr:from>
    <xdr:to>
      <xdr:col>10</xdr:col>
      <xdr:colOff>114300</xdr:colOff>
      <xdr:row>60</xdr:row>
      <xdr:rowOff>155122</xdr:rowOff>
    </xdr:to>
    <xdr:cxnSp macro="">
      <xdr:nvCxnSpPr>
        <xdr:cNvPr id="99" name="直線コネクタ 98"/>
        <xdr:cNvCxnSpPr/>
      </xdr:nvCxnSpPr>
      <xdr:spPr>
        <a:xfrm>
          <a:off x="1130300" y="104045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122844</xdr:rowOff>
    </xdr:from>
    <xdr:ext cx="405111" cy="259045"/>
    <xdr:sp macro="" textlink="">
      <xdr:nvSpPr>
        <xdr:cNvPr id="104" name="n_1mainValue【体育館・プール】&#10;有形固定資産減価償却率"/>
        <xdr:cNvSpPr txBox="1"/>
      </xdr:nvSpPr>
      <xdr:spPr>
        <a:xfrm>
          <a:off x="35820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85289</xdr:rowOff>
    </xdr:from>
    <xdr:ext cx="405111" cy="259045"/>
    <xdr:sp macro="" textlink="">
      <xdr:nvSpPr>
        <xdr:cNvPr id="105" name="n_2mainValue【体育館・プール】&#10;有形固定資産減価償却率"/>
        <xdr:cNvSpPr txBox="1"/>
      </xdr:nvSpPr>
      <xdr:spPr>
        <a:xfrm>
          <a:off x="2705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106" name="n_3mainValue【体育館・プール】&#10;有形固定資産減価償却率"/>
        <xdr:cNvSpPr txBox="1"/>
      </xdr:nvSpPr>
      <xdr:spPr>
        <a:xfrm>
          <a:off x="1816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13443</xdr:rowOff>
    </xdr:from>
    <xdr:ext cx="405111" cy="259045"/>
    <xdr:sp macro="" textlink="">
      <xdr:nvSpPr>
        <xdr:cNvPr id="107" name="n_4mainValue【体育館・プール】&#10;有形固定資産減価償却率"/>
        <xdr:cNvSpPr txBox="1"/>
      </xdr:nvSpPr>
      <xdr:spPr>
        <a:xfrm>
          <a:off x="927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41402</xdr:rowOff>
    </xdr:from>
    <xdr:to>
      <xdr:col>55</xdr:col>
      <xdr:colOff>50800</xdr:colOff>
      <xdr:row>62</xdr:row>
      <xdr:rowOff>143002</xdr:rowOff>
    </xdr:to>
    <xdr:sp macro="" textlink="">
      <xdr:nvSpPr>
        <xdr:cNvPr id="147" name="楕円 146"/>
        <xdr:cNvSpPr/>
      </xdr:nvSpPr>
      <xdr:spPr>
        <a:xfrm>
          <a:off x="10426700" y="106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19829</xdr:rowOff>
    </xdr:from>
    <xdr:ext cx="469744" cy="259045"/>
    <xdr:sp macro="" textlink="">
      <xdr:nvSpPr>
        <xdr:cNvPr id="148" name="【体育館・プール】&#10;一人当たり面積該当値テキスト"/>
        <xdr:cNvSpPr txBox="1"/>
      </xdr:nvSpPr>
      <xdr:spPr>
        <a:xfrm>
          <a:off x="10515600" y="1064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42164</xdr:rowOff>
    </xdr:from>
    <xdr:to>
      <xdr:col>50</xdr:col>
      <xdr:colOff>165100</xdr:colOff>
      <xdr:row>62</xdr:row>
      <xdr:rowOff>143764</xdr:rowOff>
    </xdr:to>
    <xdr:sp macro="" textlink="">
      <xdr:nvSpPr>
        <xdr:cNvPr id="149" name="楕円 148"/>
        <xdr:cNvSpPr/>
      </xdr:nvSpPr>
      <xdr:spPr>
        <a:xfrm>
          <a:off x="9588500" y="106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92202</xdr:rowOff>
    </xdr:from>
    <xdr:to>
      <xdr:col>55</xdr:col>
      <xdr:colOff>0</xdr:colOff>
      <xdr:row>62</xdr:row>
      <xdr:rowOff>92964</xdr:rowOff>
    </xdr:to>
    <xdr:cxnSp macro="">
      <xdr:nvCxnSpPr>
        <xdr:cNvPr id="150" name="直線コネクタ 149"/>
        <xdr:cNvCxnSpPr/>
      </xdr:nvCxnSpPr>
      <xdr:spPr>
        <a:xfrm flipV="1">
          <a:off x="9639300" y="1072210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43688</xdr:rowOff>
    </xdr:from>
    <xdr:to>
      <xdr:col>46</xdr:col>
      <xdr:colOff>38100</xdr:colOff>
      <xdr:row>62</xdr:row>
      <xdr:rowOff>145288</xdr:rowOff>
    </xdr:to>
    <xdr:sp macro="" textlink="">
      <xdr:nvSpPr>
        <xdr:cNvPr id="151" name="楕円 150"/>
        <xdr:cNvSpPr/>
      </xdr:nvSpPr>
      <xdr:spPr>
        <a:xfrm>
          <a:off x="8699500" y="106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92964</xdr:rowOff>
    </xdr:from>
    <xdr:to>
      <xdr:col>50</xdr:col>
      <xdr:colOff>114300</xdr:colOff>
      <xdr:row>62</xdr:row>
      <xdr:rowOff>94488</xdr:rowOff>
    </xdr:to>
    <xdr:cxnSp macro="">
      <xdr:nvCxnSpPr>
        <xdr:cNvPr id="152" name="直線コネクタ 151"/>
        <xdr:cNvCxnSpPr/>
      </xdr:nvCxnSpPr>
      <xdr:spPr>
        <a:xfrm flipV="1">
          <a:off x="8750300" y="107228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48260</xdr:rowOff>
    </xdr:from>
    <xdr:to>
      <xdr:col>41</xdr:col>
      <xdr:colOff>101600</xdr:colOff>
      <xdr:row>62</xdr:row>
      <xdr:rowOff>149860</xdr:rowOff>
    </xdr:to>
    <xdr:sp macro="" textlink="">
      <xdr:nvSpPr>
        <xdr:cNvPr id="153" name="楕円 152"/>
        <xdr:cNvSpPr/>
      </xdr:nvSpPr>
      <xdr:spPr>
        <a:xfrm>
          <a:off x="7810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94488</xdr:rowOff>
    </xdr:from>
    <xdr:to>
      <xdr:col>45</xdr:col>
      <xdr:colOff>177800</xdr:colOff>
      <xdr:row>62</xdr:row>
      <xdr:rowOff>99060</xdr:rowOff>
    </xdr:to>
    <xdr:cxnSp macro="">
      <xdr:nvCxnSpPr>
        <xdr:cNvPr id="154" name="直線コネクタ 153"/>
        <xdr:cNvCxnSpPr/>
      </xdr:nvCxnSpPr>
      <xdr:spPr>
        <a:xfrm flipV="1">
          <a:off x="7861300" y="107243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49022</xdr:rowOff>
    </xdr:from>
    <xdr:to>
      <xdr:col>36</xdr:col>
      <xdr:colOff>165100</xdr:colOff>
      <xdr:row>62</xdr:row>
      <xdr:rowOff>150622</xdr:rowOff>
    </xdr:to>
    <xdr:sp macro="" textlink="">
      <xdr:nvSpPr>
        <xdr:cNvPr id="155" name="楕円 154"/>
        <xdr:cNvSpPr/>
      </xdr:nvSpPr>
      <xdr:spPr>
        <a:xfrm>
          <a:off x="6921500" y="1067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99060</xdr:rowOff>
    </xdr:from>
    <xdr:to>
      <xdr:col>41</xdr:col>
      <xdr:colOff>50800</xdr:colOff>
      <xdr:row>62</xdr:row>
      <xdr:rowOff>99822</xdr:rowOff>
    </xdr:to>
    <xdr:cxnSp macro="">
      <xdr:nvCxnSpPr>
        <xdr:cNvPr id="156" name="直線コネクタ 155"/>
        <xdr:cNvCxnSpPr/>
      </xdr:nvCxnSpPr>
      <xdr:spPr>
        <a:xfrm flipV="1">
          <a:off x="6972300" y="1072896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60" name="n_4aveValue【体育館・プール】&#10;一人当たり面積"/>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134891</xdr:rowOff>
    </xdr:from>
    <xdr:ext cx="469744" cy="259045"/>
    <xdr:sp macro="" textlink="">
      <xdr:nvSpPr>
        <xdr:cNvPr id="161" name="n_1mainValue【体育館・プール】&#10;一人当たり面積"/>
        <xdr:cNvSpPr txBox="1"/>
      </xdr:nvSpPr>
      <xdr:spPr>
        <a:xfrm>
          <a:off x="9391727" y="1076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136415</xdr:rowOff>
    </xdr:from>
    <xdr:ext cx="469744" cy="259045"/>
    <xdr:sp macro="" textlink="">
      <xdr:nvSpPr>
        <xdr:cNvPr id="162" name="n_2mainValue【体育館・プール】&#10;一人当たり面積"/>
        <xdr:cNvSpPr txBox="1"/>
      </xdr:nvSpPr>
      <xdr:spPr>
        <a:xfrm>
          <a:off x="8515427" y="1076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140987</xdr:rowOff>
    </xdr:from>
    <xdr:ext cx="469744" cy="259045"/>
    <xdr:sp macro="" textlink="">
      <xdr:nvSpPr>
        <xdr:cNvPr id="163" name="n_3mainValue【体育館・プール】&#10;一人当たり面積"/>
        <xdr:cNvSpPr txBox="1"/>
      </xdr:nvSpPr>
      <xdr:spPr>
        <a:xfrm>
          <a:off x="7626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141749</xdr:rowOff>
    </xdr:from>
    <xdr:ext cx="469744" cy="259045"/>
    <xdr:sp macro="" textlink="">
      <xdr:nvSpPr>
        <xdr:cNvPr id="164" name="n_4mainValue【体育館・プール】&#10;一人当たり面積"/>
        <xdr:cNvSpPr txBox="1"/>
      </xdr:nvSpPr>
      <xdr:spPr>
        <a:xfrm>
          <a:off x="6737427" y="1077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4" name="【福祉施設】&#10;有形固定資産減価償却率平均値テキスト"/>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162561</xdr:rowOff>
    </xdr:from>
    <xdr:to>
      <xdr:col>24</xdr:col>
      <xdr:colOff>114300</xdr:colOff>
      <xdr:row>82</xdr:row>
      <xdr:rowOff>92711</xdr:rowOff>
    </xdr:to>
    <xdr:sp macro="" textlink="">
      <xdr:nvSpPr>
        <xdr:cNvPr id="205" name="楕円 204"/>
        <xdr:cNvSpPr/>
      </xdr:nvSpPr>
      <xdr:spPr>
        <a:xfrm>
          <a:off x="45847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13988</xdr:rowOff>
    </xdr:from>
    <xdr:ext cx="405111" cy="259045"/>
    <xdr:sp macro="" textlink="">
      <xdr:nvSpPr>
        <xdr:cNvPr id="206" name="【福祉施設】&#10;有形固定資産減価償却率該当値テキスト"/>
        <xdr:cNvSpPr txBox="1"/>
      </xdr:nvSpPr>
      <xdr:spPr>
        <a:xfrm>
          <a:off x="4673600"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109220</xdr:rowOff>
    </xdr:from>
    <xdr:to>
      <xdr:col>20</xdr:col>
      <xdr:colOff>38100</xdr:colOff>
      <xdr:row>82</xdr:row>
      <xdr:rowOff>39370</xdr:rowOff>
    </xdr:to>
    <xdr:sp macro="" textlink="">
      <xdr:nvSpPr>
        <xdr:cNvPr id="207" name="楕円 206"/>
        <xdr:cNvSpPr/>
      </xdr:nvSpPr>
      <xdr:spPr>
        <a:xfrm>
          <a:off x="3746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160020</xdr:rowOff>
    </xdr:from>
    <xdr:to>
      <xdr:col>24</xdr:col>
      <xdr:colOff>63500</xdr:colOff>
      <xdr:row>82</xdr:row>
      <xdr:rowOff>41911</xdr:rowOff>
    </xdr:to>
    <xdr:cxnSp macro="">
      <xdr:nvCxnSpPr>
        <xdr:cNvPr id="208" name="直線コネクタ 207"/>
        <xdr:cNvCxnSpPr/>
      </xdr:nvCxnSpPr>
      <xdr:spPr>
        <a:xfrm>
          <a:off x="3797300" y="140474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48261</xdr:rowOff>
    </xdr:from>
    <xdr:to>
      <xdr:col>15</xdr:col>
      <xdr:colOff>101600</xdr:colOff>
      <xdr:row>81</xdr:row>
      <xdr:rowOff>149861</xdr:rowOff>
    </xdr:to>
    <xdr:sp macro="" textlink="">
      <xdr:nvSpPr>
        <xdr:cNvPr id="209" name="楕円 208"/>
        <xdr:cNvSpPr/>
      </xdr:nvSpPr>
      <xdr:spPr>
        <a:xfrm>
          <a:off x="2857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99061</xdr:rowOff>
    </xdr:from>
    <xdr:to>
      <xdr:col>19</xdr:col>
      <xdr:colOff>177800</xdr:colOff>
      <xdr:row>81</xdr:row>
      <xdr:rowOff>160020</xdr:rowOff>
    </xdr:to>
    <xdr:cxnSp macro="">
      <xdr:nvCxnSpPr>
        <xdr:cNvPr id="210" name="直線コネクタ 209"/>
        <xdr:cNvCxnSpPr/>
      </xdr:nvCxnSpPr>
      <xdr:spPr>
        <a:xfrm>
          <a:off x="2908300" y="139865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160655</xdr:rowOff>
    </xdr:from>
    <xdr:to>
      <xdr:col>10</xdr:col>
      <xdr:colOff>165100</xdr:colOff>
      <xdr:row>81</xdr:row>
      <xdr:rowOff>90805</xdr:rowOff>
    </xdr:to>
    <xdr:sp macro="" textlink="">
      <xdr:nvSpPr>
        <xdr:cNvPr id="211" name="楕円 210"/>
        <xdr:cNvSpPr/>
      </xdr:nvSpPr>
      <xdr:spPr>
        <a:xfrm>
          <a:off x="1968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40005</xdr:rowOff>
    </xdr:from>
    <xdr:to>
      <xdr:col>15</xdr:col>
      <xdr:colOff>50800</xdr:colOff>
      <xdr:row>81</xdr:row>
      <xdr:rowOff>99061</xdr:rowOff>
    </xdr:to>
    <xdr:cxnSp macro="">
      <xdr:nvCxnSpPr>
        <xdr:cNvPr id="212" name="直線コネクタ 211"/>
        <xdr:cNvCxnSpPr/>
      </xdr:nvCxnSpPr>
      <xdr:spPr>
        <a:xfrm>
          <a:off x="2019300" y="13927455"/>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107314</xdr:rowOff>
    </xdr:from>
    <xdr:to>
      <xdr:col>6</xdr:col>
      <xdr:colOff>38100</xdr:colOff>
      <xdr:row>81</xdr:row>
      <xdr:rowOff>37464</xdr:rowOff>
    </xdr:to>
    <xdr:sp macro="" textlink="">
      <xdr:nvSpPr>
        <xdr:cNvPr id="213" name="楕円 212"/>
        <xdr:cNvSpPr/>
      </xdr:nvSpPr>
      <xdr:spPr>
        <a:xfrm>
          <a:off x="1079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158114</xdr:rowOff>
    </xdr:from>
    <xdr:to>
      <xdr:col>10</xdr:col>
      <xdr:colOff>114300</xdr:colOff>
      <xdr:row>81</xdr:row>
      <xdr:rowOff>40005</xdr:rowOff>
    </xdr:to>
    <xdr:cxnSp macro="">
      <xdr:nvCxnSpPr>
        <xdr:cNvPr id="214" name="直線コネクタ 213"/>
        <xdr:cNvCxnSpPr/>
      </xdr:nvCxnSpPr>
      <xdr:spPr>
        <a:xfrm>
          <a:off x="1130300" y="1387411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15" name="n_1aveValue【福祉施設】&#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6" name="n_2aveValue【福祉施設】&#10;有形固定資産減価償却率"/>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7" name="n_3aveValue【福祉施設】&#10;有形固定資産減価償却率"/>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218" name="n_4aveValue【福祉施設】&#10;有形固定資産減価償却率"/>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55897</xdr:rowOff>
    </xdr:from>
    <xdr:ext cx="405111" cy="259045"/>
    <xdr:sp macro="" textlink="">
      <xdr:nvSpPr>
        <xdr:cNvPr id="219" name="n_1mainValue【福祉施設】&#10;有形固定資産減価償却率"/>
        <xdr:cNvSpPr txBox="1"/>
      </xdr:nvSpPr>
      <xdr:spPr>
        <a:xfrm>
          <a:off x="3582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220" name="n_2main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107332</xdr:rowOff>
    </xdr:from>
    <xdr:ext cx="405111" cy="259045"/>
    <xdr:sp macro="" textlink="">
      <xdr:nvSpPr>
        <xdr:cNvPr id="221" name="n_3mainValue【福祉施設】&#10;有形固定資産減価償却率"/>
        <xdr:cNvSpPr txBox="1"/>
      </xdr:nvSpPr>
      <xdr:spPr>
        <a:xfrm>
          <a:off x="1816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222" name="n_4mainValue【福祉施設】&#10;有形固定資産減価償却率"/>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120032</xdr:rowOff>
    </xdr:from>
    <xdr:ext cx="469744" cy="259045"/>
    <xdr:sp macro="" textlink="">
      <xdr:nvSpPr>
        <xdr:cNvPr id="247" name="【福祉施設】&#10;一人当たり面積平均値テキスト"/>
        <xdr:cNvSpPr txBox="1"/>
      </xdr:nvSpPr>
      <xdr:spPr>
        <a:xfrm>
          <a:off x="10515600" y="1435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118174</xdr:rowOff>
    </xdr:from>
    <xdr:to>
      <xdr:col>55</xdr:col>
      <xdr:colOff>50800</xdr:colOff>
      <xdr:row>84</xdr:row>
      <xdr:rowOff>48324</xdr:rowOff>
    </xdr:to>
    <xdr:sp macro="" textlink="">
      <xdr:nvSpPr>
        <xdr:cNvPr id="258" name="楕円 257"/>
        <xdr:cNvSpPr/>
      </xdr:nvSpPr>
      <xdr:spPr>
        <a:xfrm>
          <a:off x="10426700" y="1434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141051</xdr:rowOff>
    </xdr:from>
    <xdr:ext cx="469744" cy="259045"/>
    <xdr:sp macro="" textlink="">
      <xdr:nvSpPr>
        <xdr:cNvPr id="259" name="【福祉施設】&#10;一人当たり面積該当値テキスト"/>
        <xdr:cNvSpPr txBox="1"/>
      </xdr:nvSpPr>
      <xdr:spPr>
        <a:xfrm>
          <a:off x="10515600" y="1419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118745</xdr:rowOff>
    </xdr:from>
    <xdr:to>
      <xdr:col>50</xdr:col>
      <xdr:colOff>165100</xdr:colOff>
      <xdr:row>84</xdr:row>
      <xdr:rowOff>48895</xdr:rowOff>
    </xdr:to>
    <xdr:sp macro="" textlink="">
      <xdr:nvSpPr>
        <xdr:cNvPr id="260" name="楕円 259"/>
        <xdr:cNvSpPr/>
      </xdr:nvSpPr>
      <xdr:spPr>
        <a:xfrm>
          <a:off x="9588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168974</xdr:rowOff>
    </xdr:from>
    <xdr:to>
      <xdr:col>55</xdr:col>
      <xdr:colOff>0</xdr:colOff>
      <xdr:row>83</xdr:row>
      <xdr:rowOff>169545</xdr:rowOff>
    </xdr:to>
    <xdr:cxnSp macro="">
      <xdr:nvCxnSpPr>
        <xdr:cNvPr id="261" name="直線コネクタ 260"/>
        <xdr:cNvCxnSpPr/>
      </xdr:nvCxnSpPr>
      <xdr:spPr>
        <a:xfrm flipV="1">
          <a:off x="9639300" y="1439932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120459</xdr:rowOff>
    </xdr:from>
    <xdr:to>
      <xdr:col>46</xdr:col>
      <xdr:colOff>38100</xdr:colOff>
      <xdr:row>84</xdr:row>
      <xdr:rowOff>50609</xdr:rowOff>
    </xdr:to>
    <xdr:sp macro="" textlink="">
      <xdr:nvSpPr>
        <xdr:cNvPr id="262" name="楕円 261"/>
        <xdr:cNvSpPr/>
      </xdr:nvSpPr>
      <xdr:spPr>
        <a:xfrm>
          <a:off x="8699500" y="1435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169545</xdr:rowOff>
    </xdr:from>
    <xdr:to>
      <xdr:col>50</xdr:col>
      <xdr:colOff>114300</xdr:colOff>
      <xdr:row>83</xdr:row>
      <xdr:rowOff>171259</xdr:rowOff>
    </xdr:to>
    <xdr:cxnSp macro="">
      <xdr:nvCxnSpPr>
        <xdr:cNvPr id="263" name="直線コネクタ 262"/>
        <xdr:cNvCxnSpPr/>
      </xdr:nvCxnSpPr>
      <xdr:spPr>
        <a:xfrm flipV="1">
          <a:off x="8750300" y="1439989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123889</xdr:rowOff>
    </xdr:from>
    <xdr:to>
      <xdr:col>41</xdr:col>
      <xdr:colOff>101600</xdr:colOff>
      <xdr:row>84</xdr:row>
      <xdr:rowOff>54039</xdr:rowOff>
    </xdr:to>
    <xdr:sp macro="" textlink="">
      <xdr:nvSpPr>
        <xdr:cNvPr id="264" name="楕円 263"/>
        <xdr:cNvSpPr/>
      </xdr:nvSpPr>
      <xdr:spPr>
        <a:xfrm>
          <a:off x="7810500" y="1435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171259</xdr:rowOff>
    </xdr:from>
    <xdr:to>
      <xdr:col>45</xdr:col>
      <xdr:colOff>177800</xdr:colOff>
      <xdr:row>84</xdr:row>
      <xdr:rowOff>3239</xdr:rowOff>
    </xdr:to>
    <xdr:cxnSp macro="">
      <xdr:nvCxnSpPr>
        <xdr:cNvPr id="265" name="直線コネクタ 264"/>
        <xdr:cNvCxnSpPr/>
      </xdr:nvCxnSpPr>
      <xdr:spPr>
        <a:xfrm flipV="1">
          <a:off x="7861300" y="1440160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124461</xdr:rowOff>
    </xdr:from>
    <xdr:to>
      <xdr:col>36</xdr:col>
      <xdr:colOff>165100</xdr:colOff>
      <xdr:row>84</xdr:row>
      <xdr:rowOff>54611</xdr:rowOff>
    </xdr:to>
    <xdr:sp macro="" textlink="">
      <xdr:nvSpPr>
        <xdr:cNvPr id="266" name="楕円 265"/>
        <xdr:cNvSpPr/>
      </xdr:nvSpPr>
      <xdr:spPr>
        <a:xfrm>
          <a:off x="6921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3239</xdr:rowOff>
    </xdr:from>
    <xdr:to>
      <xdr:col>41</xdr:col>
      <xdr:colOff>50800</xdr:colOff>
      <xdr:row>84</xdr:row>
      <xdr:rowOff>3811</xdr:rowOff>
    </xdr:to>
    <xdr:cxnSp macro="">
      <xdr:nvCxnSpPr>
        <xdr:cNvPr id="267" name="直線コネクタ 266"/>
        <xdr:cNvCxnSpPr/>
      </xdr:nvCxnSpPr>
      <xdr:spPr>
        <a:xfrm flipV="1">
          <a:off x="6972300" y="1440503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268" name="n_1aveValue【福祉施設】&#10;一人当たり面積"/>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269" name="n_2aveValue【福祉施設】&#10;一人当たり面積"/>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62882</xdr:rowOff>
    </xdr:from>
    <xdr:ext cx="469744" cy="259045"/>
    <xdr:sp macro="" textlink="">
      <xdr:nvSpPr>
        <xdr:cNvPr id="270" name="n_3aveValue【福祉施設】&#10;一人当たり面積"/>
        <xdr:cNvSpPr txBox="1"/>
      </xdr:nvSpPr>
      <xdr:spPr>
        <a:xfrm>
          <a:off x="7626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74883</xdr:rowOff>
    </xdr:from>
    <xdr:ext cx="469744" cy="259045"/>
    <xdr:sp macro="" textlink="">
      <xdr:nvSpPr>
        <xdr:cNvPr id="271" name="n_4aveValue【福祉施設】&#10;一人当たり面積"/>
        <xdr:cNvSpPr txBox="1"/>
      </xdr:nvSpPr>
      <xdr:spPr>
        <a:xfrm>
          <a:off x="6737427" y="1447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65422</xdr:rowOff>
    </xdr:from>
    <xdr:ext cx="469744" cy="259045"/>
    <xdr:sp macro="" textlink="">
      <xdr:nvSpPr>
        <xdr:cNvPr id="272" name="n_1mainValue【福祉施設】&#10;一人当たり面積"/>
        <xdr:cNvSpPr txBox="1"/>
      </xdr:nvSpPr>
      <xdr:spPr>
        <a:xfrm>
          <a:off x="93917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67136</xdr:rowOff>
    </xdr:from>
    <xdr:ext cx="469744" cy="259045"/>
    <xdr:sp macro="" textlink="">
      <xdr:nvSpPr>
        <xdr:cNvPr id="273" name="n_2mainValue【福祉施設】&#10;一人当たり面積"/>
        <xdr:cNvSpPr txBox="1"/>
      </xdr:nvSpPr>
      <xdr:spPr>
        <a:xfrm>
          <a:off x="8515427" y="1412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70566</xdr:rowOff>
    </xdr:from>
    <xdr:ext cx="469744" cy="259045"/>
    <xdr:sp macro="" textlink="">
      <xdr:nvSpPr>
        <xdr:cNvPr id="274" name="n_3mainValue【福祉施設】&#10;一人当たり面積"/>
        <xdr:cNvSpPr txBox="1"/>
      </xdr:nvSpPr>
      <xdr:spPr>
        <a:xfrm>
          <a:off x="7626427" y="1412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275" name="n_4mainValue【福祉施設】&#10;一人当たり面積"/>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301" name="直線コネクタ 300"/>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04" name="【市民会館】&#10;有形固定資産減価償却率最大値テキスト"/>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05" name="直線コネクタ 304"/>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306" name="【市民会館】&#10;有形固定資産減価償却率平均値テキスト"/>
        <xdr:cNvSpPr txBox="1"/>
      </xdr:nvSpPr>
      <xdr:spPr>
        <a:xfrm>
          <a:off x="4673600" y="1799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307" name="フローチャート: 判断 306"/>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08" name="フローチャート: 判断 307"/>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09" name="フローチャート: 判断 308"/>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310" name="フローチャート: 判断 309"/>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311" name="フローチャート: 判断 310"/>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136434</xdr:rowOff>
    </xdr:from>
    <xdr:to>
      <xdr:col>24</xdr:col>
      <xdr:colOff>114300</xdr:colOff>
      <xdr:row>105</xdr:row>
      <xdr:rowOff>66584</xdr:rowOff>
    </xdr:to>
    <xdr:sp macro="" textlink="">
      <xdr:nvSpPr>
        <xdr:cNvPr id="317" name="楕円 316"/>
        <xdr:cNvSpPr/>
      </xdr:nvSpPr>
      <xdr:spPr>
        <a:xfrm>
          <a:off x="45847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159311</xdr:rowOff>
    </xdr:from>
    <xdr:ext cx="405111" cy="259045"/>
    <xdr:sp macro="" textlink="">
      <xdr:nvSpPr>
        <xdr:cNvPr id="318" name="【市民会館】&#10;有形固定資産減価償却率該当値テキスト"/>
        <xdr:cNvSpPr txBox="1"/>
      </xdr:nvSpPr>
      <xdr:spPr>
        <a:xfrm>
          <a:off x="4673600" y="1781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97245</xdr:rowOff>
    </xdr:from>
    <xdr:to>
      <xdr:col>20</xdr:col>
      <xdr:colOff>38100</xdr:colOff>
      <xdr:row>105</xdr:row>
      <xdr:rowOff>27395</xdr:rowOff>
    </xdr:to>
    <xdr:sp macro="" textlink="">
      <xdr:nvSpPr>
        <xdr:cNvPr id="319" name="楕円 318"/>
        <xdr:cNvSpPr/>
      </xdr:nvSpPr>
      <xdr:spPr>
        <a:xfrm>
          <a:off x="3746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148045</xdr:rowOff>
    </xdr:from>
    <xdr:to>
      <xdr:col>24</xdr:col>
      <xdr:colOff>63500</xdr:colOff>
      <xdr:row>105</xdr:row>
      <xdr:rowOff>15784</xdr:rowOff>
    </xdr:to>
    <xdr:cxnSp macro="">
      <xdr:nvCxnSpPr>
        <xdr:cNvPr id="320" name="直線コネクタ 319"/>
        <xdr:cNvCxnSpPr/>
      </xdr:nvCxnSpPr>
      <xdr:spPr>
        <a:xfrm>
          <a:off x="3797300" y="1797884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321" name="楕円 320"/>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148045</xdr:rowOff>
    </xdr:to>
    <xdr:cxnSp macro="">
      <xdr:nvCxnSpPr>
        <xdr:cNvPr id="322" name="直線コネクタ 321"/>
        <xdr:cNvCxnSpPr/>
      </xdr:nvCxnSpPr>
      <xdr:spPr>
        <a:xfrm>
          <a:off x="2908300" y="179412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23768</xdr:rowOff>
    </xdr:from>
    <xdr:to>
      <xdr:col>10</xdr:col>
      <xdr:colOff>165100</xdr:colOff>
      <xdr:row>104</xdr:row>
      <xdr:rowOff>125368</xdr:rowOff>
    </xdr:to>
    <xdr:sp macro="" textlink="">
      <xdr:nvSpPr>
        <xdr:cNvPr id="323" name="楕円 322"/>
        <xdr:cNvSpPr/>
      </xdr:nvSpPr>
      <xdr:spPr>
        <a:xfrm>
          <a:off x="1968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74568</xdr:rowOff>
    </xdr:from>
    <xdr:to>
      <xdr:col>15</xdr:col>
      <xdr:colOff>50800</xdr:colOff>
      <xdr:row>104</xdr:row>
      <xdr:rowOff>110489</xdr:rowOff>
    </xdr:to>
    <xdr:cxnSp macro="">
      <xdr:nvCxnSpPr>
        <xdr:cNvPr id="324" name="直線コネクタ 323"/>
        <xdr:cNvCxnSpPr/>
      </xdr:nvCxnSpPr>
      <xdr:spPr>
        <a:xfrm>
          <a:off x="2019300" y="179053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157662</xdr:rowOff>
    </xdr:from>
    <xdr:to>
      <xdr:col>6</xdr:col>
      <xdr:colOff>38100</xdr:colOff>
      <xdr:row>104</xdr:row>
      <xdr:rowOff>87812</xdr:rowOff>
    </xdr:to>
    <xdr:sp macro="" textlink="">
      <xdr:nvSpPr>
        <xdr:cNvPr id="325" name="楕円 324"/>
        <xdr:cNvSpPr/>
      </xdr:nvSpPr>
      <xdr:spPr>
        <a:xfrm>
          <a:off x="1079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37012</xdr:rowOff>
    </xdr:from>
    <xdr:to>
      <xdr:col>10</xdr:col>
      <xdr:colOff>114300</xdr:colOff>
      <xdr:row>104</xdr:row>
      <xdr:rowOff>74568</xdr:rowOff>
    </xdr:to>
    <xdr:cxnSp macro="">
      <xdr:nvCxnSpPr>
        <xdr:cNvPr id="326" name="直線コネクタ 325"/>
        <xdr:cNvCxnSpPr/>
      </xdr:nvCxnSpPr>
      <xdr:spPr>
        <a:xfrm>
          <a:off x="1130300" y="1786781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327" name="n_1aveValue【市民会館】&#10;有形固定資産減価償却率"/>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328" name="n_2aveValue【市民会館】&#10;有形固定資産減価償却率"/>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329" name="n_3aveValue【市民会館】&#10;有形固定資産減価償却率"/>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8726</xdr:rowOff>
    </xdr:from>
    <xdr:ext cx="405111" cy="259045"/>
    <xdr:sp macro="" textlink="">
      <xdr:nvSpPr>
        <xdr:cNvPr id="330" name="n_4aveValue【市民会館】&#10;有形固定資産減価償却率"/>
        <xdr:cNvSpPr txBox="1"/>
      </xdr:nvSpPr>
      <xdr:spPr>
        <a:xfrm>
          <a:off x="9277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43922</xdr:rowOff>
    </xdr:from>
    <xdr:ext cx="405111" cy="259045"/>
    <xdr:sp macro="" textlink="">
      <xdr:nvSpPr>
        <xdr:cNvPr id="331" name="n_1mainValue【市民会館】&#10;有形固定資産減価償却率"/>
        <xdr:cNvSpPr txBox="1"/>
      </xdr:nvSpPr>
      <xdr:spPr>
        <a:xfrm>
          <a:off x="35820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6366</xdr:rowOff>
    </xdr:from>
    <xdr:ext cx="405111" cy="259045"/>
    <xdr:sp macro="" textlink="">
      <xdr:nvSpPr>
        <xdr:cNvPr id="332" name="n_2mainValue【市民会館】&#10;有形固定資産減価償却率"/>
        <xdr:cNvSpPr txBox="1"/>
      </xdr:nvSpPr>
      <xdr:spPr>
        <a:xfrm>
          <a:off x="2705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141895</xdr:rowOff>
    </xdr:from>
    <xdr:ext cx="405111" cy="259045"/>
    <xdr:sp macro="" textlink="">
      <xdr:nvSpPr>
        <xdr:cNvPr id="333" name="n_3mainValue【市民会館】&#10;有形固定資産減価償却率"/>
        <xdr:cNvSpPr txBox="1"/>
      </xdr:nvSpPr>
      <xdr:spPr>
        <a:xfrm>
          <a:off x="1816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104339</xdr:rowOff>
    </xdr:from>
    <xdr:ext cx="405111" cy="259045"/>
    <xdr:sp macro="" textlink="">
      <xdr:nvSpPr>
        <xdr:cNvPr id="334" name="n_4mainValue【市民会館】&#10;有形固定資産減価償却率"/>
        <xdr:cNvSpPr txBox="1"/>
      </xdr:nvSpPr>
      <xdr:spPr>
        <a:xfrm>
          <a:off x="927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58" name="直線コネクタ 357"/>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59" name="【市民会館】&#10;一人当たり面積最小値テキスト"/>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60" name="直線コネクタ 359"/>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61" name="【市民会館】&#10;一人当たり面積最大値テキスト"/>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62" name="直線コネクタ 361"/>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114316</xdr:rowOff>
    </xdr:from>
    <xdr:ext cx="469744" cy="259045"/>
    <xdr:sp macro="" textlink="">
      <xdr:nvSpPr>
        <xdr:cNvPr id="363" name="【市民会館】&#10;一人当たり面積平均値テキスト"/>
        <xdr:cNvSpPr txBox="1"/>
      </xdr:nvSpPr>
      <xdr:spPr>
        <a:xfrm>
          <a:off x="10515600" y="18288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64" name="フローチャート: 判断 363"/>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65" name="フローチャート: 判断 364"/>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66" name="フローチャート: 判断 365"/>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67" name="フローチャート: 判断 366"/>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68" name="フローチャート: 判断 367"/>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166370</xdr:rowOff>
    </xdr:from>
    <xdr:to>
      <xdr:col>55</xdr:col>
      <xdr:colOff>50800</xdr:colOff>
      <xdr:row>105</xdr:row>
      <xdr:rowOff>96520</xdr:rowOff>
    </xdr:to>
    <xdr:sp macro="" textlink="">
      <xdr:nvSpPr>
        <xdr:cNvPr id="374" name="楕円 373"/>
        <xdr:cNvSpPr/>
      </xdr:nvSpPr>
      <xdr:spPr>
        <a:xfrm>
          <a:off x="104267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17797</xdr:rowOff>
    </xdr:from>
    <xdr:ext cx="469744" cy="259045"/>
    <xdr:sp macro="" textlink="">
      <xdr:nvSpPr>
        <xdr:cNvPr id="375" name="【市民会館】&#10;一人当たり面積該当値テキスト"/>
        <xdr:cNvSpPr txBox="1"/>
      </xdr:nvSpPr>
      <xdr:spPr>
        <a:xfrm>
          <a:off x="10515600"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167132</xdr:rowOff>
    </xdr:from>
    <xdr:to>
      <xdr:col>50</xdr:col>
      <xdr:colOff>165100</xdr:colOff>
      <xdr:row>105</xdr:row>
      <xdr:rowOff>97282</xdr:rowOff>
    </xdr:to>
    <xdr:sp macro="" textlink="">
      <xdr:nvSpPr>
        <xdr:cNvPr id="376" name="楕円 375"/>
        <xdr:cNvSpPr/>
      </xdr:nvSpPr>
      <xdr:spPr>
        <a:xfrm>
          <a:off x="9588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45720</xdr:rowOff>
    </xdr:from>
    <xdr:to>
      <xdr:col>55</xdr:col>
      <xdr:colOff>0</xdr:colOff>
      <xdr:row>105</xdr:row>
      <xdr:rowOff>46482</xdr:rowOff>
    </xdr:to>
    <xdr:cxnSp macro="">
      <xdr:nvCxnSpPr>
        <xdr:cNvPr id="377" name="直線コネクタ 376"/>
        <xdr:cNvCxnSpPr/>
      </xdr:nvCxnSpPr>
      <xdr:spPr>
        <a:xfrm flipV="1">
          <a:off x="9639300" y="1804797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170942</xdr:rowOff>
    </xdr:from>
    <xdr:to>
      <xdr:col>46</xdr:col>
      <xdr:colOff>38100</xdr:colOff>
      <xdr:row>105</xdr:row>
      <xdr:rowOff>101092</xdr:rowOff>
    </xdr:to>
    <xdr:sp macro="" textlink="">
      <xdr:nvSpPr>
        <xdr:cNvPr id="378" name="楕円 377"/>
        <xdr:cNvSpPr/>
      </xdr:nvSpPr>
      <xdr:spPr>
        <a:xfrm>
          <a:off x="8699500" y="180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46482</xdr:rowOff>
    </xdr:from>
    <xdr:to>
      <xdr:col>50</xdr:col>
      <xdr:colOff>114300</xdr:colOff>
      <xdr:row>105</xdr:row>
      <xdr:rowOff>50292</xdr:rowOff>
    </xdr:to>
    <xdr:cxnSp macro="">
      <xdr:nvCxnSpPr>
        <xdr:cNvPr id="379" name="直線コネクタ 378"/>
        <xdr:cNvCxnSpPr/>
      </xdr:nvCxnSpPr>
      <xdr:spPr>
        <a:xfrm flipV="1">
          <a:off x="8750300" y="180487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7874</xdr:rowOff>
    </xdr:from>
    <xdr:to>
      <xdr:col>41</xdr:col>
      <xdr:colOff>101600</xdr:colOff>
      <xdr:row>105</xdr:row>
      <xdr:rowOff>109474</xdr:rowOff>
    </xdr:to>
    <xdr:sp macro="" textlink="">
      <xdr:nvSpPr>
        <xdr:cNvPr id="380" name="楕円 379"/>
        <xdr:cNvSpPr/>
      </xdr:nvSpPr>
      <xdr:spPr>
        <a:xfrm>
          <a:off x="7810500" y="180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50292</xdr:rowOff>
    </xdr:from>
    <xdr:to>
      <xdr:col>45</xdr:col>
      <xdr:colOff>177800</xdr:colOff>
      <xdr:row>105</xdr:row>
      <xdr:rowOff>58674</xdr:rowOff>
    </xdr:to>
    <xdr:cxnSp macro="">
      <xdr:nvCxnSpPr>
        <xdr:cNvPr id="381" name="直線コネクタ 380"/>
        <xdr:cNvCxnSpPr/>
      </xdr:nvCxnSpPr>
      <xdr:spPr>
        <a:xfrm flipV="1">
          <a:off x="7861300" y="1805254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9398</xdr:rowOff>
    </xdr:from>
    <xdr:to>
      <xdr:col>36</xdr:col>
      <xdr:colOff>165100</xdr:colOff>
      <xdr:row>105</xdr:row>
      <xdr:rowOff>110998</xdr:rowOff>
    </xdr:to>
    <xdr:sp macro="" textlink="">
      <xdr:nvSpPr>
        <xdr:cNvPr id="382" name="楕円 381"/>
        <xdr:cNvSpPr/>
      </xdr:nvSpPr>
      <xdr:spPr>
        <a:xfrm>
          <a:off x="6921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58674</xdr:rowOff>
    </xdr:from>
    <xdr:to>
      <xdr:col>41</xdr:col>
      <xdr:colOff>50800</xdr:colOff>
      <xdr:row>105</xdr:row>
      <xdr:rowOff>60198</xdr:rowOff>
    </xdr:to>
    <xdr:cxnSp macro="">
      <xdr:nvCxnSpPr>
        <xdr:cNvPr id="383" name="直線コネクタ 382"/>
        <xdr:cNvCxnSpPr/>
      </xdr:nvCxnSpPr>
      <xdr:spPr>
        <a:xfrm flipV="1">
          <a:off x="6972300" y="1806092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52595</xdr:rowOff>
    </xdr:from>
    <xdr:ext cx="469744" cy="259045"/>
    <xdr:sp macro="" textlink="">
      <xdr:nvSpPr>
        <xdr:cNvPr id="384" name="n_1aveValue【市民会館】&#10;一人当たり面積"/>
        <xdr:cNvSpPr txBox="1"/>
      </xdr:nvSpPr>
      <xdr:spPr>
        <a:xfrm>
          <a:off x="9391727" y="183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64025</xdr:rowOff>
    </xdr:from>
    <xdr:ext cx="469744" cy="259045"/>
    <xdr:sp macro="" textlink="">
      <xdr:nvSpPr>
        <xdr:cNvPr id="385" name="n_2aveValue【市民会館】&#10;一人当たり面積"/>
        <xdr:cNvSpPr txBox="1"/>
      </xdr:nvSpPr>
      <xdr:spPr>
        <a:xfrm>
          <a:off x="8515427" y="1840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386" name="n_3aveValue【市民会館】&#10;一人当たり面積"/>
        <xdr:cNvSpPr txBox="1"/>
      </xdr:nvSpPr>
      <xdr:spPr>
        <a:xfrm>
          <a:off x="7626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131842</xdr:rowOff>
    </xdr:from>
    <xdr:ext cx="469744" cy="259045"/>
    <xdr:sp macro="" textlink="">
      <xdr:nvSpPr>
        <xdr:cNvPr id="387" name="n_4aveValue【市民会館】&#10;一人当たり面積"/>
        <xdr:cNvSpPr txBox="1"/>
      </xdr:nvSpPr>
      <xdr:spPr>
        <a:xfrm>
          <a:off x="6737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113809</xdr:rowOff>
    </xdr:from>
    <xdr:ext cx="469744" cy="259045"/>
    <xdr:sp macro="" textlink="">
      <xdr:nvSpPr>
        <xdr:cNvPr id="388" name="n_1mainValue【市民会館】&#10;一人当たり面積"/>
        <xdr:cNvSpPr txBox="1"/>
      </xdr:nvSpPr>
      <xdr:spPr>
        <a:xfrm>
          <a:off x="9391727" y="177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117619</xdr:rowOff>
    </xdr:from>
    <xdr:ext cx="469744" cy="259045"/>
    <xdr:sp macro="" textlink="">
      <xdr:nvSpPr>
        <xdr:cNvPr id="389" name="n_2mainValue【市民会館】&#10;一人当たり面積"/>
        <xdr:cNvSpPr txBox="1"/>
      </xdr:nvSpPr>
      <xdr:spPr>
        <a:xfrm>
          <a:off x="8515427" y="177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126001</xdr:rowOff>
    </xdr:from>
    <xdr:ext cx="469744" cy="259045"/>
    <xdr:sp macro="" textlink="">
      <xdr:nvSpPr>
        <xdr:cNvPr id="390" name="n_3mainValue【市民会館】&#10;一人当たり面積"/>
        <xdr:cNvSpPr txBox="1"/>
      </xdr:nvSpPr>
      <xdr:spPr>
        <a:xfrm>
          <a:off x="7626427" y="177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127525</xdr:rowOff>
    </xdr:from>
    <xdr:ext cx="469744" cy="259045"/>
    <xdr:sp macro="" textlink="">
      <xdr:nvSpPr>
        <xdr:cNvPr id="391" name="n_4mainValue【市民会館】&#10;一人当たり面積"/>
        <xdr:cNvSpPr txBox="1"/>
      </xdr:nvSpPr>
      <xdr:spPr>
        <a:xfrm>
          <a:off x="67374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6" name="直線コネクタ 415"/>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19" name="【一般廃棄物処理施設】&#10;有形固定資産減価償却率最大値テキスト"/>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0" name="直線コネクタ 419"/>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21" name="【一般廃棄物処理施設】&#10;有形固定資産減価償却率平均値テキスト"/>
        <xdr:cNvSpPr txBox="1"/>
      </xdr:nvSpPr>
      <xdr:spPr>
        <a:xfrm>
          <a:off x="16357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2" name="フローチャート: 判断 421"/>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3" name="フローチャート: 判断 422"/>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4" name="フローチャート: 判断 423"/>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25" name="フローチャート: 判断 424"/>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6" name="フローチャート: 判断 425"/>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432" name="楕円 431"/>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433" name="【一般廃棄物処理施設】&#10;有形固定資産減価償却率該当値テキスト"/>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434" name="楕円 433"/>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39</xdr:row>
      <xdr:rowOff>154305</xdr:rowOff>
    </xdr:to>
    <xdr:cxnSp macro="">
      <xdr:nvCxnSpPr>
        <xdr:cNvPr id="435" name="直線コネクタ 434"/>
        <xdr:cNvCxnSpPr/>
      </xdr:nvCxnSpPr>
      <xdr:spPr>
        <a:xfrm>
          <a:off x="15481300" y="677418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59690</xdr:rowOff>
    </xdr:from>
    <xdr:to>
      <xdr:col>76</xdr:col>
      <xdr:colOff>165100</xdr:colOff>
      <xdr:row>39</xdr:row>
      <xdr:rowOff>161290</xdr:rowOff>
    </xdr:to>
    <xdr:sp macro="" textlink="">
      <xdr:nvSpPr>
        <xdr:cNvPr id="436" name="楕円 435"/>
        <xdr:cNvSpPr/>
      </xdr:nvSpPr>
      <xdr:spPr>
        <a:xfrm>
          <a:off x="1454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87630</xdr:rowOff>
    </xdr:from>
    <xdr:to>
      <xdr:col>81</xdr:col>
      <xdr:colOff>50800</xdr:colOff>
      <xdr:row>39</xdr:row>
      <xdr:rowOff>110490</xdr:rowOff>
    </xdr:to>
    <xdr:cxnSp macro="">
      <xdr:nvCxnSpPr>
        <xdr:cNvPr id="437" name="直線コネクタ 436"/>
        <xdr:cNvCxnSpPr/>
      </xdr:nvCxnSpPr>
      <xdr:spPr>
        <a:xfrm flipV="1">
          <a:off x="14592300" y="6774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438" name="楕円 437"/>
        <xdr:cNvSpPr/>
      </xdr:nvSpPr>
      <xdr:spPr>
        <a:xfrm>
          <a:off x="13652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36195</xdr:rowOff>
    </xdr:from>
    <xdr:to>
      <xdr:col>76</xdr:col>
      <xdr:colOff>114300</xdr:colOff>
      <xdr:row>39</xdr:row>
      <xdr:rowOff>110490</xdr:rowOff>
    </xdr:to>
    <xdr:cxnSp macro="">
      <xdr:nvCxnSpPr>
        <xdr:cNvPr id="439" name="直線コネクタ 438"/>
        <xdr:cNvCxnSpPr/>
      </xdr:nvCxnSpPr>
      <xdr:spPr>
        <a:xfrm>
          <a:off x="13703300" y="672274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95885</xdr:rowOff>
    </xdr:from>
    <xdr:to>
      <xdr:col>67</xdr:col>
      <xdr:colOff>101600</xdr:colOff>
      <xdr:row>39</xdr:row>
      <xdr:rowOff>26035</xdr:rowOff>
    </xdr:to>
    <xdr:sp macro="" textlink="">
      <xdr:nvSpPr>
        <xdr:cNvPr id="440" name="楕円 439"/>
        <xdr:cNvSpPr/>
      </xdr:nvSpPr>
      <xdr:spPr>
        <a:xfrm>
          <a:off x="12763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146685</xdr:rowOff>
    </xdr:from>
    <xdr:to>
      <xdr:col>71</xdr:col>
      <xdr:colOff>177800</xdr:colOff>
      <xdr:row>39</xdr:row>
      <xdr:rowOff>36195</xdr:rowOff>
    </xdr:to>
    <xdr:cxnSp macro="">
      <xdr:nvCxnSpPr>
        <xdr:cNvPr id="441" name="直線コネクタ 440"/>
        <xdr:cNvCxnSpPr/>
      </xdr:nvCxnSpPr>
      <xdr:spPr>
        <a:xfrm>
          <a:off x="12814300" y="666178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2" name="n_1aveValue【一般廃棄物処理施設】&#10;有形固定資産減価償却率"/>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443" name="n_2aveValue【一般廃棄物処理施設】&#10;有形固定資産減価償却率"/>
        <xdr:cNvSpPr txBox="1"/>
      </xdr:nvSpPr>
      <xdr:spPr>
        <a:xfrm>
          <a:off x="14389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444" name="n_3aveValue【一般廃棄物処理施設】&#10;有形固定資産減価償却率"/>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445" name="n_4aveValue【一般廃棄物処理施設】&#10;有形固定資産減価償却率"/>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446" name="n_1mainValue【一般廃棄物処理施設】&#10;有形固定資産減価償却率"/>
        <xdr:cNvSpPr txBox="1"/>
      </xdr:nvSpPr>
      <xdr:spPr>
        <a:xfrm>
          <a:off x="15266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152417</xdr:rowOff>
    </xdr:from>
    <xdr:ext cx="405111" cy="259045"/>
    <xdr:sp macro="" textlink="">
      <xdr:nvSpPr>
        <xdr:cNvPr id="447" name="n_2mainValue【一般廃棄物処理施設】&#10;有形固定資産減価償却率"/>
        <xdr:cNvSpPr txBox="1"/>
      </xdr:nvSpPr>
      <xdr:spPr>
        <a:xfrm>
          <a:off x="14389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78122</xdr:rowOff>
    </xdr:from>
    <xdr:ext cx="405111" cy="259045"/>
    <xdr:sp macro="" textlink="">
      <xdr:nvSpPr>
        <xdr:cNvPr id="448" name="n_3mainValue【一般廃棄物処理施設】&#10;有形固定資産減価償却率"/>
        <xdr:cNvSpPr txBox="1"/>
      </xdr:nvSpPr>
      <xdr:spPr>
        <a:xfrm>
          <a:off x="135007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17162</xdr:rowOff>
    </xdr:from>
    <xdr:ext cx="405111" cy="259045"/>
    <xdr:sp macro="" textlink="">
      <xdr:nvSpPr>
        <xdr:cNvPr id="449" name="n_4mainValue【一般廃棄物処理施設】&#10;有形固定資産減価償却率"/>
        <xdr:cNvSpPr txBox="1"/>
      </xdr:nvSpPr>
      <xdr:spPr>
        <a:xfrm>
          <a:off x="12611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9" name="テキスト ボックス 46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1" name="テキスト ボックス 47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5" name="直線コネクタ 474"/>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6" name="【一般廃棄物処理施設】&#10;一人当たり有形固定資産（償却資産）額最小値テキスト"/>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7" name="直線コネクタ 476"/>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78" name="【一般廃棄物処理施設】&#10;一人当たり有形固定資産（償却資産）額最大値テキスト"/>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79" name="直線コネクタ 478"/>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480" name="【一般廃棄物処理施設】&#10;一人当たり有形固定資産（償却資産）額平均値テキスト"/>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1" name="フローチャート: 判断 480"/>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2" name="フローチャート: 判断 481"/>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3" name="フローチャート: 判断 482"/>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84" name="フローチャート: 判断 483"/>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85" name="フローチャート: 判断 484"/>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83896</xdr:rowOff>
    </xdr:from>
    <xdr:to>
      <xdr:col>116</xdr:col>
      <xdr:colOff>114300</xdr:colOff>
      <xdr:row>42</xdr:row>
      <xdr:rowOff>14046</xdr:rowOff>
    </xdr:to>
    <xdr:sp macro="" textlink="">
      <xdr:nvSpPr>
        <xdr:cNvPr id="491" name="楕円 490"/>
        <xdr:cNvSpPr/>
      </xdr:nvSpPr>
      <xdr:spPr>
        <a:xfrm>
          <a:off x="22110700" y="71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170273</xdr:rowOff>
    </xdr:from>
    <xdr:ext cx="534377" cy="259045"/>
    <xdr:sp macro="" textlink="">
      <xdr:nvSpPr>
        <xdr:cNvPr id="492" name="【一般廃棄物処理施設】&#10;一人当たり有形固定資産（償却資産）額該当値テキスト"/>
        <xdr:cNvSpPr txBox="1"/>
      </xdr:nvSpPr>
      <xdr:spPr>
        <a:xfrm>
          <a:off x="22199600" y="702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84127</xdr:rowOff>
    </xdr:from>
    <xdr:to>
      <xdr:col>112</xdr:col>
      <xdr:colOff>38100</xdr:colOff>
      <xdr:row>42</xdr:row>
      <xdr:rowOff>14277</xdr:rowOff>
    </xdr:to>
    <xdr:sp macro="" textlink="">
      <xdr:nvSpPr>
        <xdr:cNvPr id="493" name="楕円 492"/>
        <xdr:cNvSpPr/>
      </xdr:nvSpPr>
      <xdr:spPr>
        <a:xfrm>
          <a:off x="21272500" y="711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134696</xdr:rowOff>
    </xdr:from>
    <xdr:to>
      <xdr:col>116</xdr:col>
      <xdr:colOff>63500</xdr:colOff>
      <xdr:row>41</xdr:row>
      <xdr:rowOff>134927</xdr:rowOff>
    </xdr:to>
    <xdr:cxnSp macro="">
      <xdr:nvCxnSpPr>
        <xdr:cNvPr id="494" name="直線コネクタ 493"/>
        <xdr:cNvCxnSpPr/>
      </xdr:nvCxnSpPr>
      <xdr:spPr>
        <a:xfrm flipV="1">
          <a:off x="21323300" y="7164146"/>
          <a:ext cx="8382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81962</xdr:rowOff>
    </xdr:from>
    <xdr:to>
      <xdr:col>107</xdr:col>
      <xdr:colOff>101600</xdr:colOff>
      <xdr:row>42</xdr:row>
      <xdr:rowOff>12112</xdr:rowOff>
    </xdr:to>
    <xdr:sp macro="" textlink="">
      <xdr:nvSpPr>
        <xdr:cNvPr id="495" name="楕円 494"/>
        <xdr:cNvSpPr/>
      </xdr:nvSpPr>
      <xdr:spPr>
        <a:xfrm>
          <a:off x="20383500" y="71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132762</xdr:rowOff>
    </xdr:from>
    <xdr:to>
      <xdr:col>111</xdr:col>
      <xdr:colOff>177800</xdr:colOff>
      <xdr:row>41</xdr:row>
      <xdr:rowOff>134927</xdr:rowOff>
    </xdr:to>
    <xdr:cxnSp macro="">
      <xdr:nvCxnSpPr>
        <xdr:cNvPr id="496" name="直線コネクタ 495"/>
        <xdr:cNvCxnSpPr/>
      </xdr:nvCxnSpPr>
      <xdr:spPr>
        <a:xfrm>
          <a:off x="20434300" y="7162212"/>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86756</xdr:rowOff>
    </xdr:from>
    <xdr:to>
      <xdr:col>102</xdr:col>
      <xdr:colOff>165100</xdr:colOff>
      <xdr:row>42</xdr:row>
      <xdr:rowOff>16906</xdr:rowOff>
    </xdr:to>
    <xdr:sp macro="" textlink="">
      <xdr:nvSpPr>
        <xdr:cNvPr id="497" name="楕円 496"/>
        <xdr:cNvSpPr/>
      </xdr:nvSpPr>
      <xdr:spPr>
        <a:xfrm>
          <a:off x="19494500" y="71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132762</xdr:rowOff>
    </xdr:from>
    <xdr:to>
      <xdr:col>107</xdr:col>
      <xdr:colOff>50800</xdr:colOff>
      <xdr:row>41</xdr:row>
      <xdr:rowOff>137556</xdr:rowOff>
    </xdr:to>
    <xdr:cxnSp macro="">
      <xdr:nvCxnSpPr>
        <xdr:cNvPr id="498" name="直線コネクタ 497"/>
        <xdr:cNvCxnSpPr/>
      </xdr:nvCxnSpPr>
      <xdr:spPr>
        <a:xfrm flipV="1">
          <a:off x="19545300" y="7162212"/>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86995</xdr:rowOff>
    </xdr:from>
    <xdr:to>
      <xdr:col>98</xdr:col>
      <xdr:colOff>38100</xdr:colOff>
      <xdr:row>42</xdr:row>
      <xdr:rowOff>17145</xdr:rowOff>
    </xdr:to>
    <xdr:sp macro="" textlink="">
      <xdr:nvSpPr>
        <xdr:cNvPr id="499" name="楕円 498"/>
        <xdr:cNvSpPr/>
      </xdr:nvSpPr>
      <xdr:spPr>
        <a:xfrm>
          <a:off x="18605500" y="71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137556</xdr:rowOff>
    </xdr:from>
    <xdr:to>
      <xdr:col>102</xdr:col>
      <xdr:colOff>114300</xdr:colOff>
      <xdr:row>41</xdr:row>
      <xdr:rowOff>137795</xdr:rowOff>
    </xdr:to>
    <xdr:cxnSp macro="">
      <xdr:nvCxnSpPr>
        <xdr:cNvPr id="500" name="直線コネクタ 499"/>
        <xdr:cNvCxnSpPr/>
      </xdr:nvCxnSpPr>
      <xdr:spPr>
        <a:xfrm flipV="1">
          <a:off x="18656300" y="7167006"/>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501" name="n_1aveValue【一般廃棄物処理施設】&#10;一人当たり有形固定資産（償却資産）額"/>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502" name="n_2aveValue【一般廃棄物処理施設】&#10;一人当たり有形固定資産（償却資産）額"/>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503" name="n_3aveValue【一般廃棄物処理施設】&#10;一人当たり有形固定資産（償却資産）額"/>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504" name="n_4aveValue【一般廃棄物処理施設】&#10;一人当たり有形固定資産（償却資産）額"/>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5404</xdr:rowOff>
    </xdr:from>
    <xdr:ext cx="534377" cy="259045"/>
    <xdr:sp macro="" textlink="">
      <xdr:nvSpPr>
        <xdr:cNvPr id="505" name="n_1mainValue【一般廃棄物処理施設】&#10;一人当たり有形固定資産（償却資産）額"/>
        <xdr:cNvSpPr txBox="1"/>
      </xdr:nvSpPr>
      <xdr:spPr>
        <a:xfrm>
          <a:off x="21043411" y="72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3239</xdr:rowOff>
    </xdr:from>
    <xdr:ext cx="534377" cy="259045"/>
    <xdr:sp macro="" textlink="">
      <xdr:nvSpPr>
        <xdr:cNvPr id="506" name="n_2mainValue【一般廃棄物処理施設】&#10;一人当たり有形固定資産（償却資産）額"/>
        <xdr:cNvSpPr txBox="1"/>
      </xdr:nvSpPr>
      <xdr:spPr>
        <a:xfrm>
          <a:off x="20167111" y="720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8033</xdr:rowOff>
    </xdr:from>
    <xdr:ext cx="534377" cy="259045"/>
    <xdr:sp macro="" textlink="">
      <xdr:nvSpPr>
        <xdr:cNvPr id="507" name="n_3mainValue【一般廃棄物処理施設】&#10;一人当たり有形固定資産（償却資産）額"/>
        <xdr:cNvSpPr txBox="1"/>
      </xdr:nvSpPr>
      <xdr:spPr>
        <a:xfrm>
          <a:off x="19278111" y="72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8272</xdr:rowOff>
    </xdr:from>
    <xdr:ext cx="534377" cy="259045"/>
    <xdr:sp macro="" textlink="">
      <xdr:nvSpPr>
        <xdr:cNvPr id="508" name="n_4mainValue【一般廃棄物処理施設】&#10;一人当たり有形固定資産（償却資産）額"/>
        <xdr:cNvSpPr txBox="1"/>
      </xdr:nvSpPr>
      <xdr:spPr>
        <a:xfrm>
          <a:off x="18389111" y="72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3" name="直線コネクタ 54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4" name="テキスト ボックス 54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5" name="直線コネクタ 54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6" name="テキスト ボックス 54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7" name="直線コネクタ 54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8" name="テキスト ボックス 54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49" name="直線コネクタ 54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0" name="テキスト ボックス 54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54" name="直線コネクタ 553"/>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55" name="【消防施設】&#10;一人当たり面積最小値テキスト"/>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56" name="直線コネクタ 555"/>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57" name="【消防施設】&#10;一人当たり面積最大値テキスト"/>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58" name="直線コネクタ 557"/>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59" name="【消防施設】&#10;一人当たり面積平均値テキスト"/>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60" name="フローチャート: 判断 559"/>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61" name="フローチャート: 判断 560"/>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62" name="フローチャート: 判断 561"/>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63" name="フローチャート: 判断 562"/>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564" name="フローチャート: 判断 563"/>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5" name="テキスト ボックス 5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146862</xdr:rowOff>
    </xdr:from>
    <xdr:to>
      <xdr:col>116</xdr:col>
      <xdr:colOff>114300</xdr:colOff>
      <xdr:row>86</xdr:row>
      <xdr:rowOff>77012</xdr:rowOff>
    </xdr:to>
    <xdr:sp macro="" textlink="">
      <xdr:nvSpPr>
        <xdr:cNvPr id="570" name="楕円 569"/>
        <xdr:cNvSpPr/>
      </xdr:nvSpPr>
      <xdr:spPr>
        <a:xfrm>
          <a:off x="221107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61789</xdr:rowOff>
    </xdr:from>
    <xdr:ext cx="469744" cy="259045"/>
    <xdr:sp macro="" textlink="">
      <xdr:nvSpPr>
        <xdr:cNvPr id="571" name="【消防施設】&#10;一人当たり面積該当値テキスト"/>
        <xdr:cNvSpPr txBox="1"/>
      </xdr:nvSpPr>
      <xdr:spPr>
        <a:xfrm>
          <a:off x="22199600" y="146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146862</xdr:rowOff>
    </xdr:from>
    <xdr:to>
      <xdr:col>112</xdr:col>
      <xdr:colOff>38100</xdr:colOff>
      <xdr:row>86</xdr:row>
      <xdr:rowOff>77012</xdr:rowOff>
    </xdr:to>
    <xdr:sp macro="" textlink="">
      <xdr:nvSpPr>
        <xdr:cNvPr id="572" name="楕円 571"/>
        <xdr:cNvSpPr/>
      </xdr:nvSpPr>
      <xdr:spPr>
        <a:xfrm>
          <a:off x="21272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26212</xdr:rowOff>
    </xdr:from>
    <xdr:to>
      <xdr:col>116</xdr:col>
      <xdr:colOff>63500</xdr:colOff>
      <xdr:row>86</xdr:row>
      <xdr:rowOff>26212</xdr:rowOff>
    </xdr:to>
    <xdr:cxnSp macro="">
      <xdr:nvCxnSpPr>
        <xdr:cNvPr id="573" name="直線コネクタ 572"/>
        <xdr:cNvCxnSpPr/>
      </xdr:nvCxnSpPr>
      <xdr:spPr>
        <a:xfrm>
          <a:off x="21323300" y="14770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146862</xdr:rowOff>
    </xdr:from>
    <xdr:to>
      <xdr:col>107</xdr:col>
      <xdr:colOff>101600</xdr:colOff>
      <xdr:row>86</xdr:row>
      <xdr:rowOff>77012</xdr:rowOff>
    </xdr:to>
    <xdr:sp macro="" textlink="">
      <xdr:nvSpPr>
        <xdr:cNvPr id="574" name="楕円 573"/>
        <xdr:cNvSpPr/>
      </xdr:nvSpPr>
      <xdr:spPr>
        <a:xfrm>
          <a:off x="20383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26212</xdr:rowOff>
    </xdr:from>
    <xdr:to>
      <xdr:col>111</xdr:col>
      <xdr:colOff>177800</xdr:colOff>
      <xdr:row>86</xdr:row>
      <xdr:rowOff>26212</xdr:rowOff>
    </xdr:to>
    <xdr:cxnSp macro="">
      <xdr:nvCxnSpPr>
        <xdr:cNvPr id="575" name="直線コネクタ 574"/>
        <xdr:cNvCxnSpPr/>
      </xdr:nvCxnSpPr>
      <xdr:spPr>
        <a:xfrm>
          <a:off x="20434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146862</xdr:rowOff>
    </xdr:from>
    <xdr:to>
      <xdr:col>102</xdr:col>
      <xdr:colOff>165100</xdr:colOff>
      <xdr:row>86</xdr:row>
      <xdr:rowOff>77012</xdr:rowOff>
    </xdr:to>
    <xdr:sp macro="" textlink="">
      <xdr:nvSpPr>
        <xdr:cNvPr id="576" name="楕円 575"/>
        <xdr:cNvSpPr/>
      </xdr:nvSpPr>
      <xdr:spPr>
        <a:xfrm>
          <a:off x="19494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26212</xdr:rowOff>
    </xdr:from>
    <xdr:to>
      <xdr:col>107</xdr:col>
      <xdr:colOff>50800</xdr:colOff>
      <xdr:row>86</xdr:row>
      <xdr:rowOff>26212</xdr:rowOff>
    </xdr:to>
    <xdr:cxnSp macro="">
      <xdr:nvCxnSpPr>
        <xdr:cNvPr id="577" name="直線コネクタ 576"/>
        <xdr:cNvCxnSpPr/>
      </xdr:nvCxnSpPr>
      <xdr:spPr>
        <a:xfrm>
          <a:off x="19545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146862</xdr:rowOff>
    </xdr:from>
    <xdr:to>
      <xdr:col>98</xdr:col>
      <xdr:colOff>38100</xdr:colOff>
      <xdr:row>86</xdr:row>
      <xdr:rowOff>77012</xdr:rowOff>
    </xdr:to>
    <xdr:sp macro="" textlink="">
      <xdr:nvSpPr>
        <xdr:cNvPr id="578" name="楕円 577"/>
        <xdr:cNvSpPr/>
      </xdr:nvSpPr>
      <xdr:spPr>
        <a:xfrm>
          <a:off x="18605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26212</xdr:rowOff>
    </xdr:from>
    <xdr:to>
      <xdr:col>102</xdr:col>
      <xdr:colOff>114300</xdr:colOff>
      <xdr:row>86</xdr:row>
      <xdr:rowOff>26212</xdr:rowOff>
    </xdr:to>
    <xdr:cxnSp macro="">
      <xdr:nvCxnSpPr>
        <xdr:cNvPr id="579" name="直線コネクタ 578"/>
        <xdr:cNvCxnSpPr/>
      </xdr:nvCxnSpPr>
      <xdr:spPr>
        <a:xfrm>
          <a:off x="18656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580" name="n_1aveValue【消防施設】&#10;一人当たり面積"/>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581" name="n_2aveValue【消防施設】&#10;一人当たり面積"/>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582" name="n_3aveValue【消防施設】&#10;一人当たり面積"/>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583" name="n_4aveValue【消防施設】&#10;一人当たり面積"/>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68139</xdr:rowOff>
    </xdr:from>
    <xdr:ext cx="469744" cy="259045"/>
    <xdr:sp macro="" textlink="">
      <xdr:nvSpPr>
        <xdr:cNvPr id="584" name="n_1mainValue【消防施設】&#10;一人当たり面積"/>
        <xdr:cNvSpPr txBox="1"/>
      </xdr:nvSpPr>
      <xdr:spPr>
        <a:xfrm>
          <a:off x="210757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68139</xdr:rowOff>
    </xdr:from>
    <xdr:ext cx="469744" cy="259045"/>
    <xdr:sp macro="" textlink="">
      <xdr:nvSpPr>
        <xdr:cNvPr id="585" name="n_2mainValue【消防施設】&#10;一人当たり面積"/>
        <xdr:cNvSpPr txBox="1"/>
      </xdr:nvSpPr>
      <xdr:spPr>
        <a:xfrm>
          <a:off x="20199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68139</xdr:rowOff>
    </xdr:from>
    <xdr:ext cx="469744" cy="259045"/>
    <xdr:sp macro="" textlink="">
      <xdr:nvSpPr>
        <xdr:cNvPr id="586" name="n_3mainValue【消防施設】&#10;一人当たり面積"/>
        <xdr:cNvSpPr txBox="1"/>
      </xdr:nvSpPr>
      <xdr:spPr>
        <a:xfrm>
          <a:off x="19310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68139</xdr:rowOff>
    </xdr:from>
    <xdr:ext cx="469744" cy="259045"/>
    <xdr:sp macro="" textlink="">
      <xdr:nvSpPr>
        <xdr:cNvPr id="587" name="n_4mainValue【消防施設】&#10;一人当たり面積"/>
        <xdr:cNvSpPr txBox="1"/>
      </xdr:nvSpPr>
      <xdr:spPr>
        <a:xfrm>
          <a:off x="18421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6" name="テキスト ボックス 5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7" name="直線コネクタ 5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8" name="テキスト ボックス 59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0" name="テキスト ボックス 59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0" name="テキスト ボックス 60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13" name="直線コネクタ 612"/>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14"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15" name="直線コネクタ 614"/>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16" name="【庁舎】&#10;有形固定資産減価償却率最大値テキスト"/>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17" name="直線コネクタ 616"/>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18" name="【庁舎】&#10;有形固定資産減価償却率平均値テキスト"/>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19" name="フローチャート: 判断 618"/>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20" name="フローチャート: 判断 619"/>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21" name="フローチャート: 判断 620"/>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22" name="フローチャート: 判断 621"/>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23" name="フローチャート: 判断 622"/>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28666</xdr:rowOff>
    </xdr:from>
    <xdr:to>
      <xdr:col>85</xdr:col>
      <xdr:colOff>177800</xdr:colOff>
      <xdr:row>100</xdr:row>
      <xdr:rowOff>130266</xdr:rowOff>
    </xdr:to>
    <xdr:sp macro="" textlink="">
      <xdr:nvSpPr>
        <xdr:cNvPr id="629" name="楕円 628"/>
        <xdr:cNvSpPr/>
      </xdr:nvSpPr>
      <xdr:spPr>
        <a:xfrm>
          <a:off x="162687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123752</xdr:rowOff>
    </xdr:from>
    <xdr:ext cx="340478" cy="259045"/>
    <xdr:sp macro="" textlink="">
      <xdr:nvSpPr>
        <xdr:cNvPr id="630" name="【庁舎】&#10;有形固定資産減価償却率該当値テキスト"/>
        <xdr:cNvSpPr txBox="1"/>
      </xdr:nvSpPr>
      <xdr:spPr>
        <a:xfrm>
          <a:off x="16357600" y="17097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133169</xdr:rowOff>
    </xdr:from>
    <xdr:to>
      <xdr:col>81</xdr:col>
      <xdr:colOff>101600</xdr:colOff>
      <xdr:row>100</xdr:row>
      <xdr:rowOff>63319</xdr:rowOff>
    </xdr:to>
    <xdr:sp macro="" textlink="">
      <xdr:nvSpPr>
        <xdr:cNvPr id="631" name="楕円 630"/>
        <xdr:cNvSpPr/>
      </xdr:nvSpPr>
      <xdr:spPr>
        <a:xfrm>
          <a:off x="15430500" y="171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12519</xdr:rowOff>
    </xdr:from>
    <xdr:to>
      <xdr:col>85</xdr:col>
      <xdr:colOff>127000</xdr:colOff>
      <xdr:row>100</xdr:row>
      <xdr:rowOff>79466</xdr:rowOff>
    </xdr:to>
    <xdr:cxnSp macro="">
      <xdr:nvCxnSpPr>
        <xdr:cNvPr id="632" name="直線コネクタ 631"/>
        <xdr:cNvCxnSpPr/>
      </xdr:nvCxnSpPr>
      <xdr:spPr>
        <a:xfrm>
          <a:off x="15481300" y="1715751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59689</xdr:rowOff>
    </xdr:from>
    <xdr:to>
      <xdr:col>76</xdr:col>
      <xdr:colOff>165100</xdr:colOff>
      <xdr:row>100</xdr:row>
      <xdr:rowOff>161289</xdr:rowOff>
    </xdr:to>
    <xdr:sp macro="" textlink="">
      <xdr:nvSpPr>
        <xdr:cNvPr id="633" name="楕円 632"/>
        <xdr:cNvSpPr/>
      </xdr:nvSpPr>
      <xdr:spPr>
        <a:xfrm>
          <a:off x="14541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12519</xdr:rowOff>
    </xdr:from>
    <xdr:to>
      <xdr:col>81</xdr:col>
      <xdr:colOff>50800</xdr:colOff>
      <xdr:row>100</xdr:row>
      <xdr:rowOff>110489</xdr:rowOff>
    </xdr:to>
    <xdr:cxnSp macro="">
      <xdr:nvCxnSpPr>
        <xdr:cNvPr id="634" name="直線コネクタ 633"/>
        <xdr:cNvCxnSpPr/>
      </xdr:nvCxnSpPr>
      <xdr:spPr>
        <a:xfrm flipV="1">
          <a:off x="14592300" y="17157519"/>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635" name="楕円 634"/>
        <xdr:cNvSpPr/>
      </xdr:nvSpPr>
      <xdr:spPr>
        <a:xfrm>
          <a:off x="13652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110489</xdr:rowOff>
    </xdr:from>
    <xdr:to>
      <xdr:col>76</xdr:col>
      <xdr:colOff>114300</xdr:colOff>
      <xdr:row>105</xdr:row>
      <xdr:rowOff>20682</xdr:rowOff>
    </xdr:to>
    <xdr:cxnSp macro="">
      <xdr:nvCxnSpPr>
        <xdr:cNvPr id="636" name="直線コネクタ 635"/>
        <xdr:cNvCxnSpPr/>
      </xdr:nvCxnSpPr>
      <xdr:spPr>
        <a:xfrm flipV="1">
          <a:off x="13703300" y="17255489"/>
          <a:ext cx="889000" cy="76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108676</xdr:rowOff>
    </xdr:from>
    <xdr:to>
      <xdr:col>67</xdr:col>
      <xdr:colOff>101600</xdr:colOff>
      <xdr:row>105</xdr:row>
      <xdr:rowOff>38826</xdr:rowOff>
    </xdr:to>
    <xdr:sp macro="" textlink="">
      <xdr:nvSpPr>
        <xdr:cNvPr id="637" name="楕円 636"/>
        <xdr:cNvSpPr/>
      </xdr:nvSpPr>
      <xdr:spPr>
        <a:xfrm>
          <a:off x="12763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159476</xdr:rowOff>
    </xdr:from>
    <xdr:to>
      <xdr:col>71</xdr:col>
      <xdr:colOff>177800</xdr:colOff>
      <xdr:row>105</xdr:row>
      <xdr:rowOff>20682</xdr:rowOff>
    </xdr:to>
    <xdr:cxnSp macro="">
      <xdr:nvCxnSpPr>
        <xdr:cNvPr id="638" name="直線コネクタ 637"/>
        <xdr:cNvCxnSpPr/>
      </xdr:nvCxnSpPr>
      <xdr:spPr>
        <a:xfrm>
          <a:off x="12814300" y="179902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39" name="n_1aveValue【庁舎】&#10;有形固定資産減価償却率"/>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640" name="n_2aveValue【庁舎】&#10;有形固定資産減価償却率"/>
        <xdr:cNvSpPr txBox="1"/>
      </xdr:nvSpPr>
      <xdr:spPr>
        <a:xfrm>
          <a:off x="14389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641" name="n_3aveValue【庁舎】&#10;有形固定資産減価償却率"/>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642" name="n_4aveValue【庁舎】&#10;有形固定資産減価償却率"/>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79846</xdr:rowOff>
    </xdr:from>
    <xdr:ext cx="340478" cy="259045"/>
    <xdr:sp macro="" textlink="">
      <xdr:nvSpPr>
        <xdr:cNvPr id="643" name="n_1mainValue【庁舎】&#10;有形固定資産減価償却率"/>
        <xdr:cNvSpPr txBox="1"/>
      </xdr:nvSpPr>
      <xdr:spPr>
        <a:xfrm>
          <a:off x="15298361" y="1688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6366</xdr:rowOff>
    </xdr:from>
    <xdr:ext cx="405111" cy="259045"/>
    <xdr:sp macro="" textlink="">
      <xdr:nvSpPr>
        <xdr:cNvPr id="644" name="n_2mainValue【庁舎】&#10;有形固定資産減価償却率"/>
        <xdr:cNvSpPr txBox="1"/>
      </xdr:nvSpPr>
      <xdr:spPr>
        <a:xfrm>
          <a:off x="143897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62609</xdr:rowOff>
    </xdr:from>
    <xdr:ext cx="405111" cy="259045"/>
    <xdr:sp macro="" textlink="">
      <xdr:nvSpPr>
        <xdr:cNvPr id="645" name="n_3mainValue【庁舎】&#10;有形固定資産減価償却率"/>
        <xdr:cNvSpPr txBox="1"/>
      </xdr:nvSpPr>
      <xdr:spPr>
        <a:xfrm>
          <a:off x="13500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646" name="n_4mainValue【庁舎】&#10;有形固定資産減価償却率"/>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7" name="直線コネクタ 6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8" name="テキスト ボックス 6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9" name="直線コネクタ 6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0" name="テキスト ボックス 6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1" name="直線コネクタ 6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2" name="テキスト ボックス 6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3" name="直線コネクタ 6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4" name="テキスト ボックス 6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5" name="直線コネクタ 6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6" name="テキスト ボックス 6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7" name="直線コネクタ 6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8" name="テキスト ボックス 6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72" name="直線コネクタ 671"/>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73"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74" name="直線コネクタ 673"/>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75" name="【庁舎】&#10;一人当たり面積最大値テキスト"/>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76" name="直線コネクタ 675"/>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677" name="【庁舎】&#10;一人当たり面積平均値テキスト"/>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78" name="フローチャート: 判断 677"/>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79" name="フローチャート: 判断 678"/>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80" name="フローチャート: 判断 679"/>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81" name="フローチャート: 判断 680"/>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682" name="フローチャート: 判断 681"/>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3" name="テキスト ボックス 6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4" name="テキスト ボックス 6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5" name="テキスト ボックス 6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6" name="テキスト ボックス 6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7" name="テキスト ボックス 6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11249</xdr:rowOff>
    </xdr:from>
    <xdr:to>
      <xdr:col>116</xdr:col>
      <xdr:colOff>114300</xdr:colOff>
      <xdr:row>106</xdr:row>
      <xdr:rowOff>112849</xdr:rowOff>
    </xdr:to>
    <xdr:sp macro="" textlink="">
      <xdr:nvSpPr>
        <xdr:cNvPr id="688" name="楕円 687"/>
        <xdr:cNvSpPr/>
      </xdr:nvSpPr>
      <xdr:spPr>
        <a:xfrm>
          <a:off x="22110700" y="181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161126</xdr:rowOff>
    </xdr:from>
    <xdr:ext cx="469744" cy="259045"/>
    <xdr:sp macro="" textlink="">
      <xdr:nvSpPr>
        <xdr:cNvPr id="689" name="【庁舎】&#10;一人当たり面積該当値テキスト"/>
        <xdr:cNvSpPr txBox="1"/>
      </xdr:nvSpPr>
      <xdr:spPr>
        <a:xfrm>
          <a:off x="22199600" y="1816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11249</xdr:rowOff>
    </xdr:from>
    <xdr:to>
      <xdr:col>112</xdr:col>
      <xdr:colOff>38100</xdr:colOff>
      <xdr:row>106</xdr:row>
      <xdr:rowOff>112849</xdr:rowOff>
    </xdr:to>
    <xdr:sp macro="" textlink="">
      <xdr:nvSpPr>
        <xdr:cNvPr id="690" name="楕円 689"/>
        <xdr:cNvSpPr/>
      </xdr:nvSpPr>
      <xdr:spPr>
        <a:xfrm>
          <a:off x="21272500" y="1818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62049</xdr:rowOff>
    </xdr:from>
    <xdr:to>
      <xdr:col>116</xdr:col>
      <xdr:colOff>63500</xdr:colOff>
      <xdr:row>106</xdr:row>
      <xdr:rowOff>62049</xdr:rowOff>
    </xdr:to>
    <xdr:cxnSp macro="">
      <xdr:nvCxnSpPr>
        <xdr:cNvPr id="691" name="直線コネクタ 690"/>
        <xdr:cNvCxnSpPr/>
      </xdr:nvCxnSpPr>
      <xdr:spPr>
        <a:xfrm>
          <a:off x="21323300" y="182357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156573</xdr:rowOff>
    </xdr:from>
    <xdr:to>
      <xdr:col>107</xdr:col>
      <xdr:colOff>101600</xdr:colOff>
      <xdr:row>106</xdr:row>
      <xdr:rowOff>86723</xdr:rowOff>
    </xdr:to>
    <xdr:sp macro="" textlink="">
      <xdr:nvSpPr>
        <xdr:cNvPr id="692" name="楕円 691"/>
        <xdr:cNvSpPr/>
      </xdr:nvSpPr>
      <xdr:spPr>
        <a:xfrm>
          <a:off x="20383500" y="18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35923</xdr:rowOff>
    </xdr:from>
    <xdr:to>
      <xdr:col>111</xdr:col>
      <xdr:colOff>177800</xdr:colOff>
      <xdr:row>106</xdr:row>
      <xdr:rowOff>62049</xdr:rowOff>
    </xdr:to>
    <xdr:cxnSp macro="">
      <xdr:nvCxnSpPr>
        <xdr:cNvPr id="693" name="直線コネクタ 692"/>
        <xdr:cNvCxnSpPr/>
      </xdr:nvCxnSpPr>
      <xdr:spPr>
        <a:xfrm>
          <a:off x="20434300" y="182096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39551</xdr:rowOff>
    </xdr:from>
    <xdr:to>
      <xdr:col>102</xdr:col>
      <xdr:colOff>165100</xdr:colOff>
      <xdr:row>106</xdr:row>
      <xdr:rowOff>141151</xdr:rowOff>
    </xdr:to>
    <xdr:sp macro="" textlink="">
      <xdr:nvSpPr>
        <xdr:cNvPr id="694" name="楕円 693"/>
        <xdr:cNvSpPr/>
      </xdr:nvSpPr>
      <xdr:spPr>
        <a:xfrm>
          <a:off x="19494500" y="182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35923</xdr:rowOff>
    </xdr:from>
    <xdr:to>
      <xdr:col>107</xdr:col>
      <xdr:colOff>50800</xdr:colOff>
      <xdr:row>106</xdr:row>
      <xdr:rowOff>90351</xdr:rowOff>
    </xdr:to>
    <xdr:cxnSp macro="">
      <xdr:nvCxnSpPr>
        <xdr:cNvPr id="695" name="直線コネクタ 694"/>
        <xdr:cNvCxnSpPr/>
      </xdr:nvCxnSpPr>
      <xdr:spPr>
        <a:xfrm flipV="1">
          <a:off x="19545300" y="1820962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40639</xdr:rowOff>
    </xdr:from>
    <xdr:to>
      <xdr:col>98</xdr:col>
      <xdr:colOff>38100</xdr:colOff>
      <xdr:row>106</xdr:row>
      <xdr:rowOff>142239</xdr:rowOff>
    </xdr:to>
    <xdr:sp macro="" textlink="">
      <xdr:nvSpPr>
        <xdr:cNvPr id="696" name="楕円 695"/>
        <xdr:cNvSpPr/>
      </xdr:nvSpPr>
      <xdr:spPr>
        <a:xfrm>
          <a:off x="18605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90351</xdr:rowOff>
    </xdr:from>
    <xdr:to>
      <xdr:col>102</xdr:col>
      <xdr:colOff>114300</xdr:colOff>
      <xdr:row>106</xdr:row>
      <xdr:rowOff>91439</xdr:rowOff>
    </xdr:to>
    <xdr:cxnSp macro="">
      <xdr:nvCxnSpPr>
        <xdr:cNvPr id="697" name="直線コネクタ 696"/>
        <xdr:cNvCxnSpPr/>
      </xdr:nvCxnSpPr>
      <xdr:spPr>
        <a:xfrm flipV="1">
          <a:off x="18656300" y="1826405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698" name="n_1aveValue【庁舎】&#10;一人当たり面積"/>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99" name="n_2aveValue【庁舎】&#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700" name="n_3aveValue【庁舎】&#10;一人当たり面積"/>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701" name="n_4aveValue【庁舎】&#10;一人当たり面積"/>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103976</xdr:rowOff>
    </xdr:from>
    <xdr:ext cx="469744" cy="259045"/>
    <xdr:sp macro="" textlink="">
      <xdr:nvSpPr>
        <xdr:cNvPr id="702" name="n_1mainValue【庁舎】&#10;一人当たり面積"/>
        <xdr:cNvSpPr txBox="1"/>
      </xdr:nvSpPr>
      <xdr:spPr>
        <a:xfrm>
          <a:off x="21075727" y="1827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77850</xdr:rowOff>
    </xdr:from>
    <xdr:ext cx="469744" cy="259045"/>
    <xdr:sp macro="" textlink="">
      <xdr:nvSpPr>
        <xdr:cNvPr id="703" name="n_2mainValue【庁舎】&#10;一人当たり面積"/>
        <xdr:cNvSpPr txBox="1"/>
      </xdr:nvSpPr>
      <xdr:spPr>
        <a:xfrm>
          <a:off x="20199427" y="182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132278</xdr:rowOff>
    </xdr:from>
    <xdr:ext cx="469744" cy="259045"/>
    <xdr:sp macro="" textlink="">
      <xdr:nvSpPr>
        <xdr:cNvPr id="704" name="n_3mainValue【庁舎】&#10;一人当たり面積"/>
        <xdr:cNvSpPr txBox="1"/>
      </xdr:nvSpPr>
      <xdr:spPr>
        <a:xfrm>
          <a:off x="19310427" y="1830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133366</xdr:rowOff>
    </xdr:from>
    <xdr:ext cx="469744" cy="259045"/>
    <xdr:sp macro="" textlink="">
      <xdr:nvSpPr>
        <xdr:cNvPr id="705" name="n_4mainValue【庁舎】&#10;一人当たり面積"/>
        <xdr:cNvSpPr txBox="1"/>
      </xdr:nvSpPr>
      <xdr:spPr>
        <a:xfrm>
          <a:off x="18421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有形固定資産減価償却率が類似団体平均より高くなっている。一般廃棄物処理施設については、一組管理の物件が按分により計上されるため、高い数値で推移している。庁舎については、令和３年度に庁舎建替事業が完了したため、大幅に有形固定資産減価償却率が改善している。体育館・プールおよび福祉施設については老朽化が進んでいる。体育館・プールについては、個別施設計画に基づき、計画的な保全による長寿命化対策等を行い、適切に管理していく必要がある。また、町民体育館については、広域避難所にもなっているため、特に留意する必要がある。福祉施設の老人憩いの家は、老朽化が進んでいるため、処分または現地での建替え、他施設との複合化等の検討を行う。ふれあいプラザについては、民間活力の導入も含め幅広く利活用を検討。いきがい協働センターについては、健康増進を図るために必要な施設であることから、現在の配置・機能を維持す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３年度に庁舎の建替事業が完了し、有形固定資産減価償却率が改善した。次の課題については、公営住宅の建替を検討していかなければならないので、その時期までに公共施設等総合管理基金に積み立てていく必要がある。また、その他の施設については、個別施設計画に基づき、計画的な保全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7,196
6,941
7.80
5,846,222
5,492,321
331,839
2,562,450
2,317,769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面積が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県内で１番小さい町のため、大規模な産業が誘致できず、法人町民税が少ない。また、同様に面積が小さいため、固定資産税も少ない。上記の原因で、基準財政収入額が少ないため、財政基盤が弱いが、類似団体平均を若干超えて推移し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日から周辺各町および県と共同で行う徴収業務の共同設置事業等の取り組みを通じて、今後も財政基盤の強化に努める。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151795</xdr:rowOff>
    </xdr:from>
    <xdr:to>
      <xdr:col>23</xdr:col>
      <xdr:colOff>133350</xdr:colOff>
      <xdr:row>42</xdr:row>
      <xdr:rowOff>163285</xdr:rowOff>
    </xdr:to>
    <xdr:cxnSp macro="">
      <xdr:nvCxnSpPr>
        <xdr:cNvPr id="70" name="直線コネクタ 69"/>
        <xdr:cNvCxnSpPr/>
      </xdr:nvCxnSpPr>
      <xdr:spPr>
        <a:xfrm>
          <a:off x="4114800" y="73526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151795</xdr:rowOff>
    </xdr:to>
    <xdr:cxnSp macro="">
      <xdr:nvCxnSpPr>
        <xdr:cNvPr id="73" name="直線コネクタ 72"/>
        <xdr:cNvCxnSpPr/>
      </xdr:nvCxnSpPr>
      <xdr:spPr>
        <a:xfrm>
          <a:off x="3225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117324</xdr:rowOff>
    </xdr:from>
    <xdr:to>
      <xdr:col>15</xdr:col>
      <xdr:colOff>82550</xdr:colOff>
      <xdr:row>42</xdr:row>
      <xdr:rowOff>140305</xdr:rowOff>
    </xdr:to>
    <xdr:cxnSp macro="">
      <xdr:nvCxnSpPr>
        <xdr:cNvPr id="76" name="直線コネクタ 75"/>
        <xdr:cNvCxnSpPr/>
      </xdr:nvCxnSpPr>
      <xdr:spPr>
        <a:xfrm>
          <a:off x="2336800" y="73182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117324</xdr:rowOff>
    </xdr:from>
    <xdr:to>
      <xdr:col>11</xdr:col>
      <xdr:colOff>31750</xdr:colOff>
      <xdr:row>42</xdr:row>
      <xdr:rowOff>117324</xdr:rowOff>
    </xdr:to>
    <xdr:cxnSp macro="">
      <xdr:nvCxnSpPr>
        <xdr:cNvPr id="79" name="直線コネクタ 78"/>
        <xdr:cNvCxnSpPr/>
      </xdr:nvCxnSpPr>
      <xdr:spPr>
        <a:xfrm>
          <a:off x="1447800" y="731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100995</xdr:rowOff>
    </xdr:from>
    <xdr:to>
      <xdr:col>19</xdr:col>
      <xdr:colOff>184150</xdr:colOff>
      <xdr:row>43</xdr:row>
      <xdr:rowOff>31145</xdr:rowOff>
    </xdr:to>
    <xdr:sp macro="" textlink="">
      <xdr:nvSpPr>
        <xdr:cNvPr id="91" name="楕円 90"/>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92" name="テキスト ボックス 91"/>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89505</xdr:rowOff>
    </xdr:from>
    <xdr:to>
      <xdr:col>15</xdr:col>
      <xdr:colOff>133350</xdr:colOff>
      <xdr:row>43</xdr:row>
      <xdr:rowOff>19655</xdr:rowOff>
    </xdr:to>
    <xdr:sp macro="" textlink="">
      <xdr:nvSpPr>
        <xdr:cNvPr id="93" name="楕円 92"/>
        <xdr:cNvSpPr/>
      </xdr:nvSpPr>
      <xdr:spPr>
        <a:xfrm>
          <a:off x="3175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94" name="テキスト ボックス 93"/>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66524</xdr:rowOff>
    </xdr:from>
    <xdr:to>
      <xdr:col>11</xdr:col>
      <xdr:colOff>82550</xdr:colOff>
      <xdr:row>42</xdr:row>
      <xdr:rowOff>168124</xdr:rowOff>
    </xdr:to>
    <xdr:sp macro="" textlink="">
      <xdr:nvSpPr>
        <xdr:cNvPr id="95" name="楕円 94"/>
        <xdr:cNvSpPr/>
      </xdr:nvSpPr>
      <xdr:spPr>
        <a:xfrm>
          <a:off x="2286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96" name="テキスト ボックス 95"/>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98" name="テキスト ボックス 97"/>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年度決算は、分母において、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町税が約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万円増となり、普通交付税が再算定による臨時経済対策費および臨時財政対策債償還基金費の創設により、約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万円増となったが、維持補修費を除く各性質別の歳出が増加したことにより、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％悪化した。今後も経常的支出を抑制していくために、銀行等引受債の繰上償還を出来る限り行っていく。また、行財政改革事業に積極的に取り組み補助費等の見直しを行っていく。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55033</xdr:rowOff>
    </xdr:from>
    <xdr:to>
      <xdr:col>23</xdr:col>
      <xdr:colOff>133350</xdr:colOff>
      <xdr:row>61</xdr:row>
      <xdr:rowOff>63077</xdr:rowOff>
    </xdr:to>
    <xdr:cxnSp macro="">
      <xdr:nvCxnSpPr>
        <xdr:cNvPr id="133" name="直線コネクタ 132"/>
        <xdr:cNvCxnSpPr/>
      </xdr:nvCxnSpPr>
      <xdr:spPr>
        <a:xfrm>
          <a:off x="4114800" y="105134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32914</xdr:rowOff>
    </xdr:from>
    <xdr:to>
      <xdr:col>19</xdr:col>
      <xdr:colOff>133350</xdr:colOff>
      <xdr:row>61</xdr:row>
      <xdr:rowOff>55033</xdr:rowOff>
    </xdr:to>
    <xdr:cxnSp macro="">
      <xdr:nvCxnSpPr>
        <xdr:cNvPr id="136" name="直線コネクタ 135"/>
        <xdr:cNvCxnSpPr/>
      </xdr:nvCxnSpPr>
      <xdr:spPr>
        <a:xfrm>
          <a:off x="3225800" y="1049136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32914</xdr:rowOff>
    </xdr:from>
    <xdr:to>
      <xdr:col>15</xdr:col>
      <xdr:colOff>82550</xdr:colOff>
      <xdr:row>61</xdr:row>
      <xdr:rowOff>147531</xdr:rowOff>
    </xdr:to>
    <xdr:cxnSp macro="">
      <xdr:nvCxnSpPr>
        <xdr:cNvPr id="139" name="直線コネクタ 138"/>
        <xdr:cNvCxnSpPr/>
      </xdr:nvCxnSpPr>
      <xdr:spPr>
        <a:xfrm flipV="1">
          <a:off x="2336800" y="10491364"/>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62</xdr:row>
      <xdr:rowOff>114829</xdr:rowOff>
    </xdr:to>
    <xdr:cxnSp macro="">
      <xdr:nvCxnSpPr>
        <xdr:cNvPr id="142" name="直線コネクタ 141"/>
        <xdr:cNvCxnSpPr/>
      </xdr:nvCxnSpPr>
      <xdr:spPr>
        <a:xfrm flipV="1">
          <a:off x="1447800" y="10605981"/>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12277</xdr:rowOff>
    </xdr:from>
    <xdr:to>
      <xdr:col>23</xdr:col>
      <xdr:colOff>184150</xdr:colOff>
      <xdr:row>61</xdr:row>
      <xdr:rowOff>113877</xdr:rowOff>
    </xdr:to>
    <xdr:sp macro="" textlink="">
      <xdr:nvSpPr>
        <xdr:cNvPr id="152" name="楕円 151"/>
        <xdr:cNvSpPr/>
      </xdr:nvSpPr>
      <xdr:spPr>
        <a:xfrm>
          <a:off x="4902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28804</xdr:rowOff>
    </xdr:from>
    <xdr:ext cx="762000" cy="259045"/>
    <xdr:sp macro="" textlink="">
      <xdr:nvSpPr>
        <xdr:cNvPr id="153" name="財政構造の弾力性該当値テキスト"/>
        <xdr:cNvSpPr txBox="1"/>
      </xdr:nvSpPr>
      <xdr:spPr>
        <a:xfrm>
          <a:off x="50419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4233</xdr:rowOff>
    </xdr:from>
    <xdr:to>
      <xdr:col>19</xdr:col>
      <xdr:colOff>184150</xdr:colOff>
      <xdr:row>61</xdr:row>
      <xdr:rowOff>105833</xdr:rowOff>
    </xdr:to>
    <xdr:sp macro="" textlink="">
      <xdr:nvSpPr>
        <xdr:cNvPr id="154" name="楕円 153"/>
        <xdr:cNvSpPr/>
      </xdr:nvSpPr>
      <xdr:spPr>
        <a:xfrm>
          <a:off x="4064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55" name="テキスト ボックス 154"/>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153564</xdr:rowOff>
    </xdr:from>
    <xdr:to>
      <xdr:col>15</xdr:col>
      <xdr:colOff>133350</xdr:colOff>
      <xdr:row>61</xdr:row>
      <xdr:rowOff>83714</xdr:rowOff>
    </xdr:to>
    <xdr:sp macro="" textlink="">
      <xdr:nvSpPr>
        <xdr:cNvPr id="156" name="楕円 155"/>
        <xdr:cNvSpPr/>
      </xdr:nvSpPr>
      <xdr:spPr>
        <a:xfrm>
          <a:off x="31750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68491</xdr:rowOff>
    </xdr:from>
    <xdr:ext cx="762000" cy="259045"/>
    <xdr:sp macro="" textlink="">
      <xdr:nvSpPr>
        <xdr:cNvPr id="157" name="テキスト ボックス 156"/>
        <xdr:cNvSpPr txBox="1"/>
      </xdr:nvSpPr>
      <xdr:spPr>
        <a:xfrm>
          <a:off x="2844800" y="105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96731</xdr:rowOff>
    </xdr:from>
    <xdr:to>
      <xdr:col>11</xdr:col>
      <xdr:colOff>82550</xdr:colOff>
      <xdr:row>62</xdr:row>
      <xdr:rowOff>26881</xdr:rowOff>
    </xdr:to>
    <xdr:sp macro="" textlink="">
      <xdr:nvSpPr>
        <xdr:cNvPr id="158" name="楕円 157"/>
        <xdr:cNvSpPr/>
      </xdr:nvSpPr>
      <xdr:spPr>
        <a:xfrm>
          <a:off x="2286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59" name="テキスト ボックス 158"/>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64029</xdr:rowOff>
    </xdr:from>
    <xdr:to>
      <xdr:col>7</xdr:col>
      <xdr:colOff>31750</xdr:colOff>
      <xdr:row>62</xdr:row>
      <xdr:rowOff>165629</xdr:rowOff>
    </xdr:to>
    <xdr:sp macro="" textlink="">
      <xdr:nvSpPr>
        <xdr:cNvPr id="160" name="楕円 159"/>
        <xdr:cNvSpPr/>
      </xdr:nvSpPr>
      <xdr:spPr>
        <a:xfrm>
          <a:off x="1397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150406</xdr:rowOff>
    </xdr:from>
    <xdr:ext cx="762000" cy="259045"/>
    <xdr:sp macro="" textlink="">
      <xdr:nvSpPr>
        <xdr:cNvPr id="161" name="テキスト ボックス 160"/>
        <xdr:cNvSpPr txBox="1"/>
      </xdr:nvSpPr>
      <xdr:spPr>
        <a:xfrm>
          <a:off x="1066800" y="1078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１人当たり人件費・物件費等決算額が類似団体平均を下回っているのは、施設が比較的新しいものが多く、維持管理に係る費用が現在は少なくなっているためである。しかし、ふるさと納税の増加による返礼品等の手数料の増加により、物件費が増加傾向にあるので、今後、民間でも実施可能な部分については委託化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137083</xdr:rowOff>
    </xdr:from>
    <xdr:to>
      <xdr:col>23</xdr:col>
      <xdr:colOff>133350</xdr:colOff>
      <xdr:row>81</xdr:row>
      <xdr:rowOff>142137</xdr:rowOff>
    </xdr:to>
    <xdr:cxnSp macro="">
      <xdr:nvCxnSpPr>
        <xdr:cNvPr id="195" name="直線コネクタ 194"/>
        <xdr:cNvCxnSpPr/>
      </xdr:nvCxnSpPr>
      <xdr:spPr>
        <a:xfrm flipV="1">
          <a:off x="4114800" y="14024533"/>
          <a:ext cx="8382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121861</xdr:rowOff>
    </xdr:from>
    <xdr:ext cx="762000" cy="259045"/>
    <xdr:sp macro="" textlink="">
      <xdr:nvSpPr>
        <xdr:cNvPr id="196" name="人件費・物件費等の状況平均値テキスト"/>
        <xdr:cNvSpPr txBox="1"/>
      </xdr:nvSpPr>
      <xdr:spPr>
        <a:xfrm>
          <a:off x="5041900" y="14009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121980</xdr:rowOff>
    </xdr:from>
    <xdr:to>
      <xdr:col>19</xdr:col>
      <xdr:colOff>133350</xdr:colOff>
      <xdr:row>81</xdr:row>
      <xdr:rowOff>142137</xdr:rowOff>
    </xdr:to>
    <xdr:cxnSp macro="">
      <xdr:nvCxnSpPr>
        <xdr:cNvPr id="198" name="直線コネクタ 197"/>
        <xdr:cNvCxnSpPr/>
      </xdr:nvCxnSpPr>
      <xdr:spPr>
        <a:xfrm>
          <a:off x="3225800" y="14009430"/>
          <a:ext cx="889000" cy="2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104654</xdr:rowOff>
    </xdr:from>
    <xdr:to>
      <xdr:col>15</xdr:col>
      <xdr:colOff>82550</xdr:colOff>
      <xdr:row>81</xdr:row>
      <xdr:rowOff>121980</xdr:rowOff>
    </xdr:to>
    <xdr:cxnSp macro="">
      <xdr:nvCxnSpPr>
        <xdr:cNvPr id="201" name="直線コネクタ 200"/>
        <xdr:cNvCxnSpPr/>
      </xdr:nvCxnSpPr>
      <xdr:spPr>
        <a:xfrm>
          <a:off x="2336800" y="13992104"/>
          <a:ext cx="889000" cy="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93190</xdr:rowOff>
    </xdr:from>
    <xdr:to>
      <xdr:col>11</xdr:col>
      <xdr:colOff>31750</xdr:colOff>
      <xdr:row>81</xdr:row>
      <xdr:rowOff>104654</xdr:rowOff>
    </xdr:to>
    <xdr:cxnSp macro="">
      <xdr:nvCxnSpPr>
        <xdr:cNvPr id="204" name="直線コネクタ 203"/>
        <xdr:cNvCxnSpPr/>
      </xdr:nvCxnSpPr>
      <xdr:spPr>
        <a:xfrm>
          <a:off x="1447800" y="13980640"/>
          <a:ext cx="889000" cy="1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86283</xdr:rowOff>
    </xdr:from>
    <xdr:to>
      <xdr:col>23</xdr:col>
      <xdr:colOff>184150</xdr:colOff>
      <xdr:row>82</xdr:row>
      <xdr:rowOff>16433</xdr:rowOff>
    </xdr:to>
    <xdr:sp macro="" textlink="">
      <xdr:nvSpPr>
        <xdr:cNvPr id="214" name="楕円 213"/>
        <xdr:cNvSpPr/>
      </xdr:nvSpPr>
      <xdr:spPr>
        <a:xfrm>
          <a:off x="4902200" y="1397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7560</xdr:rowOff>
    </xdr:from>
    <xdr:ext cx="762000" cy="259045"/>
    <xdr:sp macro="" textlink="">
      <xdr:nvSpPr>
        <xdr:cNvPr id="215" name="人件費・物件費等の状況該当値テキスト"/>
        <xdr:cNvSpPr txBox="1"/>
      </xdr:nvSpPr>
      <xdr:spPr>
        <a:xfrm>
          <a:off x="5041900" y="1389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91337</xdr:rowOff>
    </xdr:from>
    <xdr:to>
      <xdr:col>19</xdr:col>
      <xdr:colOff>184150</xdr:colOff>
      <xdr:row>82</xdr:row>
      <xdr:rowOff>21487</xdr:rowOff>
    </xdr:to>
    <xdr:sp macro="" textlink="">
      <xdr:nvSpPr>
        <xdr:cNvPr id="216" name="楕円 215"/>
        <xdr:cNvSpPr/>
      </xdr:nvSpPr>
      <xdr:spPr>
        <a:xfrm>
          <a:off x="4064000" y="139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31664</xdr:rowOff>
    </xdr:from>
    <xdr:ext cx="736600" cy="259045"/>
    <xdr:sp macro="" textlink="">
      <xdr:nvSpPr>
        <xdr:cNvPr id="217" name="テキスト ボックス 216"/>
        <xdr:cNvSpPr txBox="1"/>
      </xdr:nvSpPr>
      <xdr:spPr>
        <a:xfrm>
          <a:off x="3733800" y="1374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71180</xdr:rowOff>
    </xdr:from>
    <xdr:to>
      <xdr:col>15</xdr:col>
      <xdr:colOff>133350</xdr:colOff>
      <xdr:row>82</xdr:row>
      <xdr:rowOff>1330</xdr:rowOff>
    </xdr:to>
    <xdr:sp macro="" textlink="">
      <xdr:nvSpPr>
        <xdr:cNvPr id="218" name="楕円 217"/>
        <xdr:cNvSpPr/>
      </xdr:nvSpPr>
      <xdr:spPr>
        <a:xfrm>
          <a:off x="3175000" y="139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11507</xdr:rowOff>
    </xdr:from>
    <xdr:ext cx="762000" cy="259045"/>
    <xdr:sp macro="" textlink="">
      <xdr:nvSpPr>
        <xdr:cNvPr id="219" name="テキスト ボックス 218"/>
        <xdr:cNvSpPr txBox="1"/>
      </xdr:nvSpPr>
      <xdr:spPr>
        <a:xfrm>
          <a:off x="2844800" y="1372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53854</xdr:rowOff>
    </xdr:from>
    <xdr:to>
      <xdr:col>11</xdr:col>
      <xdr:colOff>82550</xdr:colOff>
      <xdr:row>81</xdr:row>
      <xdr:rowOff>155454</xdr:rowOff>
    </xdr:to>
    <xdr:sp macro="" textlink="">
      <xdr:nvSpPr>
        <xdr:cNvPr id="220" name="楕円 219"/>
        <xdr:cNvSpPr/>
      </xdr:nvSpPr>
      <xdr:spPr>
        <a:xfrm>
          <a:off x="2286000" y="1394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165631</xdr:rowOff>
    </xdr:from>
    <xdr:ext cx="762000" cy="259045"/>
    <xdr:sp macro="" textlink="">
      <xdr:nvSpPr>
        <xdr:cNvPr id="221" name="テキスト ボックス 220"/>
        <xdr:cNvSpPr txBox="1"/>
      </xdr:nvSpPr>
      <xdr:spPr>
        <a:xfrm>
          <a:off x="1955800" y="1371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42390</xdr:rowOff>
    </xdr:from>
    <xdr:to>
      <xdr:col>7</xdr:col>
      <xdr:colOff>31750</xdr:colOff>
      <xdr:row>81</xdr:row>
      <xdr:rowOff>143990</xdr:rowOff>
    </xdr:to>
    <xdr:sp macro="" textlink="">
      <xdr:nvSpPr>
        <xdr:cNvPr id="222" name="楕円 221"/>
        <xdr:cNvSpPr/>
      </xdr:nvSpPr>
      <xdr:spPr>
        <a:xfrm>
          <a:off x="1397000" y="139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154167</xdr:rowOff>
    </xdr:from>
    <xdr:ext cx="762000" cy="259045"/>
    <xdr:sp macro="" textlink="">
      <xdr:nvSpPr>
        <xdr:cNvPr id="223" name="テキスト ボックス 222"/>
        <xdr:cNvSpPr txBox="1"/>
      </xdr:nvSpPr>
      <xdr:spPr>
        <a:xfrm>
          <a:off x="1066800" y="136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る数値となった。要因については、高齢層の退職者がなく、若年層の採用者が多かったり、経験年数階層の変動があったりしたためで、今後も人事評価制度を十分に活用し、国の動向などを踏まえ、給与水準の適正化に努めていく。人件費の縮減は、財政の中期的な展望においても、歳出削減の中でも、大きなウエイトを占めていることから、今後も縮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4939</xdr:rowOff>
    </xdr:to>
    <xdr:cxnSp macro="">
      <xdr:nvCxnSpPr>
        <xdr:cNvPr id="257" name="直線コネクタ 256"/>
        <xdr:cNvCxnSpPr/>
      </xdr:nvCxnSpPr>
      <xdr:spPr>
        <a:xfrm flipV="1">
          <a:off x="16179800" y="1452456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86</xdr:row>
      <xdr:rowOff>21166</xdr:rowOff>
    </xdr:to>
    <xdr:cxnSp macro="">
      <xdr:nvCxnSpPr>
        <xdr:cNvPr id="260" name="直線コネクタ 259"/>
        <xdr:cNvCxnSpPr/>
      </xdr:nvCxnSpPr>
      <xdr:spPr>
        <a:xfrm flipV="1">
          <a:off x="15290800" y="14578189"/>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88195</xdr:rowOff>
    </xdr:to>
    <xdr:cxnSp macro="">
      <xdr:nvCxnSpPr>
        <xdr:cNvPr id="263" name="直線コネクタ 262"/>
        <xdr:cNvCxnSpPr/>
      </xdr:nvCxnSpPr>
      <xdr:spPr>
        <a:xfrm flipV="1">
          <a:off x="14401800" y="147658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88195</xdr:rowOff>
    </xdr:to>
    <xdr:cxnSp macro="">
      <xdr:nvCxnSpPr>
        <xdr:cNvPr id="266" name="直線コネクタ 265"/>
        <xdr:cNvCxnSpPr/>
      </xdr:nvCxnSpPr>
      <xdr:spPr>
        <a:xfrm>
          <a:off x="13512800" y="1465862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7"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8" name="楕円 277"/>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79" name="テキスト ボックス 278"/>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2" name="楕円 281"/>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3" name="テキスト ボックス 282"/>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4" name="楕円 283"/>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5" name="テキスト ボックス 284"/>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年度に周辺市町との合併が白紙になったことにより、人口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は近年悪化傾向にあるが、類似団体平均は下回っている。今後も、委託業務に移行していく事業の精査を行い、民間委託等を進めていくことにより、今後も職員数削減に努めていく。また、本町の事業規模に応じた会計年度任用職員数についても検討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12732</xdr:rowOff>
    </xdr:from>
    <xdr:to>
      <xdr:col>81</xdr:col>
      <xdr:colOff>44450</xdr:colOff>
      <xdr:row>60</xdr:row>
      <xdr:rowOff>13938</xdr:rowOff>
    </xdr:to>
    <xdr:cxnSp macro="">
      <xdr:nvCxnSpPr>
        <xdr:cNvPr id="316" name="直線コネクタ 315"/>
        <xdr:cNvCxnSpPr/>
      </xdr:nvCxnSpPr>
      <xdr:spPr>
        <a:xfrm>
          <a:off x="16179800" y="10299732"/>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8509</xdr:rowOff>
    </xdr:from>
    <xdr:to>
      <xdr:col>77</xdr:col>
      <xdr:colOff>44450</xdr:colOff>
      <xdr:row>60</xdr:row>
      <xdr:rowOff>12732</xdr:rowOff>
    </xdr:to>
    <xdr:cxnSp macro="">
      <xdr:nvCxnSpPr>
        <xdr:cNvPr id="319" name="直線コネクタ 318"/>
        <xdr:cNvCxnSpPr/>
      </xdr:nvCxnSpPr>
      <xdr:spPr>
        <a:xfrm>
          <a:off x="15290800" y="10295509"/>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60</xdr:row>
      <xdr:rowOff>8509</xdr:rowOff>
    </xdr:to>
    <xdr:cxnSp macro="">
      <xdr:nvCxnSpPr>
        <xdr:cNvPr id="322" name="直線コネクタ 321"/>
        <xdr:cNvCxnSpPr/>
      </xdr:nvCxnSpPr>
      <xdr:spPr>
        <a:xfrm>
          <a:off x="14401800" y="1028585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170307</xdr:rowOff>
    </xdr:from>
    <xdr:to>
      <xdr:col>68</xdr:col>
      <xdr:colOff>152400</xdr:colOff>
      <xdr:row>60</xdr:row>
      <xdr:rowOff>6096</xdr:rowOff>
    </xdr:to>
    <xdr:cxnSp macro="">
      <xdr:nvCxnSpPr>
        <xdr:cNvPr id="325" name="直線コネクタ 324"/>
        <xdr:cNvCxnSpPr/>
      </xdr:nvCxnSpPr>
      <xdr:spPr>
        <a:xfrm flipV="1">
          <a:off x="13512800" y="1028585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134588</xdr:rowOff>
    </xdr:from>
    <xdr:to>
      <xdr:col>81</xdr:col>
      <xdr:colOff>95250</xdr:colOff>
      <xdr:row>60</xdr:row>
      <xdr:rowOff>64738</xdr:rowOff>
    </xdr:to>
    <xdr:sp macro="" textlink="">
      <xdr:nvSpPr>
        <xdr:cNvPr id="335" name="楕円 334"/>
        <xdr:cNvSpPr/>
      </xdr:nvSpPr>
      <xdr:spPr>
        <a:xfrm>
          <a:off x="16967200" y="1025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151115</xdr:rowOff>
    </xdr:from>
    <xdr:ext cx="762000" cy="259045"/>
    <xdr:sp macro="" textlink="">
      <xdr:nvSpPr>
        <xdr:cNvPr id="336" name="定員管理の状況該当値テキスト"/>
        <xdr:cNvSpPr txBox="1"/>
      </xdr:nvSpPr>
      <xdr:spPr>
        <a:xfrm>
          <a:off x="17106900" y="1009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133382</xdr:rowOff>
    </xdr:from>
    <xdr:to>
      <xdr:col>77</xdr:col>
      <xdr:colOff>95250</xdr:colOff>
      <xdr:row>60</xdr:row>
      <xdr:rowOff>63532</xdr:rowOff>
    </xdr:to>
    <xdr:sp macro="" textlink="">
      <xdr:nvSpPr>
        <xdr:cNvPr id="337" name="楕円 336"/>
        <xdr:cNvSpPr/>
      </xdr:nvSpPr>
      <xdr:spPr>
        <a:xfrm>
          <a:off x="16129000" y="102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73709</xdr:rowOff>
    </xdr:from>
    <xdr:ext cx="736600" cy="259045"/>
    <xdr:sp macro="" textlink="">
      <xdr:nvSpPr>
        <xdr:cNvPr id="338" name="テキスト ボックス 337"/>
        <xdr:cNvSpPr txBox="1"/>
      </xdr:nvSpPr>
      <xdr:spPr>
        <a:xfrm>
          <a:off x="15798800" y="1001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129159</xdr:rowOff>
    </xdr:from>
    <xdr:to>
      <xdr:col>73</xdr:col>
      <xdr:colOff>44450</xdr:colOff>
      <xdr:row>60</xdr:row>
      <xdr:rowOff>59309</xdr:rowOff>
    </xdr:to>
    <xdr:sp macro="" textlink="">
      <xdr:nvSpPr>
        <xdr:cNvPr id="339" name="楕円 338"/>
        <xdr:cNvSpPr/>
      </xdr:nvSpPr>
      <xdr:spPr>
        <a:xfrm>
          <a:off x="15240000" y="10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69486</xdr:rowOff>
    </xdr:from>
    <xdr:ext cx="762000" cy="259045"/>
    <xdr:sp macro="" textlink="">
      <xdr:nvSpPr>
        <xdr:cNvPr id="340" name="テキスト ボックス 339"/>
        <xdr:cNvSpPr txBox="1"/>
      </xdr:nvSpPr>
      <xdr:spPr>
        <a:xfrm>
          <a:off x="14909800" y="1001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119507</xdr:rowOff>
    </xdr:from>
    <xdr:to>
      <xdr:col>68</xdr:col>
      <xdr:colOff>203200</xdr:colOff>
      <xdr:row>60</xdr:row>
      <xdr:rowOff>49657</xdr:rowOff>
    </xdr:to>
    <xdr:sp macro="" textlink="">
      <xdr:nvSpPr>
        <xdr:cNvPr id="341" name="楕円 340"/>
        <xdr:cNvSpPr/>
      </xdr:nvSpPr>
      <xdr:spPr>
        <a:xfrm>
          <a:off x="14351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59834</xdr:rowOff>
    </xdr:from>
    <xdr:ext cx="762000" cy="259045"/>
    <xdr:sp macro="" textlink="">
      <xdr:nvSpPr>
        <xdr:cNvPr id="342" name="テキスト ボックス 341"/>
        <xdr:cNvSpPr txBox="1"/>
      </xdr:nvSpPr>
      <xdr:spPr>
        <a:xfrm>
          <a:off x="14020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126746</xdr:rowOff>
    </xdr:from>
    <xdr:to>
      <xdr:col>64</xdr:col>
      <xdr:colOff>152400</xdr:colOff>
      <xdr:row>60</xdr:row>
      <xdr:rowOff>56896</xdr:rowOff>
    </xdr:to>
    <xdr:sp macro="" textlink="">
      <xdr:nvSpPr>
        <xdr:cNvPr id="343" name="楕円 342"/>
        <xdr:cNvSpPr/>
      </xdr:nvSpPr>
      <xdr:spPr>
        <a:xfrm>
          <a:off x="13462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67073</xdr:rowOff>
    </xdr:from>
    <xdr:ext cx="762000" cy="259045"/>
    <xdr:sp macro="" textlink="">
      <xdr:nvSpPr>
        <xdr:cNvPr id="344" name="テキスト ボックス 343"/>
        <xdr:cNvSpPr txBox="1"/>
      </xdr:nvSpPr>
      <xdr:spPr>
        <a:xfrm>
          <a:off x="13131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が類似団体平均を下回っている主な要因としては、ほぼ毎年行っている銀行等引受債の繰上償還による公債費の減少が挙げられる。しかし、元年度から事業開始した役場庁舎建替整備工事の起債措置として市町村役場機能緊急保全事業債の発行により町債現在高が増加していくため、機会を見て繰上償還を実施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71628</xdr:rowOff>
    </xdr:from>
    <xdr:to>
      <xdr:col>81</xdr:col>
      <xdr:colOff>44450</xdr:colOff>
      <xdr:row>39</xdr:row>
      <xdr:rowOff>81280</xdr:rowOff>
    </xdr:to>
    <xdr:cxnSp macro="">
      <xdr:nvCxnSpPr>
        <xdr:cNvPr id="375" name="直線コネクタ 374"/>
        <xdr:cNvCxnSpPr/>
      </xdr:nvCxnSpPr>
      <xdr:spPr>
        <a:xfrm flipV="1">
          <a:off x="16179800" y="67581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39</xdr:row>
      <xdr:rowOff>153670</xdr:rowOff>
    </xdr:to>
    <xdr:cxnSp macro="">
      <xdr:nvCxnSpPr>
        <xdr:cNvPr id="378" name="直線コネクタ 377"/>
        <xdr:cNvCxnSpPr/>
      </xdr:nvCxnSpPr>
      <xdr:spPr>
        <a:xfrm flipV="1">
          <a:off x="15290800" y="6767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153670</xdr:rowOff>
    </xdr:to>
    <xdr:cxnSp macro="">
      <xdr:nvCxnSpPr>
        <xdr:cNvPr id="381" name="直線コネクタ 380"/>
        <xdr:cNvCxnSpPr/>
      </xdr:nvCxnSpPr>
      <xdr:spPr>
        <a:xfrm>
          <a:off x="14401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115062</xdr:rowOff>
    </xdr:from>
    <xdr:to>
      <xdr:col>68</xdr:col>
      <xdr:colOff>152400</xdr:colOff>
      <xdr:row>39</xdr:row>
      <xdr:rowOff>129540</xdr:rowOff>
    </xdr:to>
    <xdr:cxnSp macro="">
      <xdr:nvCxnSpPr>
        <xdr:cNvPr id="384" name="直線コネクタ 383"/>
        <xdr:cNvCxnSpPr/>
      </xdr:nvCxnSpPr>
      <xdr:spPr>
        <a:xfrm>
          <a:off x="13512800" y="68016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20828</xdr:rowOff>
    </xdr:from>
    <xdr:to>
      <xdr:col>81</xdr:col>
      <xdr:colOff>95250</xdr:colOff>
      <xdr:row>39</xdr:row>
      <xdr:rowOff>122428</xdr:rowOff>
    </xdr:to>
    <xdr:sp macro="" textlink="">
      <xdr:nvSpPr>
        <xdr:cNvPr id="394" name="楕円 393"/>
        <xdr:cNvSpPr/>
      </xdr:nvSpPr>
      <xdr:spPr>
        <a:xfrm>
          <a:off x="169672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37355</xdr:rowOff>
    </xdr:from>
    <xdr:ext cx="762000" cy="259045"/>
    <xdr:sp macro="" textlink="">
      <xdr:nvSpPr>
        <xdr:cNvPr id="395" name="公債費負担の状況該当値テキスト"/>
        <xdr:cNvSpPr txBox="1"/>
      </xdr:nvSpPr>
      <xdr:spPr>
        <a:xfrm>
          <a:off x="17106900" y="65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30480</xdr:rowOff>
    </xdr:from>
    <xdr:to>
      <xdr:col>77</xdr:col>
      <xdr:colOff>95250</xdr:colOff>
      <xdr:row>39</xdr:row>
      <xdr:rowOff>132080</xdr:rowOff>
    </xdr:to>
    <xdr:sp macro="" textlink="">
      <xdr:nvSpPr>
        <xdr:cNvPr id="396" name="楕円 395"/>
        <xdr:cNvSpPr/>
      </xdr:nvSpPr>
      <xdr:spPr>
        <a:xfrm>
          <a:off x="16129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142257</xdr:rowOff>
    </xdr:from>
    <xdr:ext cx="736600" cy="259045"/>
    <xdr:sp macro="" textlink="">
      <xdr:nvSpPr>
        <xdr:cNvPr id="397" name="テキスト ボックス 396"/>
        <xdr:cNvSpPr txBox="1"/>
      </xdr:nvSpPr>
      <xdr:spPr>
        <a:xfrm>
          <a:off x="15798800" y="648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398" name="楕円 397"/>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99" name="テキスト ボックス 398"/>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0" name="楕円 399"/>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1" name="テキスト ボックス 400"/>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64262</xdr:rowOff>
    </xdr:from>
    <xdr:to>
      <xdr:col>64</xdr:col>
      <xdr:colOff>152400</xdr:colOff>
      <xdr:row>39</xdr:row>
      <xdr:rowOff>165862</xdr:rowOff>
    </xdr:to>
    <xdr:sp macro="" textlink="">
      <xdr:nvSpPr>
        <xdr:cNvPr id="402" name="楕円 401"/>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4589</xdr:rowOff>
    </xdr:from>
    <xdr:ext cx="762000" cy="259045"/>
    <xdr:sp macro="" textlink="">
      <xdr:nvSpPr>
        <xdr:cNvPr id="403" name="テキスト ボックス 402"/>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算定されていない。その主な要因としては、長期的な視点から銀行等引受債の繰上償還による地方債残高の減、財政調整基金等の充当可能基金の減少幅が少ないことにより、分子がマイナス数値となっているためである。今後も、銀行等引受債の繰上償還について、積極的に行っていくことにより、地方債の残高を少なくしていくことを重点的に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7,196
6,941
7.80
5,846,222
5,492,321
331,839
2,562,450
2,317,769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会計年度任用職員を含む職員数が類似団体と比べて多いために、経常的支出の人件費が高くなっており、今後も改善を図っていく必要がある。具体的には新規採用職員の抑制による職員数の減や、委託業務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移行により、人件費の減少に努めていく。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30988</xdr:rowOff>
    </xdr:to>
    <xdr:cxnSp macro="">
      <xdr:nvCxnSpPr>
        <xdr:cNvPr id="64" name="直線コネクタ 63"/>
        <xdr:cNvCxnSpPr/>
      </xdr:nvCxnSpPr>
      <xdr:spPr>
        <a:xfrm flipV="1">
          <a:off x="3987800" y="65232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30988</xdr:rowOff>
    </xdr:to>
    <xdr:cxnSp macro="">
      <xdr:nvCxnSpPr>
        <xdr:cNvPr id="67" name="直線コネクタ 66"/>
        <xdr:cNvCxnSpPr/>
      </xdr:nvCxnSpPr>
      <xdr:spPr>
        <a:xfrm>
          <a:off x="3098800" y="65186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117856</xdr:rowOff>
    </xdr:to>
    <xdr:cxnSp macro="">
      <xdr:nvCxnSpPr>
        <xdr:cNvPr id="70" name="直線コネクタ 69"/>
        <xdr:cNvCxnSpPr/>
      </xdr:nvCxnSpPr>
      <xdr:spPr>
        <a:xfrm flipV="1">
          <a:off x="2209800" y="65186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38</xdr:row>
      <xdr:rowOff>117856</xdr:rowOff>
    </xdr:to>
    <xdr:cxnSp macro="">
      <xdr:nvCxnSpPr>
        <xdr:cNvPr id="73" name="直線コネクタ 72"/>
        <xdr:cNvCxnSpPr/>
      </xdr:nvCxnSpPr>
      <xdr:spPr>
        <a:xfrm>
          <a:off x="1320800" y="64637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525</xdr:rowOff>
    </xdr:from>
    <xdr:ext cx="762000" cy="259045"/>
    <xdr:sp macro="" textlink="">
      <xdr:nvSpPr>
        <xdr:cNvPr id="75" name="テキスト ボックス 74"/>
        <xdr:cNvSpPr txBox="1"/>
      </xdr:nvSpPr>
      <xdr:spPr>
        <a:xfrm>
          <a:off x="1828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物件費に係る経常収支比率は、近年横ばいで推移していたが、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類団平均と同率になった。令和２年度以降は、国庫支出金の新型コロナウイルス感染症対応地方創生臨時交付金</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や物価高騰対応重点支援地方創生臨時交付金等</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による経常的経費から臨時的経費へのシフトも要因であるが、同時に物件費自体については、増加傾向にあるので、消耗品費等の削減に努め、現在の水準を維持できるようにしていく。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8890</xdr:rowOff>
    </xdr:to>
    <xdr:cxnSp macro="">
      <xdr:nvCxnSpPr>
        <xdr:cNvPr id="125" name="直線コネクタ 124"/>
        <xdr:cNvCxnSpPr/>
      </xdr:nvCxnSpPr>
      <xdr:spPr>
        <a:xfrm>
          <a:off x="15671800" y="28854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157480</xdr:rowOff>
    </xdr:to>
    <xdr:cxnSp macro="">
      <xdr:nvCxnSpPr>
        <xdr:cNvPr id="128" name="直線コネクタ 127"/>
        <xdr:cNvCxnSpPr/>
      </xdr:nvCxnSpPr>
      <xdr:spPr>
        <a:xfrm flipV="1">
          <a:off x="14782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0" name="テキスト ボックス 129"/>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16</xdr:row>
      <xdr:rowOff>157480</xdr:rowOff>
    </xdr:to>
    <xdr:cxnSp macro="">
      <xdr:nvCxnSpPr>
        <xdr:cNvPr id="131" name="直線コネクタ 130"/>
        <xdr:cNvCxnSpPr/>
      </xdr:nvCxnSpPr>
      <xdr:spPr>
        <a:xfrm>
          <a:off x="13893800" y="2877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19</xdr:row>
      <xdr:rowOff>168910</xdr:rowOff>
    </xdr:to>
    <xdr:cxnSp macro="">
      <xdr:nvCxnSpPr>
        <xdr:cNvPr id="134" name="直線コネクタ 133"/>
        <xdr:cNvCxnSpPr/>
      </xdr:nvCxnSpPr>
      <xdr:spPr>
        <a:xfrm flipV="1">
          <a:off x="13004800" y="287782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4" name="楕円 143"/>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5" name="物件費該当値テキスト"/>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6" name="楕円 145"/>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7" name="テキスト ボックス 146"/>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0" name="楕円 149"/>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51" name="テキスト ボックス 150"/>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118110</xdr:rowOff>
    </xdr:from>
    <xdr:to>
      <xdr:col>65</xdr:col>
      <xdr:colOff>53975</xdr:colOff>
      <xdr:row>20</xdr:row>
      <xdr:rowOff>48260</xdr:rowOff>
    </xdr:to>
    <xdr:sp macro="" textlink="">
      <xdr:nvSpPr>
        <xdr:cNvPr id="152" name="楕円 151"/>
        <xdr:cNvSpPr/>
      </xdr:nvSpPr>
      <xdr:spPr>
        <a:xfrm>
          <a:off x="12954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33037</xdr:rowOff>
    </xdr:from>
    <xdr:ext cx="762000" cy="259045"/>
    <xdr:sp macro="" textlink="">
      <xdr:nvSpPr>
        <xdr:cNvPr id="153" name="テキスト ボックス 152"/>
        <xdr:cNvSpPr txBox="1"/>
      </xdr:nvSpPr>
      <xdr:spPr>
        <a:xfrm>
          <a:off x="12623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が類似団体平均を上回っている要因として、障害福祉費等に係る扶助費および福祉医療助成事業としての高校生世代までの医療費無料化を行っていることが挙げられる。今後も資格審査等の適正化の見直しを進めていくことで財政を逼迫する傾向に歯止めをか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146050</xdr:rowOff>
    </xdr:from>
    <xdr:to>
      <xdr:col>24</xdr:col>
      <xdr:colOff>25400</xdr:colOff>
      <xdr:row>60</xdr:row>
      <xdr:rowOff>127000</xdr:rowOff>
    </xdr:to>
    <xdr:cxnSp macro="">
      <xdr:nvCxnSpPr>
        <xdr:cNvPr id="185" name="直線コネクタ 184"/>
        <xdr:cNvCxnSpPr/>
      </xdr:nvCxnSpPr>
      <xdr:spPr>
        <a:xfrm>
          <a:off x="3987800" y="10261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59</xdr:row>
      <xdr:rowOff>146050</xdr:rowOff>
    </xdr:to>
    <xdr:cxnSp macro="">
      <xdr:nvCxnSpPr>
        <xdr:cNvPr id="188" name="直線コネクタ 187"/>
        <xdr:cNvCxnSpPr/>
      </xdr:nvCxnSpPr>
      <xdr:spPr>
        <a:xfrm>
          <a:off x="3098800" y="1024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60</xdr:row>
      <xdr:rowOff>69850</xdr:rowOff>
    </xdr:to>
    <xdr:cxnSp macro="">
      <xdr:nvCxnSpPr>
        <xdr:cNvPr id="191" name="直線コネクタ 190"/>
        <xdr:cNvCxnSpPr/>
      </xdr:nvCxnSpPr>
      <xdr:spPr>
        <a:xfrm flipV="1">
          <a:off x="2209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69850</xdr:rowOff>
    </xdr:from>
    <xdr:to>
      <xdr:col>11</xdr:col>
      <xdr:colOff>9525</xdr:colOff>
      <xdr:row>60</xdr:row>
      <xdr:rowOff>69850</xdr:rowOff>
    </xdr:to>
    <xdr:cxnSp macro="">
      <xdr:nvCxnSpPr>
        <xdr:cNvPr id="194" name="直線コネクタ 193"/>
        <xdr:cNvCxnSpPr/>
      </xdr:nvCxnSpPr>
      <xdr:spPr>
        <a:xfrm>
          <a:off x="1320800" y="10356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04" name="楕円 203"/>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48277</xdr:rowOff>
    </xdr:from>
    <xdr:ext cx="762000" cy="259045"/>
    <xdr:sp macro="" textlink="">
      <xdr:nvSpPr>
        <xdr:cNvPr id="205" name="扶助費該当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06" name="楕円 205"/>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07" name="テキスト ボックス 206"/>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08" name="楕円 207"/>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09" name="テキスト ボックス 208"/>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19050</xdr:rowOff>
    </xdr:from>
    <xdr:to>
      <xdr:col>11</xdr:col>
      <xdr:colOff>60325</xdr:colOff>
      <xdr:row>60</xdr:row>
      <xdr:rowOff>120650</xdr:rowOff>
    </xdr:to>
    <xdr:sp macro="" textlink="">
      <xdr:nvSpPr>
        <xdr:cNvPr id="210" name="楕円 209"/>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211" name="テキスト ボックス 210"/>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19050</xdr:rowOff>
    </xdr:from>
    <xdr:to>
      <xdr:col>6</xdr:col>
      <xdr:colOff>171450</xdr:colOff>
      <xdr:row>60</xdr:row>
      <xdr:rowOff>120650</xdr:rowOff>
    </xdr:to>
    <xdr:sp macro="" textlink="">
      <xdr:nvSpPr>
        <xdr:cNvPr id="212" name="楕円 211"/>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105427</xdr:rowOff>
    </xdr:from>
    <xdr:ext cx="762000" cy="259045"/>
    <xdr:sp macro="" textlink="">
      <xdr:nvSpPr>
        <xdr:cNvPr id="213" name="テキスト ボックス 212"/>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のは、維持補修費が影響している。庁舎等の公共建築物の建て替えや大規模修繕等が終了し、今まで掛かっていた維持補修費が減少していることが挙げられる。今後については、公共施設等総合管理計画や個別施設計画に則って、長寿命化を図っていき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55</xdr:row>
      <xdr:rowOff>97065</xdr:rowOff>
    </xdr:to>
    <xdr:cxnSp macro="">
      <xdr:nvCxnSpPr>
        <xdr:cNvPr id="248" name="直線コネクタ 247"/>
        <xdr:cNvCxnSpPr/>
      </xdr:nvCxnSpPr>
      <xdr:spPr>
        <a:xfrm flipV="1">
          <a:off x="15671800" y="94941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137885</xdr:rowOff>
    </xdr:from>
    <xdr:to>
      <xdr:col>78</xdr:col>
      <xdr:colOff>69850</xdr:colOff>
      <xdr:row>55</xdr:row>
      <xdr:rowOff>97065</xdr:rowOff>
    </xdr:to>
    <xdr:cxnSp macro="">
      <xdr:nvCxnSpPr>
        <xdr:cNvPr id="251" name="直線コネクタ 250"/>
        <xdr:cNvCxnSpPr/>
      </xdr:nvCxnSpPr>
      <xdr:spPr>
        <a:xfrm>
          <a:off x="14782800" y="93961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137885</xdr:rowOff>
    </xdr:from>
    <xdr:to>
      <xdr:col>73</xdr:col>
      <xdr:colOff>180975</xdr:colOff>
      <xdr:row>55</xdr:row>
      <xdr:rowOff>53522</xdr:rowOff>
    </xdr:to>
    <xdr:cxnSp macro="">
      <xdr:nvCxnSpPr>
        <xdr:cNvPr id="254" name="直線コネクタ 253"/>
        <xdr:cNvCxnSpPr/>
      </xdr:nvCxnSpPr>
      <xdr:spPr>
        <a:xfrm flipV="1">
          <a:off x="13893800" y="9396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59</xdr:row>
      <xdr:rowOff>9978</xdr:rowOff>
    </xdr:to>
    <xdr:cxnSp macro="">
      <xdr:nvCxnSpPr>
        <xdr:cNvPr id="257" name="直線コネクタ 256"/>
        <xdr:cNvCxnSpPr/>
      </xdr:nvCxnSpPr>
      <xdr:spPr>
        <a:xfrm flipV="1">
          <a:off x="13004800" y="9483272"/>
          <a:ext cx="889000" cy="64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67" name="楕円 266"/>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68" name="その他該当値テキスト"/>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69" name="楕円 268"/>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0" name="テキスト ボックス 269"/>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87085</xdr:rowOff>
    </xdr:from>
    <xdr:to>
      <xdr:col>74</xdr:col>
      <xdr:colOff>31750</xdr:colOff>
      <xdr:row>55</xdr:row>
      <xdr:rowOff>17235</xdr:rowOff>
    </xdr:to>
    <xdr:sp macro="" textlink="">
      <xdr:nvSpPr>
        <xdr:cNvPr id="271" name="楕円 270"/>
        <xdr:cNvSpPr/>
      </xdr:nvSpPr>
      <xdr:spPr>
        <a:xfrm>
          <a:off x="14732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27412</xdr:rowOff>
    </xdr:from>
    <xdr:ext cx="762000" cy="259045"/>
    <xdr:sp macro="" textlink="">
      <xdr:nvSpPr>
        <xdr:cNvPr id="272" name="テキスト ボックス 271"/>
        <xdr:cNvSpPr txBox="1"/>
      </xdr:nvSpPr>
      <xdr:spPr>
        <a:xfrm>
          <a:off x="14401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3" name="楕円 272"/>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4" name="テキスト ボックス 273"/>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5" name="楕円 274"/>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6" name="テキスト ボックス 275"/>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補助費等に係る経常収支比率の数値が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の繰出金が影響している。今後、公営企業に係る維持費等の経費が増加していくと見込まれるため、独立採算の原則に立ち返った料金の値上げによる健全化などに取り組んでいく。また、行財政改革により、補助費等の見直しを積極的に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131572</xdr:rowOff>
    </xdr:from>
    <xdr:to>
      <xdr:col>82</xdr:col>
      <xdr:colOff>107950</xdr:colOff>
      <xdr:row>38</xdr:row>
      <xdr:rowOff>140716</xdr:rowOff>
    </xdr:to>
    <xdr:cxnSp macro="">
      <xdr:nvCxnSpPr>
        <xdr:cNvPr id="306" name="直線コネクタ 305"/>
        <xdr:cNvCxnSpPr/>
      </xdr:nvCxnSpPr>
      <xdr:spPr>
        <a:xfrm flipV="1">
          <a:off x="15671800" y="66466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38</xdr:row>
      <xdr:rowOff>140716</xdr:rowOff>
    </xdr:to>
    <xdr:cxnSp macro="">
      <xdr:nvCxnSpPr>
        <xdr:cNvPr id="309" name="直線コネクタ 308"/>
        <xdr:cNvCxnSpPr/>
      </xdr:nvCxnSpPr>
      <xdr:spPr>
        <a:xfrm>
          <a:off x="14782800" y="66238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39</xdr:row>
      <xdr:rowOff>1270</xdr:rowOff>
    </xdr:to>
    <xdr:cxnSp macro="">
      <xdr:nvCxnSpPr>
        <xdr:cNvPr id="312" name="直線コネクタ 311"/>
        <xdr:cNvCxnSpPr/>
      </xdr:nvCxnSpPr>
      <xdr:spPr>
        <a:xfrm flipV="1">
          <a:off x="13893800" y="66238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40132</xdr:rowOff>
    </xdr:from>
    <xdr:to>
      <xdr:col>69</xdr:col>
      <xdr:colOff>92075</xdr:colOff>
      <xdr:row>39</xdr:row>
      <xdr:rowOff>1270</xdr:rowOff>
    </xdr:to>
    <xdr:cxnSp macro="">
      <xdr:nvCxnSpPr>
        <xdr:cNvPr id="315" name="直線コネクタ 314"/>
        <xdr:cNvCxnSpPr/>
      </xdr:nvCxnSpPr>
      <xdr:spPr>
        <a:xfrm>
          <a:off x="13004800" y="65552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5" name="楕円 324"/>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6" name="補助費等該当値テキスト"/>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89916</xdr:rowOff>
    </xdr:from>
    <xdr:to>
      <xdr:col>78</xdr:col>
      <xdr:colOff>120650</xdr:colOff>
      <xdr:row>39</xdr:row>
      <xdr:rowOff>20066</xdr:rowOff>
    </xdr:to>
    <xdr:sp macro="" textlink="">
      <xdr:nvSpPr>
        <xdr:cNvPr id="327" name="楕円 326"/>
        <xdr:cNvSpPr/>
      </xdr:nvSpPr>
      <xdr:spPr>
        <a:xfrm>
          <a:off x="15621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4843</xdr:rowOff>
    </xdr:from>
    <xdr:ext cx="736600" cy="259045"/>
    <xdr:sp macro="" textlink="">
      <xdr:nvSpPr>
        <xdr:cNvPr id="328" name="テキスト ボックス 327"/>
        <xdr:cNvSpPr txBox="1"/>
      </xdr:nvSpPr>
      <xdr:spPr>
        <a:xfrm>
          <a:off x="15290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29" name="楕円 328"/>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0" name="テキスト ボックス 329"/>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121920</xdr:rowOff>
    </xdr:from>
    <xdr:to>
      <xdr:col>69</xdr:col>
      <xdr:colOff>142875</xdr:colOff>
      <xdr:row>39</xdr:row>
      <xdr:rowOff>52070</xdr:rowOff>
    </xdr:to>
    <xdr:sp macro="" textlink="">
      <xdr:nvSpPr>
        <xdr:cNvPr id="331" name="楕円 330"/>
        <xdr:cNvSpPr/>
      </xdr:nvSpPr>
      <xdr:spPr>
        <a:xfrm>
          <a:off x="13843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36847</xdr:rowOff>
    </xdr:from>
    <xdr:ext cx="762000" cy="259045"/>
    <xdr:sp macro="" textlink="">
      <xdr:nvSpPr>
        <xdr:cNvPr id="332" name="テキスト ボックス 331"/>
        <xdr:cNvSpPr txBox="1"/>
      </xdr:nvSpPr>
      <xdr:spPr>
        <a:xfrm>
          <a:off x="13512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3" name="楕円 332"/>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4" name="テキスト ボックス 333"/>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が類似団体平均を下回っているのは、銀行等引受債の繰上償還を行っており、公債費が減少していることによるものである。今後も交付税算入がない起債については、現在積み立てている基金を活用し、事業執行を行い、出来る限り起債発行を抑制していくこと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100330</xdr:rowOff>
    </xdr:from>
    <xdr:to>
      <xdr:col>24</xdr:col>
      <xdr:colOff>25400</xdr:colOff>
      <xdr:row>74</xdr:row>
      <xdr:rowOff>104140</xdr:rowOff>
    </xdr:to>
    <xdr:cxnSp macro="">
      <xdr:nvCxnSpPr>
        <xdr:cNvPr id="366" name="直線コネクタ 365"/>
        <xdr:cNvCxnSpPr/>
      </xdr:nvCxnSpPr>
      <xdr:spPr>
        <a:xfrm>
          <a:off x="3987800" y="127876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100330</xdr:rowOff>
    </xdr:from>
    <xdr:to>
      <xdr:col>19</xdr:col>
      <xdr:colOff>187325</xdr:colOff>
      <xdr:row>74</xdr:row>
      <xdr:rowOff>149860</xdr:rowOff>
    </xdr:to>
    <xdr:cxnSp macro="">
      <xdr:nvCxnSpPr>
        <xdr:cNvPr id="369" name="直線コネクタ 368"/>
        <xdr:cNvCxnSpPr/>
      </xdr:nvCxnSpPr>
      <xdr:spPr>
        <a:xfrm flipV="1">
          <a:off x="3098800" y="127876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5080</xdr:rowOff>
    </xdr:to>
    <xdr:cxnSp macro="">
      <xdr:nvCxnSpPr>
        <xdr:cNvPr id="372" name="直線コネクタ 371"/>
        <xdr:cNvCxnSpPr/>
      </xdr:nvCxnSpPr>
      <xdr:spPr>
        <a:xfrm flipV="1">
          <a:off x="2209800" y="128371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20320</xdr:rowOff>
    </xdr:to>
    <xdr:cxnSp macro="">
      <xdr:nvCxnSpPr>
        <xdr:cNvPr id="375" name="直線コネクタ 374"/>
        <xdr:cNvCxnSpPr/>
      </xdr:nvCxnSpPr>
      <xdr:spPr>
        <a:xfrm flipV="1">
          <a:off x="1320800" y="12863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9" name="テキスト ボックス 378"/>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85" name="楕円 384"/>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86" name="公債費該当値テキスト"/>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49530</xdr:rowOff>
    </xdr:from>
    <xdr:to>
      <xdr:col>20</xdr:col>
      <xdr:colOff>38100</xdr:colOff>
      <xdr:row>74</xdr:row>
      <xdr:rowOff>151130</xdr:rowOff>
    </xdr:to>
    <xdr:sp macro="" textlink="">
      <xdr:nvSpPr>
        <xdr:cNvPr id="387" name="楕円 386"/>
        <xdr:cNvSpPr/>
      </xdr:nvSpPr>
      <xdr:spPr>
        <a:xfrm>
          <a:off x="3937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161307</xdr:rowOff>
    </xdr:from>
    <xdr:ext cx="736600" cy="259045"/>
    <xdr:sp macro="" textlink="">
      <xdr:nvSpPr>
        <xdr:cNvPr id="388" name="テキスト ボックス 387"/>
        <xdr:cNvSpPr txBox="1"/>
      </xdr:nvSpPr>
      <xdr:spPr>
        <a:xfrm>
          <a:off x="3606800" y="12505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89" name="楕円 388"/>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0" name="テキスト ボックス 389"/>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91" name="楕円 390"/>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92" name="テキスト ボックス 391"/>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140970</xdr:rowOff>
    </xdr:from>
    <xdr:to>
      <xdr:col>6</xdr:col>
      <xdr:colOff>171450</xdr:colOff>
      <xdr:row>75</xdr:row>
      <xdr:rowOff>71120</xdr:rowOff>
    </xdr:to>
    <xdr:sp macro="" textlink="">
      <xdr:nvSpPr>
        <xdr:cNvPr id="393" name="楕円 392"/>
        <xdr:cNvSpPr/>
      </xdr:nvSpPr>
      <xdr:spPr>
        <a:xfrm>
          <a:off x="1270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81297</xdr:rowOff>
    </xdr:from>
    <xdr:ext cx="762000" cy="259045"/>
    <xdr:sp macro="" textlink="">
      <xdr:nvSpPr>
        <xdr:cNvPr id="394" name="テキスト ボックス 393"/>
        <xdr:cNvSpPr txBox="1"/>
      </xdr:nvSpPr>
      <xdr:spPr>
        <a:xfrm>
          <a:off x="939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が類似団体平均を上回っているのは、全体を通じて補助費等および扶助費の水準が高止まりしていることが主な要因である。今後は、独立採算の原則に立ち返った料金の値上げによる健全化などにより、税収を主な財源とする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154432</xdr:rowOff>
    </xdr:from>
    <xdr:to>
      <xdr:col>82</xdr:col>
      <xdr:colOff>107950</xdr:colOff>
      <xdr:row>75</xdr:row>
      <xdr:rowOff>161289</xdr:rowOff>
    </xdr:to>
    <xdr:cxnSp macro="">
      <xdr:nvCxnSpPr>
        <xdr:cNvPr id="425" name="直線コネクタ 424"/>
        <xdr:cNvCxnSpPr/>
      </xdr:nvCxnSpPr>
      <xdr:spPr>
        <a:xfrm>
          <a:off x="15671800" y="13013182"/>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99568</xdr:rowOff>
    </xdr:from>
    <xdr:to>
      <xdr:col>78</xdr:col>
      <xdr:colOff>69850</xdr:colOff>
      <xdr:row>75</xdr:row>
      <xdr:rowOff>154432</xdr:rowOff>
    </xdr:to>
    <xdr:cxnSp macro="">
      <xdr:nvCxnSpPr>
        <xdr:cNvPr id="428" name="直線コネクタ 427"/>
        <xdr:cNvCxnSpPr/>
      </xdr:nvCxnSpPr>
      <xdr:spPr>
        <a:xfrm>
          <a:off x="14782800" y="1295831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99568</xdr:rowOff>
    </xdr:from>
    <xdr:to>
      <xdr:col>73</xdr:col>
      <xdr:colOff>180975</xdr:colOff>
      <xdr:row>76</xdr:row>
      <xdr:rowOff>42418</xdr:rowOff>
    </xdr:to>
    <xdr:cxnSp macro="">
      <xdr:nvCxnSpPr>
        <xdr:cNvPr id="431" name="直線コネクタ 430"/>
        <xdr:cNvCxnSpPr/>
      </xdr:nvCxnSpPr>
      <xdr:spPr>
        <a:xfrm flipV="1">
          <a:off x="13893800" y="1295831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42418</xdr:rowOff>
    </xdr:from>
    <xdr:to>
      <xdr:col>69</xdr:col>
      <xdr:colOff>92075</xdr:colOff>
      <xdr:row>77</xdr:row>
      <xdr:rowOff>19558</xdr:rowOff>
    </xdr:to>
    <xdr:cxnSp macro="">
      <xdr:nvCxnSpPr>
        <xdr:cNvPr id="434" name="直線コネクタ 433"/>
        <xdr:cNvCxnSpPr/>
      </xdr:nvCxnSpPr>
      <xdr:spPr>
        <a:xfrm flipV="1">
          <a:off x="13004800" y="13072618"/>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4" name="楕円 443"/>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82566</xdr:rowOff>
    </xdr:from>
    <xdr:ext cx="762000" cy="259045"/>
    <xdr:sp macro="" textlink="">
      <xdr:nvSpPr>
        <xdr:cNvPr id="445" name="公債費以外該当値テキスト"/>
        <xdr:cNvSpPr txBox="1"/>
      </xdr:nvSpPr>
      <xdr:spPr>
        <a:xfrm>
          <a:off x="16598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103632</xdr:rowOff>
    </xdr:from>
    <xdr:to>
      <xdr:col>78</xdr:col>
      <xdr:colOff>120650</xdr:colOff>
      <xdr:row>76</xdr:row>
      <xdr:rowOff>33781</xdr:rowOff>
    </xdr:to>
    <xdr:sp macro="" textlink="">
      <xdr:nvSpPr>
        <xdr:cNvPr id="446" name="楕円 445"/>
        <xdr:cNvSpPr/>
      </xdr:nvSpPr>
      <xdr:spPr>
        <a:xfrm>
          <a:off x="15621000" y="129623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18559</xdr:rowOff>
    </xdr:from>
    <xdr:ext cx="736600" cy="259045"/>
    <xdr:sp macro="" textlink="">
      <xdr:nvSpPr>
        <xdr:cNvPr id="447" name="テキスト ボックス 446"/>
        <xdr:cNvSpPr txBox="1"/>
      </xdr:nvSpPr>
      <xdr:spPr>
        <a:xfrm>
          <a:off x="15290800" y="13048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48768</xdr:rowOff>
    </xdr:from>
    <xdr:to>
      <xdr:col>74</xdr:col>
      <xdr:colOff>31750</xdr:colOff>
      <xdr:row>75</xdr:row>
      <xdr:rowOff>150369</xdr:rowOff>
    </xdr:to>
    <xdr:sp macro="" textlink="">
      <xdr:nvSpPr>
        <xdr:cNvPr id="448" name="楕円 447"/>
        <xdr:cNvSpPr/>
      </xdr:nvSpPr>
      <xdr:spPr>
        <a:xfrm>
          <a:off x="14732000" y="12907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135145</xdr:rowOff>
    </xdr:from>
    <xdr:ext cx="762000" cy="259045"/>
    <xdr:sp macro="" textlink="">
      <xdr:nvSpPr>
        <xdr:cNvPr id="449" name="テキスト ボックス 448"/>
        <xdr:cNvSpPr txBox="1"/>
      </xdr:nvSpPr>
      <xdr:spPr>
        <a:xfrm>
          <a:off x="14401800" y="129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163068</xdr:rowOff>
    </xdr:from>
    <xdr:to>
      <xdr:col>69</xdr:col>
      <xdr:colOff>142875</xdr:colOff>
      <xdr:row>76</xdr:row>
      <xdr:rowOff>93218</xdr:rowOff>
    </xdr:to>
    <xdr:sp macro="" textlink="">
      <xdr:nvSpPr>
        <xdr:cNvPr id="450" name="楕円 449"/>
        <xdr:cNvSpPr/>
      </xdr:nvSpPr>
      <xdr:spPr>
        <a:xfrm>
          <a:off x="13843000" y="1302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77995</xdr:rowOff>
    </xdr:from>
    <xdr:ext cx="762000" cy="259045"/>
    <xdr:sp macro="" textlink="">
      <xdr:nvSpPr>
        <xdr:cNvPr id="451" name="テキスト ボックス 450"/>
        <xdr:cNvSpPr txBox="1"/>
      </xdr:nvSpPr>
      <xdr:spPr>
        <a:xfrm>
          <a:off x="13512800" y="1310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2" name="楕円 451"/>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53" name="テキスト ボックス 452"/>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148397</xdr:rowOff>
    </xdr:from>
    <xdr:to>
      <xdr:col>29</xdr:col>
      <xdr:colOff>127000</xdr:colOff>
      <xdr:row>19</xdr:row>
      <xdr:rowOff>27033</xdr:rowOff>
    </xdr:to>
    <xdr:cxnSp macro="">
      <xdr:nvCxnSpPr>
        <xdr:cNvPr id="50" name="直線コネクタ 49"/>
        <xdr:cNvCxnSpPr/>
      </xdr:nvCxnSpPr>
      <xdr:spPr bwMode="auto">
        <a:xfrm flipV="1">
          <a:off x="5003800" y="3282122"/>
          <a:ext cx="647700" cy="50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27033</xdr:rowOff>
    </xdr:from>
    <xdr:to>
      <xdr:col>26</xdr:col>
      <xdr:colOff>50800</xdr:colOff>
      <xdr:row>19</xdr:row>
      <xdr:rowOff>54366</xdr:rowOff>
    </xdr:to>
    <xdr:cxnSp macro="">
      <xdr:nvCxnSpPr>
        <xdr:cNvPr id="53" name="直線コネクタ 52"/>
        <xdr:cNvCxnSpPr/>
      </xdr:nvCxnSpPr>
      <xdr:spPr bwMode="auto">
        <a:xfrm flipV="1">
          <a:off x="4305300" y="3332208"/>
          <a:ext cx="698500" cy="2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54366</xdr:rowOff>
    </xdr:from>
    <xdr:to>
      <xdr:col>22</xdr:col>
      <xdr:colOff>114300</xdr:colOff>
      <xdr:row>19</xdr:row>
      <xdr:rowOff>85075</xdr:rowOff>
    </xdr:to>
    <xdr:cxnSp macro="">
      <xdr:nvCxnSpPr>
        <xdr:cNvPr id="56" name="直線コネクタ 55"/>
        <xdr:cNvCxnSpPr/>
      </xdr:nvCxnSpPr>
      <xdr:spPr bwMode="auto">
        <a:xfrm flipV="1">
          <a:off x="3606800" y="3359541"/>
          <a:ext cx="698500" cy="30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85075</xdr:rowOff>
    </xdr:from>
    <xdr:to>
      <xdr:col>18</xdr:col>
      <xdr:colOff>177800</xdr:colOff>
      <xdr:row>19</xdr:row>
      <xdr:rowOff>114031</xdr:rowOff>
    </xdr:to>
    <xdr:cxnSp macro="">
      <xdr:nvCxnSpPr>
        <xdr:cNvPr id="59" name="直線コネクタ 58"/>
        <xdr:cNvCxnSpPr/>
      </xdr:nvCxnSpPr>
      <xdr:spPr bwMode="auto">
        <a:xfrm flipV="1">
          <a:off x="2908300" y="3390250"/>
          <a:ext cx="698500" cy="2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97597</xdr:rowOff>
    </xdr:from>
    <xdr:to>
      <xdr:col>29</xdr:col>
      <xdr:colOff>177800</xdr:colOff>
      <xdr:row>19</xdr:row>
      <xdr:rowOff>27747</xdr:rowOff>
    </xdr:to>
    <xdr:sp macro="" textlink="">
      <xdr:nvSpPr>
        <xdr:cNvPr id="69" name="楕円 68"/>
        <xdr:cNvSpPr/>
      </xdr:nvSpPr>
      <xdr:spPr bwMode="auto">
        <a:xfrm>
          <a:off x="56007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69674</xdr:rowOff>
    </xdr:from>
    <xdr:ext cx="762000" cy="259045"/>
    <xdr:sp macro="" textlink="">
      <xdr:nvSpPr>
        <xdr:cNvPr id="70" name="人口1人当たり決算額の推移該当値テキスト130"/>
        <xdr:cNvSpPr txBox="1"/>
      </xdr:nvSpPr>
      <xdr:spPr>
        <a:xfrm>
          <a:off x="5740400" y="320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147683</xdr:rowOff>
    </xdr:from>
    <xdr:to>
      <xdr:col>26</xdr:col>
      <xdr:colOff>101600</xdr:colOff>
      <xdr:row>19</xdr:row>
      <xdr:rowOff>77833</xdr:rowOff>
    </xdr:to>
    <xdr:sp macro="" textlink="">
      <xdr:nvSpPr>
        <xdr:cNvPr id="71" name="楕円 70"/>
        <xdr:cNvSpPr/>
      </xdr:nvSpPr>
      <xdr:spPr bwMode="auto">
        <a:xfrm>
          <a:off x="4953000" y="3281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62610</xdr:rowOff>
    </xdr:from>
    <xdr:ext cx="736600" cy="259045"/>
    <xdr:sp macro="" textlink="">
      <xdr:nvSpPr>
        <xdr:cNvPr id="72" name="テキスト ボックス 71"/>
        <xdr:cNvSpPr txBox="1"/>
      </xdr:nvSpPr>
      <xdr:spPr>
        <a:xfrm>
          <a:off x="4622800" y="336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3566</xdr:rowOff>
    </xdr:from>
    <xdr:to>
      <xdr:col>22</xdr:col>
      <xdr:colOff>165100</xdr:colOff>
      <xdr:row>19</xdr:row>
      <xdr:rowOff>105166</xdr:rowOff>
    </xdr:to>
    <xdr:sp macro="" textlink="">
      <xdr:nvSpPr>
        <xdr:cNvPr id="73" name="楕円 72"/>
        <xdr:cNvSpPr/>
      </xdr:nvSpPr>
      <xdr:spPr bwMode="auto">
        <a:xfrm>
          <a:off x="4254500" y="3308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89943</xdr:rowOff>
    </xdr:from>
    <xdr:ext cx="762000" cy="259045"/>
    <xdr:sp macro="" textlink="">
      <xdr:nvSpPr>
        <xdr:cNvPr id="74" name="テキスト ボックス 73"/>
        <xdr:cNvSpPr txBox="1"/>
      </xdr:nvSpPr>
      <xdr:spPr>
        <a:xfrm>
          <a:off x="3924300" y="339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34275</xdr:rowOff>
    </xdr:from>
    <xdr:to>
      <xdr:col>19</xdr:col>
      <xdr:colOff>38100</xdr:colOff>
      <xdr:row>19</xdr:row>
      <xdr:rowOff>135875</xdr:rowOff>
    </xdr:to>
    <xdr:sp macro="" textlink="">
      <xdr:nvSpPr>
        <xdr:cNvPr id="75" name="楕円 74"/>
        <xdr:cNvSpPr/>
      </xdr:nvSpPr>
      <xdr:spPr bwMode="auto">
        <a:xfrm>
          <a:off x="3556000" y="3339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120652</xdr:rowOff>
    </xdr:from>
    <xdr:ext cx="762000" cy="259045"/>
    <xdr:sp macro="" textlink="">
      <xdr:nvSpPr>
        <xdr:cNvPr id="76" name="テキスト ボックス 75"/>
        <xdr:cNvSpPr txBox="1"/>
      </xdr:nvSpPr>
      <xdr:spPr>
        <a:xfrm>
          <a:off x="3225800" y="34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63231</xdr:rowOff>
    </xdr:from>
    <xdr:to>
      <xdr:col>15</xdr:col>
      <xdr:colOff>101600</xdr:colOff>
      <xdr:row>19</xdr:row>
      <xdr:rowOff>164831</xdr:rowOff>
    </xdr:to>
    <xdr:sp macro="" textlink="">
      <xdr:nvSpPr>
        <xdr:cNvPr id="77" name="楕円 76"/>
        <xdr:cNvSpPr/>
      </xdr:nvSpPr>
      <xdr:spPr bwMode="auto">
        <a:xfrm>
          <a:off x="2857500" y="3368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149608</xdr:rowOff>
    </xdr:from>
    <xdr:ext cx="762000" cy="259045"/>
    <xdr:sp macro="" textlink="">
      <xdr:nvSpPr>
        <xdr:cNvPr id="78" name="テキスト ボックス 77"/>
        <xdr:cNvSpPr txBox="1"/>
      </xdr:nvSpPr>
      <xdr:spPr>
        <a:xfrm>
          <a:off x="2527300" y="345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42616</xdr:rowOff>
    </xdr:from>
    <xdr:to>
      <xdr:col>29</xdr:col>
      <xdr:colOff>127000</xdr:colOff>
      <xdr:row>37</xdr:row>
      <xdr:rowOff>66756</xdr:rowOff>
    </xdr:to>
    <xdr:cxnSp macro="">
      <xdr:nvCxnSpPr>
        <xdr:cNvPr id="111" name="直線コネクタ 110"/>
        <xdr:cNvCxnSpPr/>
      </xdr:nvCxnSpPr>
      <xdr:spPr bwMode="auto">
        <a:xfrm flipV="1">
          <a:off x="5003800" y="7167316"/>
          <a:ext cx="647700" cy="24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21059</xdr:rowOff>
    </xdr:from>
    <xdr:to>
      <xdr:col>26</xdr:col>
      <xdr:colOff>50800</xdr:colOff>
      <xdr:row>37</xdr:row>
      <xdr:rowOff>66756</xdr:rowOff>
    </xdr:to>
    <xdr:cxnSp macro="">
      <xdr:nvCxnSpPr>
        <xdr:cNvPr id="114" name="直線コネクタ 113"/>
        <xdr:cNvCxnSpPr/>
      </xdr:nvCxnSpPr>
      <xdr:spPr bwMode="auto">
        <a:xfrm>
          <a:off x="4305300" y="7145759"/>
          <a:ext cx="698500" cy="4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21059</xdr:rowOff>
    </xdr:from>
    <xdr:to>
      <xdr:col>22</xdr:col>
      <xdr:colOff>114300</xdr:colOff>
      <xdr:row>37</xdr:row>
      <xdr:rowOff>29952</xdr:rowOff>
    </xdr:to>
    <xdr:cxnSp macro="">
      <xdr:nvCxnSpPr>
        <xdr:cNvPr id="117" name="直線コネクタ 116"/>
        <xdr:cNvCxnSpPr/>
      </xdr:nvCxnSpPr>
      <xdr:spPr bwMode="auto">
        <a:xfrm flipV="1">
          <a:off x="3606800" y="7145759"/>
          <a:ext cx="698500" cy="8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142652</xdr:rowOff>
    </xdr:from>
    <xdr:to>
      <xdr:col>18</xdr:col>
      <xdr:colOff>177800</xdr:colOff>
      <xdr:row>37</xdr:row>
      <xdr:rowOff>29952</xdr:rowOff>
    </xdr:to>
    <xdr:cxnSp macro="">
      <xdr:nvCxnSpPr>
        <xdr:cNvPr id="120" name="直線コネクタ 119"/>
        <xdr:cNvCxnSpPr/>
      </xdr:nvCxnSpPr>
      <xdr:spPr bwMode="auto">
        <a:xfrm>
          <a:off x="2908300" y="7095902"/>
          <a:ext cx="698500" cy="58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163266</xdr:rowOff>
    </xdr:from>
    <xdr:to>
      <xdr:col>29</xdr:col>
      <xdr:colOff>177800</xdr:colOff>
      <xdr:row>37</xdr:row>
      <xdr:rowOff>93416</xdr:rowOff>
    </xdr:to>
    <xdr:sp macro="" textlink="">
      <xdr:nvSpPr>
        <xdr:cNvPr id="130" name="楕円 129"/>
        <xdr:cNvSpPr/>
      </xdr:nvSpPr>
      <xdr:spPr bwMode="auto">
        <a:xfrm>
          <a:off x="5600700" y="7116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135343</xdr:rowOff>
    </xdr:from>
    <xdr:ext cx="762000" cy="259045"/>
    <xdr:sp macro="" textlink="">
      <xdr:nvSpPr>
        <xdr:cNvPr id="131" name="人口1人当たり決算額の推移該当値テキスト445"/>
        <xdr:cNvSpPr txBox="1"/>
      </xdr:nvSpPr>
      <xdr:spPr>
        <a:xfrm>
          <a:off x="5740400" y="70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15956</xdr:rowOff>
    </xdr:from>
    <xdr:to>
      <xdr:col>26</xdr:col>
      <xdr:colOff>101600</xdr:colOff>
      <xdr:row>37</xdr:row>
      <xdr:rowOff>117556</xdr:rowOff>
    </xdr:to>
    <xdr:sp macro="" textlink="">
      <xdr:nvSpPr>
        <xdr:cNvPr id="132" name="楕円 131"/>
        <xdr:cNvSpPr/>
      </xdr:nvSpPr>
      <xdr:spPr bwMode="auto">
        <a:xfrm>
          <a:off x="4953000" y="7140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102333</xdr:rowOff>
    </xdr:from>
    <xdr:ext cx="736600" cy="259045"/>
    <xdr:sp macro="" textlink="">
      <xdr:nvSpPr>
        <xdr:cNvPr id="133" name="テキスト ボックス 132"/>
        <xdr:cNvSpPr txBox="1"/>
      </xdr:nvSpPr>
      <xdr:spPr>
        <a:xfrm>
          <a:off x="4622800" y="7227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141709</xdr:rowOff>
    </xdr:from>
    <xdr:to>
      <xdr:col>22</xdr:col>
      <xdr:colOff>165100</xdr:colOff>
      <xdr:row>37</xdr:row>
      <xdr:rowOff>71859</xdr:rowOff>
    </xdr:to>
    <xdr:sp macro="" textlink="">
      <xdr:nvSpPr>
        <xdr:cNvPr id="134" name="楕円 133"/>
        <xdr:cNvSpPr/>
      </xdr:nvSpPr>
      <xdr:spPr bwMode="auto">
        <a:xfrm>
          <a:off x="4254500" y="7094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56636</xdr:rowOff>
    </xdr:from>
    <xdr:ext cx="762000" cy="259045"/>
    <xdr:sp macro="" textlink="">
      <xdr:nvSpPr>
        <xdr:cNvPr id="135" name="テキスト ボックス 134"/>
        <xdr:cNvSpPr txBox="1"/>
      </xdr:nvSpPr>
      <xdr:spPr>
        <a:xfrm>
          <a:off x="3924300" y="71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150602</xdr:rowOff>
    </xdr:from>
    <xdr:to>
      <xdr:col>19</xdr:col>
      <xdr:colOff>38100</xdr:colOff>
      <xdr:row>37</xdr:row>
      <xdr:rowOff>80752</xdr:rowOff>
    </xdr:to>
    <xdr:sp macro="" textlink="">
      <xdr:nvSpPr>
        <xdr:cNvPr id="136" name="楕円 135"/>
        <xdr:cNvSpPr/>
      </xdr:nvSpPr>
      <xdr:spPr bwMode="auto">
        <a:xfrm>
          <a:off x="3556000" y="7103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65529</xdr:rowOff>
    </xdr:from>
    <xdr:ext cx="762000" cy="259045"/>
    <xdr:sp macro="" textlink="">
      <xdr:nvSpPr>
        <xdr:cNvPr id="137" name="テキスト ボックス 136"/>
        <xdr:cNvSpPr txBox="1"/>
      </xdr:nvSpPr>
      <xdr:spPr>
        <a:xfrm>
          <a:off x="3225800" y="71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91852</xdr:rowOff>
    </xdr:from>
    <xdr:to>
      <xdr:col>15</xdr:col>
      <xdr:colOff>101600</xdr:colOff>
      <xdr:row>37</xdr:row>
      <xdr:rowOff>22002</xdr:rowOff>
    </xdr:to>
    <xdr:sp macro="" textlink="">
      <xdr:nvSpPr>
        <xdr:cNvPr id="138" name="楕円 137"/>
        <xdr:cNvSpPr/>
      </xdr:nvSpPr>
      <xdr:spPr bwMode="auto">
        <a:xfrm>
          <a:off x="2857500" y="704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6779</xdr:rowOff>
    </xdr:from>
    <xdr:ext cx="762000" cy="259045"/>
    <xdr:sp macro="" textlink="">
      <xdr:nvSpPr>
        <xdr:cNvPr id="139" name="テキスト ボックス 138"/>
        <xdr:cNvSpPr txBox="1"/>
      </xdr:nvSpPr>
      <xdr:spPr>
        <a:xfrm>
          <a:off x="2527300" y="713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7,196
6,941
7.80
5,846,222
5,492,321
331,839
2,562,450
2,317,769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72437</xdr:rowOff>
    </xdr:from>
    <xdr:to>
      <xdr:col>24</xdr:col>
      <xdr:colOff>63500</xdr:colOff>
      <xdr:row>37</xdr:row>
      <xdr:rowOff>124567</xdr:rowOff>
    </xdr:to>
    <xdr:cxnSp macro="">
      <xdr:nvCxnSpPr>
        <xdr:cNvPr id="59" name="直線コネクタ 58"/>
        <xdr:cNvCxnSpPr/>
      </xdr:nvCxnSpPr>
      <xdr:spPr>
        <a:xfrm flipV="1">
          <a:off x="3797300" y="6416087"/>
          <a:ext cx="838200" cy="5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124567</xdr:rowOff>
    </xdr:from>
    <xdr:to>
      <xdr:col>19</xdr:col>
      <xdr:colOff>177800</xdr:colOff>
      <xdr:row>37</xdr:row>
      <xdr:rowOff>134643</xdr:rowOff>
    </xdr:to>
    <xdr:cxnSp macro="">
      <xdr:nvCxnSpPr>
        <xdr:cNvPr id="62" name="直線コネクタ 61"/>
        <xdr:cNvCxnSpPr/>
      </xdr:nvCxnSpPr>
      <xdr:spPr>
        <a:xfrm flipV="1">
          <a:off x="2908300" y="6468217"/>
          <a:ext cx="8890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134643</xdr:rowOff>
    </xdr:from>
    <xdr:to>
      <xdr:col>15</xdr:col>
      <xdr:colOff>50800</xdr:colOff>
      <xdr:row>38</xdr:row>
      <xdr:rowOff>28610</xdr:rowOff>
    </xdr:to>
    <xdr:cxnSp macro="">
      <xdr:nvCxnSpPr>
        <xdr:cNvPr id="65" name="直線コネクタ 64"/>
        <xdr:cNvCxnSpPr/>
      </xdr:nvCxnSpPr>
      <xdr:spPr>
        <a:xfrm flipV="1">
          <a:off x="2019300" y="6478293"/>
          <a:ext cx="889000" cy="6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28610</xdr:rowOff>
    </xdr:from>
    <xdr:to>
      <xdr:col>10</xdr:col>
      <xdr:colOff>114300</xdr:colOff>
      <xdr:row>39</xdr:row>
      <xdr:rowOff>31133</xdr:rowOff>
    </xdr:to>
    <xdr:cxnSp macro="">
      <xdr:nvCxnSpPr>
        <xdr:cNvPr id="68" name="直線コネクタ 67"/>
        <xdr:cNvCxnSpPr/>
      </xdr:nvCxnSpPr>
      <xdr:spPr>
        <a:xfrm flipV="1">
          <a:off x="1130300" y="6543710"/>
          <a:ext cx="889000" cy="17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21637</xdr:rowOff>
    </xdr:from>
    <xdr:to>
      <xdr:col>24</xdr:col>
      <xdr:colOff>114300</xdr:colOff>
      <xdr:row>37</xdr:row>
      <xdr:rowOff>123237</xdr:rowOff>
    </xdr:to>
    <xdr:sp macro="" textlink="">
      <xdr:nvSpPr>
        <xdr:cNvPr id="78" name="楕円 77"/>
        <xdr:cNvSpPr/>
      </xdr:nvSpPr>
      <xdr:spPr>
        <a:xfrm>
          <a:off x="4584700" y="63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xdr:rowOff>
    </xdr:from>
    <xdr:ext cx="599010" cy="259045"/>
    <xdr:sp macro="" textlink="">
      <xdr:nvSpPr>
        <xdr:cNvPr id="79" name="人件費該当値テキスト"/>
        <xdr:cNvSpPr txBox="1"/>
      </xdr:nvSpPr>
      <xdr:spPr>
        <a:xfrm>
          <a:off x="4686300" y="634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73767</xdr:rowOff>
    </xdr:from>
    <xdr:to>
      <xdr:col>20</xdr:col>
      <xdr:colOff>38100</xdr:colOff>
      <xdr:row>38</xdr:row>
      <xdr:rowOff>3917</xdr:rowOff>
    </xdr:to>
    <xdr:sp macro="" textlink="">
      <xdr:nvSpPr>
        <xdr:cNvPr id="80" name="楕円 79"/>
        <xdr:cNvSpPr/>
      </xdr:nvSpPr>
      <xdr:spPr>
        <a:xfrm>
          <a:off x="3746500" y="64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166494</xdr:rowOff>
    </xdr:from>
    <xdr:ext cx="599010" cy="259045"/>
    <xdr:sp macro="" textlink="">
      <xdr:nvSpPr>
        <xdr:cNvPr id="81" name="テキスト ボックス 80"/>
        <xdr:cNvSpPr txBox="1"/>
      </xdr:nvSpPr>
      <xdr:spPr>
        <a:xfrm>
          <a:off x="3497795" y="651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83843</xdr:rowOff>
    </xdr:from>
    <xdr:to>
      <xdr:col>15</xdr:col>
      <xdr:colOff>101600</xdr:colOff>
      <xdr:row>38</xdr:row>
      <xdr:rowOff>13993</xdr:rowOff>
    </xdr:to>
    <xdr:sp macro="" textlink="">
      <xdr:nvSpPr>
        <xdr:cNvPr id="82" name="楕円 81"/>
        <xdr:cNvSpPr/>
      </xdr:nvSpPr>
      <xdr:spPr>
        <a:xfrm>
          <a:off x="2857500" y="642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5121</xdr:rowOff>
    </xdr:from>
    <xdr:ext cx="599010" cy="259045"/>
    <xdr:sp macro="" textlink="">
      <xdr:nvSpPr>
        <xdr:cNvPr id="83" name="テキスト ボックス 82"/>
        <xdr:cNvSpPr txBox="1"/>
      </xdr:nvSpPr>
      <xdr:spPr>
        <a:xfrm>
          <a:off x="2608795" y="65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149259</xdr:rowOff>
    </xdr:from>
    <xdr:to>
      <xdr:col>10</xdr:col>
      <xdr:colOff>165100</xdr:colOff>
      <xdr:row>38</xdr:row>
      <xdr:rowOff>79409</xdr:rowOff>
    </xdr:to>
    <xdr:sp macro="" textlink="">
      <xdr:nvSpPr>
        <xdr:cNvPr id="84" name="楕円 83"/>
        <xdr:cNvSpPr/>
      </xdr:nvSpPr>
      <xdr:spPr>
        <a:xfrm>
          <a:off x="1968500" y="649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70537</xdr:rowOff>
    </xdr:from>
    <xdr:ext cx="599010" cy="259045"/>
    <xdr:sp macro="" textlink="">
      <xdr:nvSpPr>
        <xdr:cNvPr id="85" name="テキスト ボックス 84"/>
        <xdr:cNvSpPr txBox="1"/>
      </xdr:nvSpPr>
      <xdr:spPr>
        <a:xfrm>
          <a:off x="1719795" y="658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151783</xdr:rowOff>
    </xdr:from>
    <xdr:to>
      <xdr:col>6</xdr:col>
      <xdr:colOff>38100</xdr:colOff>
      <xdr:row>39</xdr:row>
      <xdr:rowOff>81933</xdr:rowOff>
    </xdr:to>
    <xdr:sp macro="" textlink="">
      <xdr:nvSpPr>
        <xdr:cNvPr id="86" name="楕円 85"/>
        <xdr:cNvSpPr/>
      </xdr:nvSpPr>
      <xdr:spPr>
        <a:xfrm>
          <a:off x="1079500" y="66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73060</xdr:rowOff>
    </xdr:from>
    <xdr:ext cx="534377" cy="259045"/>
    <xdr:sp macro="" textlink="">
      <xdr:nvSpPr>
        <xdr:cNvPr id="87" name="テキスト ボックス 86"/>
        <xdr:cNvSpPr txBox="1"/>
      </xdr:nvSpPr>
      <xdr:spPr>
        <a:xfrm>
          <a:off x="863111" y="67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161479</xdr:rowOff>
    </xdr:from>
    <xdr:to>
      <xdr:col>24</xdr:col>
      <xdr:colOff>63500</xdr:colOff>
      <xdr:row>58</xdr:row>
      <xdr:rowOff>1453</xdr:rowOff>
    </xdr:to>
    <xdr:cxnSp macro="">
      <xdr:nvCxnSpPr>
        <xdr:cNvPr id="114" name="直線コネクタ 113"/>
        <xdr:cNvCxnSpPr/>
      </xdr:nvCxnSpPr>
      <xdr:spPr>
        <a:xfrm>
          <a:off x="3797300" y="9934129"/>
          <a:ext cx="838200" cy="1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102015</xdr:rowOff>
    </xdr:from>
    <xdr:ext cx="599010" cy="259045"/>
    <xdr:sp macro="" textlink="">
      <xdr:nvSpPr>
        <xdr:cNvPr id="115" name="物件費平均値テキスト"/>
        <xdr:cNvSpPr txBox="1"/>
      </xdr:nvSpPr>
      <xdr:spPr>
        <a:xfrm>
          <a:off x="4686300" y="9874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161479</xdr:rowOff>
    </xdr:from>
    <xdr:to>
      <xdr:col>19</xdr:col>
      <xdr:colOff>177800</xdr:colOff>
      <xdr:row>58</xdr:row>
      <xdr:rowOff>12505</xdr:rowOff>
    </xdr:to>
    <xdr:cxnSp macro="">
      <xdr:nvCxnSpPr>
        <xdr:cNvPr id="117" name="直線コネクタ 116"/>
        <xdr:cNvCxnSpPr/>
      </xdr:nvCxnSpPr>
      <xdr:spPr>
        <a:xfrm flipV="1">
          <a:off x="2908300" y="9934129"/>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12505</xdr:rowOff>
    </xdr:from>
    <xdr:to>
      <xdr:col>15</xdr:col>
      <xdr:colOff>50800</xdr:colOff>
      <xdr:row>58</xdr:row>
      <xdr:rowOff>22895</xdr:rowOff>
    </xdr:to>
    <xdr:cxnSp macro="">
      <xdr:nvCxnSpPr>
        <xdr:cNvPr id="120" name="直線コネクタ 119"/>
        <xdr:cNvCxnSpPr/>
      </xdr:nvCxnSpPr>
      <xdr:spPr>
        <a:xfrm flipV="1">
          <a:off x="2019300" y="9956605"/>
          <a:ext cx="889000" cy="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19083</xdr:rowOff>
    </xdr:from>
    <xdr:to>
      <xdr:col>10</xdr:col>
      <xdr:colOff>114300</xdr:colOff>
      <xdr:row>58</xdr:row>
      <xdr:rowOff>22895</xdr:rowOff>
    </xdr:to>
    <xdr:cxnSp macro="">
      <xdr:nvCxnSpPr>
        <xdr:cNvPr id="123" name="直線コネクタ 122"/>
        <xdr:cNvCxnSpPr/>
      </xdr:nvCxnSpPr>
      <xdr:spPr>
        <a:xfrm>
          <a:off x="1130300" y="9963183"/>
          <a:ext cx="889000" cy="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122103</xdr:rowOff>
    </xdr:from>
    <xdr:to>
      <xdr:col>24</xdr:col>
      <xdr:colOff>114300</xdr:colOff>
      <xdr:row>58</xdr:row>
      <xdr:rowOff>52253</xdr:rowOff>
    </xdr:to>
    <xdr:sp macro="" textlink="">
      <xdr:nvSpPr>
        <xdr:cNvPr id="133" name="楕円 132"/>
        <xdr:cNvSpPr/>
      </xdr:nvSpPr>
      <xdr:spPr>
        <a:xfrm>
          <a:off x="4584700" y="98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81480</xdr:rowOff>
    </xdr:from>
    <xdr:ext cx="599010" cy="259045"/>
    <xdr:sp macro="" textlink="">
      <xdr:nvSpPr>
        <xdr:cNvPr id="134" name="物件費該当値テキスト"/>
        <xdr:cNvSpPr txBox="1"/>
      </xdr:nvSpPr>
      <xdr:spPr>
        <a:xfrm>
          <a:off x="4686300" y="968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110679</xdr:rowOff>
    </xdr:from>
    <xdr:to>
      <xdr:col>20</xdr:col>
      <xdr:colOff>38100</xdr:colOff>
      <xdr:row>58</xdr:row>
      <xdr:rowOff>40829</xdr:rowOff>
    </xdr:to>
    <xdr:sp macro="" textlink="">
      <xdr:nvSpPr>
        <xdr:cNvPr id="135" name="楕円 134"/>
        <xdr:cNvSpPr/>
      </xdr:nvSpPr>
      <xdr:spPr>
        <a:xfrm>
          <a:off x="3746500" y="98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57356</xdr:rowOff>
    </xdr:from>
    <xdr:ext cx="599010" cy="259045"/>
    <xdr:sp macro="" textlink="">
      <xdr:nvSpPr>
        <xdr:cNvPr id="136" name="テキスト ボックス 135"/>
        <xdr:cNvSpPr txBox="1"/>
      </xdr:nvSpPr>
      <xdr:spPr>
        <a:xfrm>
          <a:off x="3497795" y="965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133155</xdr:rowOff>
    </xdr:from>
    <xdr:to>
      <xdr:col>15</xdr:col>
      <xdr:colOff>101600</xdr:colOff>
      <xdr:row>58</xdr:row>
      <xdr:rowOff>63305</xdr:rowOff>
    </xdr:to>
    <xdr:sp macro="" textlink="">
      <xdr:nvSpPr>
        <xdr:cNvPr id="137" name="楕円 136"/>
        <xdr:cNvSpPr/>
      </xdr:nvSpPr>
      <xdr:spPr>
        <a:xfrm>
          <a:off x="2857500" y="99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79832</xdr:rowOff>
    </xdr:from>
    <xdr:ext cx="599010" cy="259045"/>
    <xdr:sp macro="" textlink="">
      <xdr:nvSpPr>
        <xdr:cNvPr id="138" name="テキスト ボックス 137"/>
        <xdr:cNvSpPr txBox="1"/>
      </xdr:nvSpPr>
      <xdr:spPr>
        <a:xfrm>
          <a:off x="2608795" y="968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143545</xdr:rowOff>
    </xdr:from>
    <xdr:to>
      <xdr:col>10</xdr:col>
      <xdr:colOff>165100</xdr:colOff>
      <xdr:row>58</xdr:row>
      <xdr:rowOff>73695</xdr:rowOff>
    </xdr:to>
    <xdr:sp macro="" textlink="">
      <xdr:nvSpPr>
        <xdr:cNvPr id="139" name="楕円 138"/>
        <xdr:cNvSpPr/>
      </xdr:nvSpPr>
      <xdr:spPr>
        <a:xfrm>
          <a:off x="1968500" y="99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90222</xdr:rowOff>
    </xdr:from>
    <xdr:ext cx="599010" cy="259045"/>
    <xdr:sp macro="" textlink="">
      <xdr:nvSpPr>
        <xdr:cNvPr id="140" name="テキスト ボックス 139"/>
        <xdr:cNvSpPr txBox="1"/>
      </xdr:nvSpPr>
      <xdr:spPr>
        <a:xfrm>
          <a:off x="1719795" y="969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139733</xdr:rowOff>
    </xdr:from>
    <xdr:to>
      <xdr:col>6</xdr:col>
      <xdr:colOff>38100</xdr:colOff>
      <xdr:row>58</xdr:row>
      <xdr:rowOff>69883</xdr:rowOff>
    </xdr:to>
    <xdr:sp macro="" textlink="">
      <xdr:nvSpPr>
        <xdr:cNvPr id="141" name="楕円 140"/>
        <xdr:cNvSpPr/>
      </xdr:nvSpPr>
      <xdr:spPr>
        <a:xfrm>
          <a:off x="1079500" y="99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86410</xdr:rowOff>
    </xdr:from>
    <xdr:ext cx="599010" cy="259045"/>
    <xdr:sp macro="" textlink="">
      <xdr:nvSpPr>
        <xdr:cNvPr id="142" name="テキスト ボックス 141"/>
        <xdr:cNvSpPr txBox="1"/>
      </xdr:nvSpPr>
      <xdr:spPr>
        <a:xfrm>
          <a:off x="830795" y="968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55938</xdr:rowOff>
    </xdr:from>
    <xdr:to>
      <xdr:col>24</xdr:col>
      <xdr:colOff>63500</xdr:colOff>
      <xdr:row>78</xdr:row>
      <xdr:rowOff>67920</xdr:rowOff>
    </xdr:to>
    <xdr:cxnSp macro="">
      <xdr:nvCxnSpPr>
        <xdr:cNvPr id="171" name="直線コネクタ 170"/>
        <xdr:cNvCxnSpPr/>
      </xdr:nvCxnSpPr>
      <xdr:spPr>
        <a:xfrm flipV="1">
          <a:off x="3797300" y="13429038"/>
          <a:ext cx="8382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58223</xdr:rowOff>
    </xdr:from>
    <xdr:to>
      <xdr:col>19</xdr:col>
      <xdr:colOff>177800</xdr:colOff>
      <xdr:row>78</xdr:row>
      <xdr:rowOff>67920</xdr:rowOff>
    </xdr:to>
    <xdr:cxnSp macro="">
      <xdr:nvCxnSpPr>
        <xdr:cNvPr id="174" name="直線コネクタ 173"/>
        <xdr:cNvCxnSpPr/>
      </xdr:nvCxnSpPr>
      <xdr:spPr>
        <a:xfrm>
          <a:off x="2908300" y="13431323"/>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58223</xdr:rowOff>
    </xdr:from>
    <xdr:to>
      <xdr:col>15</xdr:col>
      <xdr:colOff>50800</xdr:colOff>
      <xdr:row>78</xdr:row>
      <xdr:rowOff>121735</xdr:rowOff>
    </xdr:to>
    <xdr:cxnSp macro="">
      <xdr:nvCxnSpPr>
        <xdr:cNvPr id="177" name="直線コネクタ 176"/>
        <xdr:cNvCxnSpPr/>
      </xdr:nvCxnSpPr>
      <xdr:spPr>
        <a:xfrm flipV="1">
          <a:off x="2019300" y="13431323"/>
          <a:ext cx="889000" cy="6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121735</xdr:rowOff>
    </xdr:from>
    <xdr:to>
      <xdr:col>10</xdr:col>
      <xdr:colOff>114300</xdr:colOff>
      <xdr:row>78</xdr:row>
      <xdr:rowOff>133452</xdr:rowOff>
    </xdr:to>
    <xdr:cxnSp macro="">
      <xdr:nvCxnSpPr>
        <xdr:cNvPr id="180" name="直線コネクタ 179"/>
        <xdr:cNvCxnSpPr/>
      </xdr:nvCxnSpPr>
      <xdr:spPr>
        <a:xfrm flipV="1">
          <a:off x="1130300" y="13494835"/>
          <a:ext cx="889000" cy="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5138</xdr:rowOff>
    </xdr:from>
    <xdr:to>
      <xdr:col>24</xdr:col>
      <xdr:colOff>114300</xdr:colOff>
      <xdr:row>78</xdr:row>
      <xdr:rowOff>106738</xdr:rowOff>
    </xdr:to>
    <xdr:sp macro="" textlink="">
      <xdr:nvSpPr>
        <xdr:cNvPr id="190" name="楕円 189"/>
        <xdr:cNvSpPr/>
      </xdr:nvSpPr>
      <xdr:spPr>
        <a:xfrm>
          <a:off x="4584700" y="133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155015</xdr:rowOff>
    </xdr:from>
    <xdr:ext cx="469744" cy="259045"/>
    <xdr:sp macro="" textlink="">
      <xdr:nvSpPr>
        <xdr:cNvPr id="191" name="維持補修費該当値テキスト"/>
        <xdr:cNvSpPr txBox="1"/>
      </xdr:nvSpPr>
      <xdr:spPr>
        <a:xfrm>
          <a:off x="4686300" y="1335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17120</xdr:rowOff>
    </xdr:from>
    <xdr:to>
      <xdr:col>20</xdr:col>
      <xdr:colOff>38100</xdr:colOff>
      <xdr:row>78</xdr:row>
      <xdr:rowOff>118720</xdr:rowOff>
    </xdr:to>
    <xdr:sp macro="" textlink="">
      <xdr:nvSpPr>
        <xdr:cNvPr id="192" name="楕円 191"/>
        <xdr:cNvSpPr/>
      </xdr:nvSpPr>
      <xdr:spPr>
        <a:xfrm>
          <a:off x="3746500" y="133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109847</xdr:rowOff>
    </xdr:from>
    <xdr:ext cx="469744" cy="259045"/>
    <xdr:sp macro="" textlink="">
      <xdr:nvSpPr>
        <xdr:cNvPr id="193" name="テキスト ボックス 192"/>
        <xdr:cNvSpPr txBox="1"/>
      </xdr:nvSpPr>
      <xdr:spPr>
        <a:xfrm>
          <a:off x="3562428"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7423</xdr:rowOff>
    </xdr:from>
    <xdr:to>
      <xdr:col>15</xdr:col>
      <xdr:colOff>101600</xdr:colOff>
      <xdr:row>78</xdr:row>
      <xdr:rowOff>109023</xdr:rowOff>
    </xdr:to>
    <xdr:sp macro="" textlink="">
      <xdr:nvSpPr>
        <xdr:cNvPr id="194" name="楕円 193"/>
        <xdr:cNvSpPr/>
      </xdr:nvSpPr>
      <xdr:spPr>
        <a:xfrm>
          <a:off x="2857500" y="133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100150</xdr:rowOff>
    </xdr:from>
    <xdr:ext cx="469744" cy="259045"/>
    <xdr:sp macro="" textlink="">
      <xdr:nvSpPr>
        <xdr:cNvPr id="195" name="テキスト ボックス 194"/>
        <xdr:cNvSpPr txBox="1"/>
      </xdr:nvSpPr>
      <xdr:spPr>
        <a:xfrm>
          <a:off x="2673428" y="1347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70935</xdr:rowOff>
    </xdr:from>
    <xdr:to>
      <xdr:col>10</xdr:col>
      <xdr:colOff>165100</xdr:colOff>
      <xdr:row>79</xdr:row>
      <xdr:rowOff>1085</xdr:rowOff>
    </xdr:to>
    <xdr:sp macro="" textlink="">
      <xdr:nvSpPr>
        <xdr:cNvPr id="196" name="楕円 195"/>
        <xdr:cNvSpPr/>
      </xdr:nvSpPr>
      <xdr:spPr>
        <a:xfrm>
          <a:off x="1968500" y="134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163662</xdr:rowOff>
    </xdr:from>
    <xdr:ext cx="469744" cy="259045"/>
    <xdr:sp macro="" textlink="">
      <xdr:nvSpPr>
        <xdr:cNvPr id="197" name="テキスト ボックス 196"/>
        <xdr:cNvSpPr txBox="1"/>
      </xdr:nvSpPr>
      <xdr:spPr>
        <a:xfrm>
          <a:off x="1784428" y="13536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82652</xdr:rowOff>
    </xdr:from>
    <xdr:to>
      <xdr:col>6</xdr:col>
      <xdr:colOff>38100</xdr:colOff>
      <xdr:row>79</xdr:row>
      <xdr:rowOff>12802</xdr:rowOff>
    </xdr:to>
    <xdr:sp macro="" textlink="">
      <xdr:nvSpPr>
        <xdr:cNvPr id="198" name="楕円 197"/>
        <xdr:cNvSpPr/>
      </xdr:nvSpPr>
      <xdr:spPr>
        <a:xfrm>
          <a:off x="1079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3929</xdr:rowOff>
    </xdr:from>
    <xdr:ext cx="469744" cy="259045"/>
    <xdr:sp macro="" textlink="">
      <xdr:nvSpPr>
        <xdr:cNvPr id="199" name="テキスト ボックス 198"/>
        <xdr:cNvSpPr txBox="1"/>
      </xdr:nvSpPr>
      <xdr:spPr>
        <a:xfrm>
          <a:off x="895428" y="1354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54868</xdr:rowOff>
    </xdr:from>
    <xdr:to>
      <xdr:col>24</xdr:col>
      <xdr:colOff>63500</xdr:colOff>
      <xdr:row>95</xdr:row>
      <xdr:rowOff>102840</xdr:rowOff>
    </xdr:to>
    <xdr:cxnSp macro="">
      <xdr:nvCxnSpPr>
        <xdr:cNvPr id="231" name="直線コネクタ 230"/>
        <xdr:cNvCxnSpPr/>
      </xdr:nvCxnSpPr>
      <xdr:spPr>
        <a:xfrm flipV="1">
          <a:off x="3797300" y="16342618"/>
          <a:ext cx="838200" cy="4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76498</xdr:rowOff>
    </xdr:from>
    <xdr:to>
      <xdr:col>19</xdr:col>
      <xdr:colOff>177800</xdr:colOff>
      <xdr:row>95</xdr:row>
      <xdr:rowOff>102840</xdr:rowOff>
    </xdr:to>
    <xdr:cxnSp macro="">
      <xdr:nvCxnSpPr>
        <xdr:cNvPr id="234" name="直線コネクタ 233"/>
        <xdr:cNvCxnSpPr/>
      </xdr:nvCxnSpPr>
      <xdr:spPr>
        <a:xfrm>
          <a:off x="2908300" y="16192798"/>
          <a:ext cx="889000" cy="19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76498</xdr:rowOff>
    </xdr:from>
    <xdr:to>
      <xdr:col>15</xdr:col>
      <xdr:colOff>50800</xdr:colOff>
      <xdr:row>96</xdr:row>
      <xdr:rowOff>50340</xdr:rowOff>
    </xdr:to>
    <xdr:cxnSp macro="">
      <xdr:nvCxnSpPr>
        <xdr:cNvPr id="237" name="直線コネクタ 236"/>
        <xdr:cNvCxnSpPr/>
      </xdr:nvCxnSpPr>
      <xdr:spPr>
        <a:xfrm flipV="1">
          <a:off x="2019300" y="16192798"/>
          <a:ext cx="889000" cy="3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50340</xdr:rowOff>
    </xdr:from>
    <xdr:to>
      <xdr:col>10</xdr:col>
      <xdr:colOff>114300</xdr:colOff>
      <xdr:row>96</xdr:row>
      <xdr:rowOff>73341</xdr:rowOff>
    </xdr:to>
    <xdr:cxnSp macro="">
      <xdr:nvCxnSpPr>
        <xdr:cNvPr id="240" name="直線コネクタ 239"/>
        <xdr:cNvCxnSpPr/>
      </xdr:nvCxnSpPr>
      <xdr:spPr>
        <a:xfrm flipV="1">
          <a:off x="1130300" y="16509540"/>
          <a:ext cx="889000" cy="2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4068</xdr:rowOff>
    </xdr:from>
    <xdr:to>
      <xdr:col>24</xdr:col>
      <xdr:colOff>114300</xdr:colOff>
      <xdr:row>95</xdr:row>
      <xdr:rowOff>105668</xdr:rowOff>
    </xdr:to>
    <xdr:sp macro="" textlink="">
      <xdr:nvSpPr>
        <xdr:cNvPr id="250" name="楕円 249"/>
        <xdr:cNvSpPr/>
      </xdr:nvSpPr>
      <xdr:spPr>
        <a:xfrm>
          <a:off x="4584700" y="162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26945</xdr:rowOff>
    </xdr:from>
    <xdr:ext cx="534377" cy="259045"/>
    <xdr:sp macro="" textlink="">
      <xdr:nvSpPr>
        <xdr:cNvPr id="251" name="扶助費該当値テキスト"/>
        <xdr:cNvSpPr txBox="1"/>
      </xdr:nvSpPr>
      <xdr:spPr>
        <a:xfrm>
          <a:off x="4686300" y="1614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52040</xdr:rowOff>
    </xdr:from>
    <xdr:to>
      <xdr:col>20</xdr:col>
      <xdr:colOff>38100</xdr:colOff>
      <xdr:row>95</xdr:row>
      <xdr:rowOff>153640</xdr:rowOff>
    </xdr:to>
    <xdr:sp macro="" textlink="">
      <xdr:nvSpPr>
        <xdr:cNvPr id="252" name="楕円 251"/>
        <xdr:cNvSpPr/>
      </xdr:nvSpPr>
      <xdr:spPr>
        <a:xfrm>
          <a:off x="3746500" y="163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170167</xdr:rowOff>
    </xdr:from>
    <xdr:ext cx="534377" cy="259045"/>
    <xdr:sp macro="" textlink="">
      <xdr:nvSpPr>
        <xdr:cNvPr id="253" name="テキスト ボックス 252"/>
        <xdr:cNvSpPr txBox="1"/>
      </xdr:nvSpPr>
      <xdr:spPr>
        <a:xfrm>
          <a:off x="3530111" y="1611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25698</xdr:rowOff>
    </xdr:from>
    <xdr:to>
      <xdr:col>15</xdr:col>
      <xdr:colOff>101600</xdr:colOff>
      <xdr:row>94</xdr:row>
      <xdr:rowOff>127298</xdr:rowOff>
    </xdr:to>
    <xdr:sp macro="" textlink="">
      <xdr:nvSpPr>
        <xdr:cNvPr id="254" name="楕円 253"/>
        <xdr:cNvSpPr/>
      </xdr:nvSpPr>
      <xdr:spPr>
        <a:xfrm>
          <a:off x="2857500" y="161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143825</xdr:rowOff>
    </xdr:from>
    <xdr:ext cx="599010" cy="259045"/>
    <xdr:sp macro="" textlink="">
      <xdr:nvSpPr>
        <xdr:cNvPr id="255" name="テキスト ボックス 254"/>
        <xdr:cNvSpPr txBox="1"/>
      </xdr:nvSpPr>
      <xdr:spPr>
        <a:xfrm>
          <a:off x="2608795" y="1591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170990</xdr:rowOff>
    </xdr:from>
    <xdr:to>
      <xdr:col>10</xdr:col>
      <xdr:colOff>165100</xdr:colOff>
      <xdr:row>96</xdr:row>
      <xdr:rowOff>101140</xdr:rowOff>
    </xdr:to>
    <xdr:sp macro="" textlink="">
      <xdr:nvSpPr>
        <xdr:cNvPr id="256" name="楕円 255"/>
        <xdr:cNvSpPr/>
      </xdr:nvSpPr>
      <xdr:spPr>
        <a:xfrm>
          <a:off x="1968500" y="1645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117667</xdr:rowOff>
    </xdr:from>
    <xdr:ext cx="534377" cy="259045"/>
    <xdr:sp macro="" textlink="">
      <xdr:nvSpPr>
        <xdr:cNvPr id="257" name="テキスト ボックス 256"/>
        <xdr:cNvSpPr txBox="1"/>
      </xdr:nvSpPr>
      <xdr:spPr>
        <a:xfrm>
          <a:off x="1752111" y="1623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22541</xdr:rowOff>
    </xdr:from>
    <xdr:to>
      <xdr:col>6</xdr:col>
      <xdr:colOff>38100</xdr:colOff>
      <xdr:row>96</xdr:row>
      <xdr:rowOff>124141</xdr:rowOff>
    </xdr:to>
    <xdr:sp macro="" textlink="">
      <xdr:nvSpPr>
        <xdr:cNvPr id="258" name="楕円 257"/>
        <xdr:cNvSpPr/>
      </xdr:nvSpPr>
      <xdr:spPr>
        <a:xfrm>
          <a:off x="1079500" y="1648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140668</xdr:rowOff>
    </xdr:from>
    <xdr:ext cx="534377" cy="259045"/>
    <xdr:sp macro="" textlink="">
      <xdr:nvSpPr>
        <xdr:cNvPr id="259" name="テキスト ボックス 258"/>
        <xdr:cNvSpPr txBox="1"/>
      </xdr:nvSpPr>
      <xdr:spPr>
        <a:xfrm>
          <a:off x="863111" y="1625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144862</xdr:rowOff>
    </xdr:from>
    <xdr:to>
      <xdr:col>55</xdr:col>
      <xdr:colOff>0</xdr:colOff>
      <xdr:row>36</xdr:row>
      <xdr:rowOff>6134</xdr:rowOff>
    </xdr:to>
    <xdr:cxnSp macro="">
      <xdr:nvCxnSpPr>
        <xdr:cNvPr id="286" name="直線コネクタ 285"/>
        <xdr:cNvCxnSpPr/>
      </xdr:nvCxnSpPr>
      <xdr:spPr>
        <a:xfrm flipV="1">
          <a:off x="9639300" y="6145612"/>
          <a:ext cx="8382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6134</xdr:rowOff>
    </xdr:from>
    <xdr:to>
      <xdr:col>50</xdr:col>
      <xdr:colOff>114300</xdr:colOff>
      <xdr:row>36</xdr:row>
      <xdr:rowOff>16142</xdr:rowOff>
    </xdr:to>
    <xdr:cxnSp macro="">
      <xdr:nvCxnSpPr>
        <xdr:cNvPr id="289" name="直線コネクタ 288"/>
        <xdr:cNvCxnSpPr/>
      </xdr:nvCxnSpPr>
      <xdr:spPr>
        <a:xfrm flipV="1">
          <a:off x="8750300" y="6178334"/>
          <a:ext cx="889000" cy="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118655</xdr:rowOff>
    </xdr:from>
    <xdr:to>
      <xdr:col>45</xdr:col>
      <xdr:colOff>177800</xdr:colOff>
      <xdr:row>36</xdr:row>
      <xdr:rowOff>16142</xdr:rowOff>
    </xdr:to>
    <xdr:cxnSp macro="">
      <xdr:nvCxnSpPr>
        <xdr:cNvPr id="292" name="直線コネクタ 291"/>
        <xdr:cNvCxnSpPr/>
      </xdr:nvCxnSpPr>
      <xdr:spPr>
        <a:xfrm>
          <a:off x="7861300" y="5605055"/>
          <a:ext cx="889000" cy="5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118655</xdr:rowOff>
    </xdr:from>
    <xdr:to>
      <xdr:col>41</xdr:col>
      <xdr:colOff>50800</xdr:colOff>
      <xdr:row>36</xdr:row>
      <xdr:rowOff>142722</xdr:rowOff>
    </xdr:to>
    <xdr:cxnSp macro="">
      <xdr:nvCxnSpPr>
        <xdr:cNvPr id="295" name="直線コネクタ 294"/>
        <xdr:cNvCxnSpPr/>
      </xdr:nvCxnSpPr>
      <xdr:spPr>
        <a:xfrm flipV="1">
          <a:off x="6972300" y="5605055"/>
          <a:ext cx="889000" cy="70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90597</xdr:rowOff>
    </xdr:from>
    <xdr:ext cx="599010" cy="259045"/>
    <xdr:sp macro="" textlink="">
      <xdr:nvSpPr>
        <xdr:cNvPr id="299" name="テキスト ボックス 298"/>
        <xdr:cNvSpPr txBox="1"/>
      </xdr:nvSpPr>
      <xdr:spPr>
        <a:xfrm>
          <a:off x="6672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94062</xdr:rowOff>
    </xdr:from>
    <xdr:to>
      <xdr:col>55</xdr:col>
      <xdr:colOff>50800</xdr:colOff>
      <xdr:row>36</xdr:row>
      <xdr:rowOff>24212</xdr:rowOff>
    </xdr:to>
    <xdr:sp macro="" textlink="">
      <xdr:nvSpPr>
        <xdr:cNvPr id="305" name="楕円 304"/>
        <xdr:cNvSpPr/>
      </xdr:nvSpPr>
      <xdr:spPr>
        <a:xfrm>
          <a:off x="10426700" y="609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72489</xdr:rowOff>
    </xdr:from>
    <xdr:ext cx="599010" cy="259045"/>
    <xdr:sp macro="" textlink="">
      <xdr:nvSpPr>
        <xdr:cNvPr id="306" name="補助費等該当値テキスト"/>
        <xdr:cNvSpPr txBox="1"/>
      </xdr:nvSpPr>
      <xdr:spPr>
        <a:xfrm>
          <a:off x="10528300" y="607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126784</xdr:rowOff>
    </xdr:from>
    <xdr:to>
      <xdr:col>50</xdr:col>
      <xdr:colOff>165100</xdr:colOff>
      <xdr:row>36</xdr:row>
      <xdr:rowOff>56934</xdr:rowOff>
    </xdr:to>
    <xdr:sp macro="" textlink="">
      <xdr:nvSpPr>
        <xdr:cNvPr id="307" name="楕円 306"/>
        <xdr:cNvSpPr/>
      </xdr:nvSpPr>
      <xdr:spPr>
        <a:xfrm>
          <a:off x="9588500" y="612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48061</xdr:rowOff>
    </xdr:from>
    <xdr:ext cx="599010" cy="259045"/>
    <xdr:sp macro="" textlink="">
      <xdr:nvSpPr>
        <xdr:cNvPr id="308" name="テキスト ボックス 307"/>
        <xdr:cNvSpPr txBox="1"/>
      </xdr:nvSpPr>
      <xdr:spPr>
        <a:xfrm>
          <a:off x="9339795" y="622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136792</xdr:rowOff>
    </xdr:from>
    <xdr:to>
      <xdr:col>46</xdr:col>
      <xdr:colOff>38100</xdr:colOff>
      <xdr:row>36</xdr:row>
      <xdr:rowOff>66942</xdr:rowOff>
    </xdr:to>
    <xdr:sp macro="" textlink="">
      <xdr:nvSpPr>
        <xdr:cNvPr id="309" name="楕円 308"/>
        <xdr:cNvSpPr/>
      </xdr:nvSpPr>
      <xdr:spPr>
        <a:xfrm>
          <a:off x="8699500" y="613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58069</xdr:rowOff>
    </xdr:from>
    <xdr:ext cx="599010" cy="259045"/>
    <xdr:sp macro="" textlink="">
      <xdr:nvSpPr>
        <xdr:cNvPr id="310" name="テキスト ボックス 309"/>
        <xdr:cNvSpPr txBox="1"/>
      </xdr:nvSpPr>
      <xdr:spPr>
        <a:xfrm>
          <a:off x="8450795" y="623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67855</xdr:rowOff>
    </xdr:from>
    <xdr:to>
      <xdr:col>41</xdr:col>
      <xdr:colOff>101600</xdr:colOff>
      <xdr:row>32</xdr:row>
      <xdr:rowOff>169455</xdr:rowOff>
    </xdr:to>
    <xdr:sp macro="" textlink="">
      <xdr:nvSpPr>
        <xdr:cNvPr id="311" name="楕円 310"/>
        <xdr:cNvSpPr/>
      </xdr:nvSpPr>
      <xdr:spPr>
        <a:xfrm>
          <a:off x="7810500" y="555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160582</xdr:rowOff>
    </xdr:from>
    <xdr:ext cx="599010" cy="259045"/>
    <xdr:sp macro="" textlink="">
      <xdr:nvSpPr>
        <xdr:cNvPr id="312" name="テキスト ボックス 311"/>
        <xdr:cNvSpPr txBox="1"/>
      </xdr:nvSpPr>
      <xdr:spPr>
        <a:xfrm>
          <a:off x="7561795" y="564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91922</xdr:rowOff>
    </xdr:from>
    <xdr:to>
      <xdr:col>36</xdr:col>
      <xdr:colOff>165100</xdr:colOff>
      <xdr:row>37</xdr:row>
      <xdr:rowOff>22072</xdr:rowOff>
    </xdr:to>
    <xdr:sp macro="" textlink="">
      <xdr:nvSpPr>
        <xdr:cNvPr id="313" name="楕円 312"/>
        <xdr:cNvSpPr/>
      </xdr:nvSpPr>
      <xdr:spPr>
        <a:xfrm>
          <a:off x="6921500" y="62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13199</xdr:rowOff>
    </xdr:from>
    <xdr:ext cx="534377" cy="259045"/>
    <xdr:sp macro="" textlink="">
      <xdr:nvSpPr>
        <xdr:cNvPr id="314" name="テキスト ボックス 313"/>
        <xdr:cNvSpPr txBox="1"/>
      </xdr:nvSpPr>
      <xdr:spPr>
        <a:xfrm>
          <a:off x="6705111" y="63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103735</xdr:rowOff>
    </xdr:from>
    <xdr:to>
      <xdr:col>55</xdr:col>
      <xdr:colOff>0</xdr:colOff>
      <xdr:row>58</xdr:row>
      <xdr:rowOff>154084</xdr:rowOff>
    </xdr:to>
    <xdr:cxnSp macro="">
      <xdr:nvCxnSpPr>
        <xdr:cNvPr id="345" name="直線コネクタ 344"/>
        <xdr:cNvCxnSpPr/>
      </xdr:nvCxnSpPr>
      <xdr:spPr>
        <a:xfrm flipV="1">
          <a:off x="9639300" y="10047835"/>
          <a:ext cx="838200" cy="5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6" name="普通建設事業費平均値テキスト"/>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14270</xdr:rowOff>
    </xdr:from>
    <xdr:to>
      <xdr:col>50</xdr:col>
      <xdr:colOff>114300</xdr:colOff>
      <xdr:row>58</xdr:row>
      <xdr:rowOff>154084</xdr:rowOff>
    </xdr:to>
    <xdr:cxnSp macro="">
      <xdr:nvCxnSpPr>
        <xdr:cNvPr id="348" name="直線コネクタ 347"/>
        <xdr:cNvCxnSpPr/>
      </xdr:nvCxnSpPr>
      <xdr:spPr>
        <a:xfrm>
          <a:off x="8750300" y="9958370"/>
          <a:ext cx="889000" cy="1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0" name="テキスト ボックス 349"/>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14270</xdr:rowOff>
    </xdr:from>
    <xdr:to>
      <xdr:col>45</xdr:col>
      <xdr:colOff>177800</xdr:colOff>
      <xdr:row>58</xdr:row>
      <xdr:rowOff>149937</xdr:rowOff>
    </xdr:to>
    <xdr:cxnSp macro="">
      <xdr:nvCxnSpPr>
        <xdr:cNvPr id="351" name="直線コネクタ 350"/>
        <xdr:cNvCxnSpPr/>
      </xdr:nvCxnSpPr>
      <xdr:spPr>
        <a:xfrm flipV="1">
          <a:off x="7861300" y="9958370"/>
          <a:ext cx="889000" cy="13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86582</xdr:rowOff>
    </xdr:from>
    <xdr:to>
      <xdr:col>41</xdr:col>
      <xdr:colOff>50800</xdr:colOff>
      <xdr:row>58</xdr:row>
      <xdr:rowOff>149937</xdr:rowOff>
    </xdr:to>
    <xdr:cxnSp macro="">
      <xdr:nvCxnSpPr>
        <xdr:cNvPr id="354" name="直線コネクタ 353"/>
        <xdr:cNvCxnSpPr/>
      </xdr:nvCxnSpPr>
      <xdr:spPr>
        <a:xfrm>
          <a:off x="6972300" y="10030682"/>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131487</xdr:rowOff>
    </xdr:from>
    <xdr:ext cx="599010" cy="259045"/>
    <xdr:sp macro="" textlink="">
      <xdr:nvSpPr>
        <xdr:cNvPr id="358" name="テキスト ボックス 357"/>
        <xdr:cNvSpPr txBox="1"/>
      </xdr:nvSpPr>
      <xdr:spPr>
        <a:xfrm>
          <a:off x="6672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52935</xdr:rowOff>
    </xdr:from>
    <xdr:to>
      <xdr:col>55</xdr:col>
      <xdr:colOff>50800</xdr:colOff>
      <xdr:row>58</xdr:row>
      <xdr:rowOff>154535</xdr:rowOff>
    </xdr:to>
    <xdr:sp macro="" textlink="">
      <xdr:nvSpPr>
        <xdr:cNvPr id="364" name="楕円 363"/>
        <xdr:cNvSpPr/>
      </xdr:nvSpPr>
      <xdr:spPr>
        <a:xfrm>
          <a:off x="10426700" y="999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160536</xdr:rowOff>
    </xdr:from>
    <xdr:ext cx="599010" cy="259045"/>
    <xdr:sp macro="" textlink="">
      <xdr:nvSpPr>
        <xdr:cNvPr id="365" name="普通建設事業費該当値テキスト"/>
        <xdr:cNvSpPr txBox="1"/>
      </xdr:nvSpPr>
      <xdr:spPr>
        <a:xfrm>
          <a:off x="10528300" y="993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103284</xdr:rowOff>
    </xdr:from>
    <xdr:to>
      <xdr:col>50</xdr:col>
      <xdr:colOff>165100</xdr:colOff>
      <xdr:row>59</xdr:row>
      <xdr:rowOff>33434</xdr:rowOff>
    </xdr:to>
    <xdr:sp macro="" textlink="">
      <xdr:nvSpPr>
        <xdr:cNvPr id="366" name="楕円 365"/>
        <xdr:cNvSpPr/>
      </xdr:nvSpPr>
      <xdr:spPr>
        <a:xfrm>
          <a:off x="9588500" y="100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24561</xdr:rowOff>
    </xdr:from>
    <xdr:ext cx="534377" cy="259045"/>
    <xdr:sp macro="" textlink="">
      <xdr:nvSpPr>
        <xdr:cNvPr id="367" name="テキスト ボックス 366"/>
        <xdr:cNvSpPr txBox="1"/>
      </xdr:nvSpPr>
      <xdr:spPr>
        <a:xfrm>
          <a:off x="9372111" y="101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134920</xdr:rowOff>
    </xdr:from>
    <xdr:to>
      <xdr:col>46</xdr:col>
      <xdr:colOff>38100</xdr:colOff>
      <xdr:row>58</xdr:row>
      <xdr:rowOff>65070</xdr:rowOff>
    </xdr:to>
    <xdr:sp macro="" textlink="">
      <xdr:nvSpPr>
        <xdr:cNvPr id="368" name="楕円 367"/>
        <xdr:cNvSpPr/>
      </xdr:nvSpPr>
      <xdr:spPr>
        <a:xfrm>
          <a:off x="8699500" y="990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81597</xdr:rowOff>
    </xdr:from>
    <xdr:ext cx="599010" cy="259045"/>
    <xdr:sp macro="" textlink="">
      <xdr:nvSpPr>
        <xdr:cNvPr id="369" name="テキスト ボックス 368"/>
        <xdr:cNvSpPr txBox="1"/>
      </xdr:nvSpPr>
      <xdr:spPr>
        <a:xfrm>
          <a:off x="8450795" y="968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99137</xdr:rowOff>
    </xdr:from>
    <xdr:to>
      <xdr:col>41</xdr:col>
      <xdr:colOff>101600</xdr:colOff>
      <xdr:row>59</xdr:row>
      <xdr:rowOff>29287</xdr:rowOff>
    </xdr:to>
    <xdr:sp macro="" textlink="">
      <xdr:nvSpPr>
        <xdr:cNvPr id="370" name="楕円 369"/>
        <xdr:cNvSpPr/>
      </xdr:nvSpPr>
      <xdr:spPr>
        <a:xfrm>
          <a:off x="7810500" y="100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20414</xdr:rowOff>
    </xdr:from>
    <xdr:ext cx="534377" cy="259045"/>
    <xdr:sp macro="" textlink="">
      <xdr:nvSpPr>
        <xdr:cNvPr id="371" name="テキスト ボックス 370"/>
        <xdr:cNvSpPr txBox="1"/>
      </xdr:nvSpPr>
      <xdr:spPr>
        <a:xfrm>
          <a:off x="7594111" y="1013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35782</xdr:rowOff>
    </xdr:from>
    <xdr:to>
      <xdr:col>36</xdr:col>
      <xdr:colOff>165100</xdr:colOff>
      <xdr:row>58</xdr:row>
      <xdr:rowOff>137382</xdr:rowOff>
    </xdr:to>
    <xdr:sp macro="" textlink="">
      <xdr:nvSpPr>
        <xdr:cNvPr id="372" name="楕円 371"/>
        <xdr:cNvSpPr/>
      </xdr:nvSpPr>
      <xdr:spPr>
        <a:xfrm>
          <a:off x="6921500" y="99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128509</xdr:rowOff>
    </xdr:from>
    <xdr:ext cx="599010" cy="259045"/>
    <xdr:sp macro="" textlink="">
      <xdr:nvSpPr>
        <xdr:cNvPr id="373" name="テキスト ボックス 372"/>
        <xdr:cNvSpPr txBox="1"/>
      </xdr:nvSpPr>
      <xdr:spPr>
        <a:xfrm>
          <a:off x="6672795" y="10072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31738</xdr:rowOff>
    </xdr:from>
    <xdr:to>
      <xdr:col>55</xdr:col>
      <xdr:colOff>0</xdr:colOff>
      <xdr:row>79</xdr:row>
      <xdr:rowOff>40994</xdr:rowOff>
    </xdr:to>
    <xdr:cxnSp macro="">
      <xdr:nvCxnSpPr>
        <xdr:cNvPr id="402" name="直線コネクタ 401"/>
        <xdr:cNvCxnSpPr/>
      </xdr:nvCxnSpPr>
      <xdr:spPr>
        <a:xfrm>
          <a:off x="9639300" y="13576288"/>
          <a:ext cx="838200" cy="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31738</xdr:rowOff>
    </xdr:from>
    <xdr:to>
      <xdr:col>50</xdr:col>
      <xdr:colOff>114300</xdr:colOff>
      <xdr:row>79</xdr:row>
      <xdr:rowOff>40728</xdr:rowOff>
    </xdr:to>
    <xdr:cxnSp macro="">
      <xdr:nvCxnSpPr>
        <xdr:cNvPr id="405" name="直線コネクタ 404"/>
        <xdr:cNvCxnSpPr/>
      </xdr:nvCxnSpPr>
      <xdr:spPr>
        <a:xfrm flipV="1">
          <a:off x="8750300" y="13576288"/>
          <a:ext cx="8890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30767</xdr:rowOff>
    </xdr:from>
    <xdr:to>
      <xdr:col>45</xdr:col>
      <xdr:colOff>177800</xdr:colOff>
      <xdr:row>79</xdr:row>
      <xdr:rowOff>40728</xdr:rowOff>
    </xdr:to>
    <xdr:cxnSp macro="">
      <xdr:nvCxnSpPr>
        <xdr:cNvPr id="408" name="直線コネクタ 407"/>
        <xdr:cNvCxnSpPr/>
      </xdr:nvCxnSpPr>
      <xdr:spPr>
        <a:xfrm>
          <a:off x="7861300" y="13575317"/>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0" name="テキスト ボックス 409"/>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30767</xdr:rowOff>
    </xdr:from>
    <xdr:to>
      <xdr:col>41</xdr:col>
      <xdr:colOff>50800</xdr:colOff>
      <xdr:row>79</xdr:row>
      <xdr:rowOff>41128</xdr:rowOff>
    </xdr:to>
    <xdr:cxnSp macro="">
      <xdr:nvCxnSpPr>
        <xdr:cNvPr id="411" name="直線コネクタ 410"/>
        <xdr:cNvCxnSpPr/>
      </xdr:nvCxnSpPr>
      <xdr:spPr>
        <a:xfrm flipV="1">
          <a:off x="6972300" y="13575317"/>
          <a:ext cx="889000" cy="1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161644</xdr:rowOff>
    </xdr:from>
    <xdr:to>
      <xdr:col>55</xdr:col>
      <xdr:colOff>50800</xdr:colOff>
      <xdr:row>79</xdr:row>
      <xdr:rowOff>91794</xdr:rowOff>
    </xdr:to>
    <xdr:sp macro="" textlink="">
      <xdr:nvSpPr>
        <xdr:cNvPr id="421" name="楕円 420"/>
        <xdr:cNvSpPr/>
      </xdr:nvSpPr>
      <xdr:spPr>
        <a:xfrm>
          <a:off x="10426700" y="1353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469744" cy="259045"/>
    <xdr:sp macro="" textlink="">
      <xdr:nvSpPr>
        <xdr:cNvPr id="422" name="普通建設事業費 （ うち新規整備　）該当値テキスト"/>
        <xdr:cNvSpPr txBox="1"/>
      </xdr:nvSpPr>
      <xdr:spPr>
        <a:xfrm>
          <a:off x="10528300" y="134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152388</xdr:rowOff>
    </xdr:from>
    <xdr:to>
      <xdr:col>50</xdr:col>
      <xdr:colOff>165100</xdr:colOff>
      <xdr:row>79</xdr:row>
      <xdr:rowOff>82538</xdr:rowOff>
    </xdr:to>
    <xdr:sp macro="" textlink="">
      <xdr:nvSpPr>
        <xdr:cNvPr id="423" name="楕円 422"/>
        <xdr:cNvSpPr/>
      </xdr:nvSpPr>
      <xdr:spPr>
        <a:xfrm>
          <a:off x="9588500" y="1352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73665</xdr:rowOff>
    </xdr:from>
    <xdr:ext cx="469744" cy="259045"/>
    <xdr:sp macro="" textlink="">
      <xdr:nvSpPr>
        <xdr:cNvPr id="424" name="テキスト ボックス 423"/>
        <xdr:cNvSpPr txBox="1"/>
      </xdr:nvSpPr>
      <xdr:spPr>
        <a:xfrm>
          <a:off x="9404428" y="1361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161378</xdr:rowOff>
    </xdr:from>
    <xdr:to>
      <xdr:col>46</xdr:col>
      <xdr:colOff>38100</xdr:colOff>
      <xdr:row>79</xdr:row>
      <xdr:rowOff>91528</xdr:rowOff>
    </xdr:to>
    <xdr:sp macro="" textlink="">
      <xdr:nvSpPr>
        <xdr:cNvPr id="425" name="楕円 424"/>
        <xdr:cNvSpPr/>
      </xdr:nvSpPr>
      <xdr:spPr>
        <a:xfrm>
          <a:off x="8699500" y="1353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82655</xdr:rowOff>
    </xdr:from>
    <xdr:ext cx="469744" cy="259045"/>
    <xdr:sp macro="" textlink="">
      <xdr:nvSpPr>
        <xdr:cNvPr id="426" name="テキスト ボックス 425"/>
        <xdr:cNvSpPr txBox="1"/>
      </xdr:nvSpPr>
      <xdr:spPr>
        <a:xfrm>
          <a:off x="8515428" y="1362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151417</xdr:rowOff>
    </xdr:from>
    <xdr:to>
      <xdr:col>41</xdr:col>
      <xdr:colOff>101600</xdr:colOff>
      <xdr:row>79</xdr:row>
      <xdr:rowOff>81567</xdr:rowOff>
    </xdr:to>
    <xdr:sp macro="" textlink="">
      <xdr:nvSpPr>
        <xdr:cNvPr id="427" name="楕円 426"/>
        <xdr:cNvSpPr/>
      </xdr:nvSpPr>
      <xdr:spPr>
        <a:xfrm>
          <a:off x="7810500" y="135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72694</xdr:rowOff>
    </xdr:from>
    <xdr:ext cx="469744" cy="259045"/>
    <xdr:sp macro="" textlink="">
      <xdr:nvSpPr>
        <xdr:cNvPr id="428" name="テキスト ボックス 427"/>
        <xdr:cNvSpPr txBox="1"/>
      </xdr:nvSpPr>
      <xdr:spPr>
        <a:xfrm>
          <a:off x="7626428" y="1361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161778</xdr:rowOff>
    </xdr:from>
    <xdr:to>
      <xdr:col>36</xdr:col>
      <xdr:colOff>165100</xdr:colOff>
      <xdr:row>79</xdr:row>
      <xdr:rowOff>91928</xdr:rowOff>
    </xdr:to>
    <xdr:sp macro="" textlink="">
      <xdr:nvSpPr>
        <xdr:cNvPr id="429" name="楕円 428"/>
        <xdr:cNvSpPr/>
      </xdr:nvSpPr>
      <xdr:spPr>
        <a:xfrm>
          <a:off x="6921500" y="1353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83055</xdr:rowOff>
    </xdr:from>
    <xdr:ext cx="469744" cy="259045"/>
    <xdr:sp macro="" textlink="">
      <xdr:nvSpPr>
        <xdr:cNvPr id="430" name="テキスト ボックス 429"/>
        <xdr:cNvSpPr txBox="1"/>
      </xdr:nvSpPr>
      <xdr:spPr>
        <a:xfrm>
          <a:off x="6737428" y="1362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42994</xdr:rowOff>
    </xdr:from>
    <xdr:to>
      <xdr:col>55</xdr:col>
      <xdr:colOff>0</xdr:colOff>
      <xdr:row>97</xdr:row>
      <xdr:rowOff>166103</xdr:rowOff>
    </xdr:to>
    <xdr:cxnSp macro="">
      <xdr:nvCxnSpPr>
        <xdr:cNvPr id="459" name="直線コネクタ 458"/>
        <xdr:cNvCxnSpPr/>
      </xdr:nvCxnSpPr>
      <xdr:spPr>
        <a:xfrm flipV="1">
          <a:off x="9639300" y="16673644"/>
          <a:ext cx="838200" cy="12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16954</xdr:rowOff>
    </xdr:from>
    <xdr:to>
      <xdr:col>50</xdr:col>
      <xdr:colOff>114300</xdr:colOff>
      <xdr:row>97</xdr:row>
      <xdr:rowOff>166103</xdr:rowOff>
    </xdr:to>
    <xdr:cxnSp macro="">
      <xdr:nvCxnSpPr>
        <xdr:cNvPr id="462" name="直線コネクタ 461"/>
        <xdr:cNvCxnSpPr/>
      </xdr:nvCxnSpPr>
      <xdr:spPr>
        <a:xfrm>
          <a:off x="8750300" y="16476154"/>
          <a:ext cx="889000" cy="3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4" name="テキスト ボックス 463"/>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16954</xdr:rowOff>
    </xdr:from>
    <xdr:to>
      <xdr:col>45</xdr:col>
      <xdr:colOff>177800</xdr:colOff>
      <xdr:row>97</xdr:row>
      <xdr:rowOff>156163</xdr:rowOff>
    </xdr:to>
    <xdr:cxnSp macro="">
      <xdr:nvCxnSpPr>
        <xdr:cNvPr id="465" name="直線コネクタ 464"/>
        <xdr:cNvCxnSpPr/>
      </xdr:nvCxnSpPr>
      <xdr:spPr>
        <a:xfrm flipV="1">
          <a:off x="7861300" y="16476154"/>
          <a:ext cx="889000" cy="31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157218</xdr:rowOff>
    </xdr:from>
    <xdr:to>
      <xdr:col>41</xdr:col>
      <xdr:colOff>50800</xdr:colOff>
      <xdr:row>97</xdr:row>
      <xdr:rowOff>156163</xdr:rowOff>
    </xdr:to>
    <xdr:cxnSp macro="">
      <xdr:nvCxnSpPr>
        <xdr:cNvPr id="468" name="直線コネクタ 467"/>
        <xdr:cNvCxnSpPr/>
      </xdr:nvCxnSpPr>
      <xdr:spPr>
        <a:xfrm>
          <a:off x="6972300" y="16616418"/>
          <a:ext cx="889000" cy="1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0" name="テキスト ボックス 469"/>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158032</xdr:rowOff>
    </xdr:from>
    <xdr:ext cx="534377" cy="259045"/>
    <xdr:sp macro="" textlink="">
      <xdr:nvSpPr>
        <xdr:cNvPr id="472" name="テキスト ボックス 471"/>
        <xdr:cNvSpPr txBox="1"/>
      </xdr:nvSpPr>
      <xdr:spPr>
        <a:xfrm>
          <a:off x="6705111" y="1678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163644</xdr:rowOff>
    </xdr:from>
    <xdr:to>
      <xdr:col>55</xdr:col>
      <xdr:colOff>50800</xdr:colOff>
      <xdr:row>97</xdr:row>
      <xdr:rowOff>93794</xdr:rowOff>
    </xdr:to>
    <xdr:sp macro="" textlink="">
      <xdr:nvSpPr>
        <xdr:cNvPr id="478" name="楕円 477"/>
        <xdr:cNvSpPr/>
      </xdr:nvSpPr>
      <xdr:spPr>
        <a:xfrm>
          <a:off x="10426700" y="1662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15071</xdr:rowOff>
    </xdr:from>
    <xdr:ext cx="534377" cy="259045"/>
    <xdr:sp macro="" textlink="">
      <xdr:nvSpPr>
        <xdr:cNvPr id="479" name="普通建設事業費 （ うち更新整備　）該当値テキスト"/>
        <xdr:cNvSpPr txBox="1"/>
      </xdr:nvSpPr>
      <xdr:spPr>
        <a:xfrm>
          <a:off x="10528300" y="1647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115303</xdr:rowOff>
    </xdr:from>
    <xdr:to>
      <xdr:col>50</xdr:col>
      <xdr:colOff>165100</xdr:colOff>
      <xdr:row>98</xdr:row>
      <xdr:rowOff>45453</xdr:rowOff>
    </xdr:to>
    <xdr:sp macro="" textlink="">
      <xdr:nvSpPr>
        <xdr:cNvPr id="480" name="楕円 479"/>
        <xdr:cNvSpPr/>
      </xdr:nvSpPr>
      <xdr:spPr>
        <a:xfrm>
          <a:off x="9588500" y="167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36580</xdr:rowOff>
    </xdr:from>
    <xdr:ext cx="534377" cy="259045"/>
    <xdr:sp macro="" textlink="">
      <xdr:nvSpPr>
        <xdr:cNvPr id="481" name="テキスト ボックス 480"/>
        <xdr:cNvSpPr txBox="1"/>
      </xdr:nvSpPr>
      <xdr:spPr>
        <a:xfrm>
          <a:off x="9372111" y="168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137604</xdr:rowOff>
    </xdr:from>
    <xdr:to>
      <xdr:col>46</xdr:col>
      <xdr:colOff>38100</xdr:colOff>
      <xdr:row>96</xdr:row>
      <xdr:rowOff>67754</xdr:rowOff>
    </xdr:to>
    <xdr:sp macro="" textlink="">
      <xdr:nvSpPr>
        <xdr:cNvPr id="482" name="楕円 481"/>
        <xdr:cNvSpPr/>
      </xdr:nvSpPr>
      <xdr:spPr>
        <a:xfrm>
          <a:off x="8699500" y="164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84281</xdr:rowOff>
    </xdr:from>
    <xdr:ext cx="599010" cy="259045"/>
    <xdr:sp macro="" textlink="">
      <xdr:nvSpPr>
        <xdr:cNvPr id="483" name="テキスト ボックス 482"/>
        <xdr:cNvSpPr txBox="1"/>
      </xdr:nvSpPr>
      <xdr:spPr>
        <a:xfrm>
          <a:off x="8450795" y="1620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105363</xdr:rowOff>
    </xdr:from>
    <xdr:to>
      <xdr:col>41</xdr:col>
      <xdr:colOff>101600</xdr:colOff>
      <xdr:row>98</xdr:row>
      <xdr:rowOff>35513</xdr:rowOff>
    </xdr:to>
    <xdr:sp macro="" textlink="">
      <xdr:nvSpPr>
        <xdr:cNvPr id="484" name="楕円 483"/>
        <xdr:cNvSpPr/>
      </xdr:nvSpPr>
      <xdr:spPr>
        <a:xfrm>
          <a:off x="7810500" y="1673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26640</xdr:rowOff>
    </xdr:from>
    <xdr:ext cx="534377" cy="259045"/>
    <xdr:sp macro="" textlink="">
      <xdr:nvSpPr>
        <xdr:cNvPr id="485" name="テキスト ボックス 484"/>
        <xdr:cNvSpPr txBox="1"/>
      </xdr:nvSpPr>
      <xdr:spPr>
        <a:xfrm>
          <a:off x="7594111" y="168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106418</xdr:rowOff>
    </xdr:from>
    <xdr:to>
      <xdr:col>36</xdr:col>
      <xdr:colOff>165100</xdr:colOff>
      <xdr:row>97</xdr:row>
      <xdr:rowOff>36568</xdr:rowOff>
    </xdr:to>
    <xdr:sp macro="" textlink="">
      <xdr:nvSpPr>
        <xdr:cNvPr id="486" name="楕円 485"/>
        <xdr:cNvSpPr/>
      </xdr:nvSpPr>
      <xdr:spPr>
        <a:xfrm>
          <a:off x="6921500" y="1656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53095</xdr:rowOff>
    </xdr:from>
    <xdr:ext cx="599010" cy="259045"/>
    <xdr:sp macro="" textlink="">
      <xdr:nvSpPr>
        <xdr:cNvPr id="487" name="テキスト ボックス 486"/>
        <xdr:cNvSpPr txBox="1"/>
      </xdr:nvSpPr>
      <xdr:spPr>
        <a:xfrm>
          <a:off x="6672795" y="1634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5" name="テキスト ボックス 524"/>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166972</xdr:rowOff>
    </xdr:from>
    <xdr:ext cx="469744" cy="259045"/>
    <xdr:sp macro="" textlink="">
      <xdr:nvSpPr>
        <xdr:cNvPr id="527" name="テキスト ボックス 526"/>
        <xdr:cNvSpPr txBox="1"/>
      </xdr:nvSpPr>
      <xdr:spPr>
        <a:xfrm>
          <a:off x="12579428" y="63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4"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146558</xdr:rowOff>
    </xdr:from>
    <xdr:to>
      <xdr:col>85</xdr:col>
      <xdr:colOff>127000</xdr:colOff>
      <xdr:row>78</xdr:row>
      <xdr:rowOff>21541</xdr:rowOff>
    </xdr:to>
    <xdr:cxnSp macro="">
      <xdr:nvCxnSpPr>
        <xdr:cNvPr id="618" name="直線コネクタ 617"/>
        <xdr:cNvCxnSpPr/>
      </xdr:nvCxnSpPr>
      <xdr:spPr>
        <a:xfrm flipV="1">
          <a:off x="15481300" y="13348208"/>
          <a:ext cx="838200" cy="4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19" name="公債費平均値テキスト"/>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19758</xdr:rowOff>
    </xdr:from>
    <xdr:to>
      <xdr:col>81</xdr:col>
      <xdr:colOff>50800</xdr:colOff>
      <xdr:row>78</xdr:row>
      <xdr:rowOff>21541</xdr:rowOff>
    </xdr:to>
    <xdr:cxnSp macro="">
      <xdr:nvCxnSpPr>
        <xdr:cNvPr id="621" name="直線コネクタ 620"/>
        <xdr:cNvCxnSpPr/>
      </xdr:nvCxnSpPr>
      <xdr:spPr>
        <a:xfrm>
          <a:off x="14592300" y="13221408"/>
          <a:ext cx="889000" cy="17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3" name="テキスト ボックス 622"/>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19758</xdr:rowOff>
    </xdr:from>
    <xdr:to>
      <xdr:col>76</xdr:col>
      <xdr:colOff>114300</xdr:colOff>
      <xdr:row>77</xdr:row>
      <xdr:rowOff>131722</xdr:rowOff>
    </xdr:to>
    <xdr:cxnSp macro="">
      <xdr:nvCxnSpPr>
        <xdr:cNvPr id="624" name="直線コネクタ 623"/>
        <xdr:cNvCxnSpPr/>
      </xdr:nvCxnSpPr>
      <xdr:spPr>
        <a:xfrm flipV="1">
          <a:off x="13703300" y="13221408"/>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6" name="テキスト ボックス 625"/>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131722</xdr:rowOff>
    </xdr:from>
    <xdr:to>
      <xdr:col>71</xdr:col>
      <xdr:colOff>177800</xdr:colOff>
      <xdr:row>77</xdr:row>
      <xdr:rowOff>171146</xdr:rowOff>
    </xdr:to>
    <xdr:cxnSp macro="">
      <xdr:nvCxnSpPr>
        <xdr:cNvPr id="627" name="直線コネクタ 626"/>
        <xdr:cNvCxnSpPr/>
      </xdr:nvCxnSpPr>
      <xdr:spPr>
        <a:xfrm flipV="1">
          <a:off x="12814300" y="13333372"/>
          <a:ext cx="889000" cy="3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29" name="テキスト ボックス 628"/>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95758</xdr:rowOff>
    </xdr:from>
    <xdr:to>
      <xdr:col>85</xdr:col>
      <xdr:colOff>177800</xdr:colOff>
      <xdr:row>78</xdr:row>
      <xdr:rowOff>25908</xdr:rowOff>
    </xdr:to>
    <xdr:sp macro="" textlink="">
      <xdr:nvSpPr>
        <xdr:cNvPr id="637" name="楕円 636"/>
        <xdr:cNvSpPr/>
      </xdr:nvSpPr>
      <xdr:spPr>
        <a:xfrm>
          <a:off x="16268700" y="13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74185</xdr:rowOff>
    </xdr:from>
    <xdr:ext cx="534377" cy="259045"/>
    <xdr:sp macro="" textlink="">
      <xdr:nvSpPr>
        <xdr:cNvPr id="638" name="公債費該当値テキスト"/>
        <xdr:cNvSpPr txBox="1"/>
      </xdr:nvSpPr>
      <xdr:spPr>
        <a:xfrm>
          <a:off x="16370300" y="1327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142191</xdr:rowOff>
    </xdr:from>
    <xdr:to>
      <xdr:col>81</xdr:col>
      <xdr:colOff>101600</xdr:colOff>
      <xdr:row>78</xdr:row>
      <xdr:rowOff>72341</xdr:rowOff>
    </xdr:to>
    <xdr:sp macro="" textlink="">
      <xdr:nvSpPr>
        <xdr:cNvPr id="639" name="楕円 638"/>
        <xdr:cNvSpPr/>
      </xdr:nvSpPr>
      <xdr:spPr>
        <a:xfrm>
          <a:off x="15430500" y="1334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63468</xdr:rowOff>
    </xdr:from>
    <xdr:ext cx="534377" cy="259045"/>
    <xdr:sp macro="" textlink="">
      <xdr:nvSpPr>
        <xdr:cNvPr id="640" name="テキスト ボックス 639"/>
        <xdr:cNvSpPr txBox="1"/>
      </xdr:nvSpPr>
      <xdr:spPr>
        <a:xfrm>
          <a:off x="15214111" y="134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140408</xdr:rowOff>
    </xdr:from>
    <xdr:to>
      <xdr:col>76</xdr:col>
      <xdr:colOff>165100</xdr:colOff>
      <xdr:row>77</xdr:row>
      <xdr:rowOff>70558</xdr:rowOff>
    </xdr:to>
    <xdr:sp macro="" textlink="">
      <xdr:nvSpPr>
        <xdr:cNvPr id="641" name="楕円 640"/>
        <xdr:cNvSpPr/>
      </xdr:nvSpPr>
      <xdr:spPr>
        <a:xfrm>
          <a:off x="14541500" y="1317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61685</xdr:rowOff>
    </xdr:from>
    <xdr:ext cx="534377" cy="259045"/>
    <xdr:sp macro="" textlink="">
      <xdr:nvSpPr>
        <xdr:cNvPr id="642" name="テキスト ボックス 641"/>
        <xdr:cNvSpPr txBox="1"/>
      </xdr:nvSpPr>
      <xdr:spPr>
        <a:xfrm>
          <a:off x="14325111" y="1326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80922</xdr:rowOff>
    </xdr:from>
    <xdr:to>
      <xdr:col>72</xdr:col>
      <xdr:colOff>38100</xdr:colOff>
      <xdr:row>78</xdr:row>
      <xdr:rowOff>11072</xdr:rowOff>
    </xdr:to>
    <xdr:sp macro="" textlink="">
      <xdr:nvSpPr>
        <xdr:cNvPr id="643" name="楕円 642"/>
        <xdr:cNvSpPr/>
      </xdr:nvSpPr>
      <xdr:spPr>
        <a:xfrm>
          <a:off x="13652500" y="1328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2199</xdr:rowOff>
    </xdr:from>
    <xdr:ext cx="534377" cy="259045"/>
    <xdr:sp macro="" textlink="">
      <xdr:nvSpPr>
        <xdr:cNvPr id="644" name="テキスト ボックス 643"/>
        <xdr:cNvSpPr txBox="1"/>
      </xdr:nvSpPr>
      <xdr:spPr>
        <a:xfrm>
          <a:off x="13436111" y="1337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120346</xdr:rowOff>
    </xdr:from>
    <xdr:to>
      <xdr:col>67</xdr:col>
      <xdr:colOff>101600</xdr:colOff>
      <xdr:row>78</xdr:row>
      <xdr:rowOff>50496</xdr:rowOff>
    </xdr:to>
    <xdr:sp macro="" textlink="">
      <xdr:nvSpPr>
        <xdr:cNvPr id="645" name="楕円 644"/>
        <xdr:cNvSpPr/>
      </xdr:nvSpPr>
      <xdr:spPr>
        <a:xfrm>
          <a:off x="12763500" y="133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41623</xdr:rowOff>
    </xdr:from>
    <xdr:ext cx="534377" cy="259045"/>
    <xdr:sp macro="" textlink="">
      <xdr:nvSpPr>
        <xdr:cNvPr id="646" name="テキスト ボックス 645"/>
        <xdr:cNvSpPr txBox="1"/>
      </xdr:nvSpPr>
      <xdr:spPr>
        <a:xfrm>
          <a:off x="12547111" y="134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132280</xdr:rowOff>
    </xdr:from>
    <xdr:to>
      <xdr:col>85</xdr:col>
      <xdr:colOff>127000</xdr:colOff>
      <xdr:row>98</xdr:row>
      <xdr:rowOff>145748</xdr:rowOff>
    </xdr:to>
    <xdr:cxnSp macro="">
      <xdr:nvCxnSpPr>
        <xdr:cNvPr id="677" name="直線コネクタ 676"/>
        <xdr:cNvCxnSpPr/>
      </xdr:nvCxnSpPr>
      <xdr:spPr>
        <a:xfrm flipV="1">
          <a:off x="15481300" y="16934380"/>
          <a:ext cx="838200" cy="1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136537</xdr:rowOff>
    </xdr:from>
    <xdr:to>
      <xdr:col>81</xdr:col>
      <xdr:colOff>50800</xdr:colOff>
      <xdr:row>98</xdr:row>
      <xdr:rowOff>145748</xdr:rowOff>
    </xdr:to>
    <xdr:cxnSp macro="">
      <xdr:nvCxnSpPr>
        <xdr:cNvPr id="680" name="直線コネクタ 679"/>
        <xdr:cNvCxnSpPr/>
      </xdr:nvCxnSpPr>
      <xdr:spPr>
        <a:xfrm>
          <a:off x="14592300" y="16938637"/>
          <a:ext cx="889000" cy="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136537</xdr:rowOff>
    </xdr:from>
    <xdr:to>
      <xdr:col>76</xdr:col>
      <xdr:colOff>114300</xdr:colOff>
      <xdr:row>98</xdr:row>
      <xdr:rowOff>160427</xdr:rowOff>
    </xdr:to>
    <xdr:cxnSp macro="">
      <xdr:nvCxnSpPr>
        <xdr:cNvPr id="683" name="直線コネクタ 682"/>
        <xdr:cNvCxnSpPr/>
      </xdr:nvCxnSpPr>
      <xdr:spPr>
        <a:xfrm flipV="1">
          <a:off x="13703300" y="16938637"/>
          <a:ext cx="889000" cy="2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19347</xdr:rowOff>
    </xdr:from>
    <xdr:ext cx="534377" cy="259045"/>
    <xdr:sp macro="" textlink="">
      <xdr:nvSpPr>
        <xdr:cNvPr id="685" name="テキスト ボックス 684"/>
        <xdr:cNvSpPr txBox="1"/>
      </xdr:nvSpPr>
      <xdr:spPr>
        <a:xfrm>
          <a:off x="14325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160427</xdr:rowOff>
    </xdr:from>
    <xdr:to>
      <xdr:col>71</xdr:col>
      <xdr:colOff>177800</xdr:colOff>
      <xdr:row>98</xdr:row>
      <xdr:rowOff>161754</xdr:rowOff>
    </xdr:to>
    <xdr:cxnSp macro="">
      <xdr:nvCxnSpPr>
        <xdr:cNvPr id="686" name="直線コネクタ 685"/>
        <xdr:cNvCxnSpPr/>
      </xdr:nvCxnSpPr>
      <xdr:spPr>
        <a:xfrm flipV="1">
          <a:off x="12814300" y="16962527"/>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81480</xdr:rowOff>
    </xdr:from>
    <xdr:to>
      <xdr:col>85</xdr:col>
      <xdr:colOff>177800</xdr:colOff>
      <xdr:row>99</xdr:row>
      <xdr:rowOff>11630</xdr:rowOff>
    </xdr:to>
    <xdr:sp macro="" textlink="">
      <xdr:nvSpPr>
        <xdr:cNvPr id="696" name="楕円 695"/>
        <xdr:cNvSpPr/>
      </xdr:nvSpPr>
      <xdr:spPr>
        <a:xfrm>
          <a:off x="16268700" y="168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104357</xdr:rowOff>
    </xdr:from>
    <xdr:ext cx="534377" cy="259045"/>
    <xdr:sp macro="" textlink="">
      <xdr:nvSpPr>
        <xdr:cNvPr id="697" name="積立金該当値テキスト"/>
        <xdr:cNvSpPr txBox="1"/>
      </xdr:nvSpPr>
      <xdr:spPr>
        <a:xfrm>
          <a:off x="16370300" y="167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94948</xdr:rowOff>
    </xdr:from>
    <xdr:to>
      <xdr:col>81</xdr:col>
      <xdr:colOff>101600</xdr:colOff>
      <xdr:row>99</xdr:row>
      <xdr:rowOff>25098</xdr:rowOff>
    </xdr:to>
    <xdr:sp macro="" textlink="">
      <xdr:nvSpPr>
        <xdr:cNvPr id="698" name="楕円 697"/>
        <xdr:cNvSpPr/>
      </xdr:nvSpPr>
      <xdr:spPr>
        <a:xfrm>
          <a:off x="15430500" y="1689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41625</xdr:rowOff>
    </xdr:from>
    <xdr:ext cx="534377" cy="259045"/>
    <xdr:sp macro="" textlink="">
      <xdr:nvSpPr>
        <xdr:cNvPr id="699" name="テキスト ボックス 698"/>
        <xdr:cNvSpPr txBox="1"/>
      </xdr:nvSpPr>
      <xdr:spPr>
        <a:xfrm>
          <a:off x="15214111" y="166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85737</xdr:rowOff>
    </xdr:from>
    <xdr:to>
      <xdr:col>76</xdr:col>
      <xdr:colOff>165100</xdr:colOff>
      <xdr:row>99</xdr:row>
      <xdr:rowOff>15887</xdr:rowOff>
    </xdr:to>
    <xdr:sp macro="" textlink="">
      <xdr:nvSpPr>
        <xdr:cNvPr id="700" name="楕円 699"/>
        <xdr:cNvSpPr/>
      </xdr:nvSpPr>
      <xdr:spPr>
        <a:xfrm>
          <a:off x="14541500" y="1688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32414</xdr:rowOff>
    </xdr:from>
    <xdr:ext cx="534377" cy="259045"/>
    <xdr:sp macro="" textlink="">
      <xdr:nvSpPr>
        <xdr:cNvPr id="701" name="テキスト ボックス 700"/>
        <xdr:cNvSpPr txBox="1"/>
      </xdr:nvSpPr>
      <xdr:spPr>
        <a:xfrm>
          <a:off x="14325111" y="1666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109627</xdr:rowOff>
    </xdr:from>
    <xdr:to>
      <xdr:col>72</xdr:col>
      <xdr:colOff>38100</xdr:colOff>
      <xdr:row>99</xdr:row>
      <xdr:rowOff>39777</xdr:rowOff>
    </xdr:to>
    <xdr:sp macro="" textlink="">
      <xdr:nvSpPr>
        <xdr:cNvPr id="702" name="楕円 701"/>
        <xdr:cNvSpPr/>
      </xdr:nvSpPr>
      <xdr:spPr>
        <a:xfrm>
          <a:off x="13652500" y="169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56304</xdr:rowOff>
    </xdr:from>
    <xdr:ext cx="534377" cy="259045"/>
    <xdr:sp macro="" textlink="">
      <xdr:nvSpPr>
        <xdr:cNvPr id="703" name="テキスト ボックス 702"/>
        <xdr:cNvSpPr txBox="1"/>
      </xdr:nvSpPr>
      <xdr:spPr>
        <a:xfrm>
          <a:off x="13436111" y="1668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110954</xdr:rowOff>
    </xdr:from>
    <xdr:to>
      <xdr:col>67</xdr:col>
      <xdr:colOff>101600</xdr:colOff>
      <xdr:row>99</xdr:row>
      <xdr:rowOff>41104</xdr:rowOff>
    </xdr:to>
    <xdr:sp macro="" textlink="">
      <xdr:nvSpPr>
        <xdr:cNvPr id="704" name="楕円 703"/>
        <xdr:cNvSpPr/>
      </xdr:nvSpPr>
      <xdr:spPr>
        <a:xfrm>
          <a:off x="12763500" y="169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57631</xdr:rowOff>
    </xdr:from>
    <xdr:ext cx="534377" cy="259045"/>
    <xdr:sp macro="" textlink="">
      <xdr:nvSpPr>
        <xdr:cNvPr id="705" name="テキスト ボックス 704"/>
        <xdr:cNvSpPr txBox="1"/>
      </xdr:nvSpPr>
      <xdr:spPr>
        <a:xfrm>
          <a:off x="12547111" y="1668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116840</xdr:rowOff>
    </xdr:from>
    <xdr:to>
      <xdr:col>116</xdr:col>
      <xdr:colOff>63500</xdr:colOff>
      <xdr:row>38</xdr:row>
      <xdr:rowOff>121846</xdr:rowOff>
    </xdr:to>
    <xdr:cxnSp macro="">
      <xdr:nvCxnSpPr>
        <xdr:cNvPr id="732" name="直線コネクタ 731"/>
        <xdr:cNvCxnSpPr/>
      </xdr:nvCxnSpPr>
      <xdr:spPr>
        <a:xfrm flipV="1">
          <a:off x="21323300" y="6631940"/>
          <a:ext cx="8382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121846</xdr:rowOff>
    </xdr:from>
    <xdr:to>
      <xdr:col>111</xdr:col>
      <xdr:colOff>177800</xdr:colOff>
      <xdr:row>38</xdr:row>
      <xdr:rowOff>139700</xdr:rowOff>
    </xdr:to>
    <xdr:cxnSp macro="">
      <xdr:nvCxnSpPr>
        <xdr:cNvPr id="735" name="直線コネクタ 734"/>
        <xdr:cNvCxnSpPr/>
      </xdr:nvCxnSpPr>
      <xdr:spPr>
        <a:xfrm flipV="1">
          <a:off x="20434300" y="6636946"/>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51" name="楕円 750"/>
        <xdr:cNvSpPr/>
      </xdr:nvSpPr>
      <xdr:spPr>
        <a:xfrm>
          <a:off x="22110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152417</xdr:rowOff>
    </xdr:from>
    <xdr:ext cx="469744" cy="259045"/>
    <xdr:sp macro="" textlink="">
      <xdr:nvSpPr>
        <xdr:cNvPr id="752" name="投資及び出資金該当値テキスト"/>
        <xdr:cNvSpPr txBox="1"/>
      </xdr:nvSpPr>
      <xdr:spPr>
        <a:xfrm>
          <a:off x="22212300" y="64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71046</xdr:rowOff>
    </xdr:from>
    <xdr:to>
      <xdr:col>112</xdr:col>
      <xdr:colOff>38100</xdr:colOff>
      <xdr:row>39</xdr:row>
      <xdr:rowOff>1196</xdr:rowOff>
    </xdr:to>
    <xdr:sp macro="" textlink="">
      <xdr:nvSpPr>
        <xdr:cNvPr id="753" name="楕円 752"/>
        <xdr:cNvSpPr/>
      </xdr:nvSpPr>
      <xdr:spPr>
        <a:xfrm>
          <a:off x="21272500" y="658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163773</xdr:rowOff>
    </xdr:from>
    <xdr:ext cx="378565" cy="259045"/>
    <xdr:sp macro="" textlink="">
      <xdr:nvSpPr>
        <xdr:cNvPr id="754" name="テキスト ボックス 753"/>
        <xdr:cNvSpPr txBox="1"/>
      </xdr:nvSpPr>
      <xdr:spPr>
        <a:xfrm>
          <a:off x="21134017" y="667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38144</xdr:rowOff>
    </xdr:from>
    <xdr:to>
      <xdr:col>116</xdr:col>
      <xdr:colOff>63500</xdr:colOff>
      <xdr:row>59</xdr:row>
      <xdr:rowOff>39306</xdr:rowOff>
    </xdr:to>
    <xdr:cxnSp macro="">
      <xdr:nvCxnSpPr>
        <xdr:cNvPr id="789" name="直線コネクタ 788"/>
        <xdr:cNvCxnSpPr/>
      </xdr:nvCxnSpPr>
      <xdr:spPr>
        <a:xfrm flipV="1">
          <a:off x="21323300" y="10153694"/>
          <a:ext cx="8382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39306</xdr:rowOff>
    </xdr:from>
    <xdr:to>
      <xdr:col>111</xdr:col>
      <xdr:colOff>177800</xdr:colOff>
      <xdr:row>59</xdr:row>
      <xdr:rowOff>40545</xdr:rowOff>
    </xdr:to>
    <xdr:cxnSp macro="">
      <xdr:nvCxnSpPr>
        <xdr:cNvPr id="792" name="直線コネクタ 791"/>
        <xdr:cNvCxnSpPr/>
      </xdr:nvCxnSpPr>
      <xdr:spPr>
        <a:xfrm flipV="1">
          <a:off x="20434300" y="10154856"/>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40545</xdr:rowOff>
    </xdr:from>
    <xdr:to>
      <xdr:col>107</xdr:col>
      <xdr:colOff>50800</xdr:colOff>
      <xdr:row>59</xdr:row>
      <xdr:rowOff>40887</xdr:rowOff>
    </xdr:to>
    <xdr:cxnSp macro="">
      <xdr:nvCxnSpPr>
        <xdr:cNvPr id="795" name="直線コネクタ 794"/>
        <xdr:cNvCxnSpPr/>
      </xdr:nvCxnSpPr>
      <xdr:spPr>
        <a:xfrm flipV="1">
          <a:off x="19545300" y="10156095"/>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40849</xdr:rowOff>
    </xdr:from>
    <xdr:to>
      <xdr:col>102</xdr:col>
      <xdr:colOff>114300</xdr:colOff>
      <xdr:row>59</xdr:row>
      <xdr:rowOff>40887</xdr:rowOff>
    </xdr:to>
    <xdr:cxnSp macro="">
      <xdr:nvCxnSpPr>
        <xdr:cNvPr id="798" name="直線コネクタ 797"/>
        <xdr:cNvCxnSpPr/>
      </xdr:nvCxnSpPr>
      <xdr:spPr>
        <a:xfrm>
          <a:off x="18656300" y="10156399"/>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158794</xdr:rowOff>
    </xdr:from>
    <xdr:to>
      <xdr:col>116</xdr:col>
      <xdr:colOff>114300</xdr:colOff>
      <xdr:row>59</xdr:row>
      <xdr:rowOff>88944</xdr:rowOff>
    </xdr:to>
    <xdr:sp macro="" textlink="">
      <xdr:nvSpPr>
        <xdr:cNvPr id="808" name="楕円 807"/>
        <xdr:cNvSpPr/>
      </xdr:nvSpPr>
      <xdr:spPr>
        <a:xfrm>
          <a:off x="22110700" y="10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378565" cy="259045"/>
    <xdr:sp macro="" textlink="">
      <xdr:nvSpPr>
        <xdr:cNvPr id="809" name="貸付金該当値テキスト"/>
        <xdr:cNvSpPr txBox="1"/>
      </xdr:nvSpPr>
      <xdr:spPr>
        <a:xfrm>
          <a:off x="22212300" y="100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159956</xdr:rowOff>
    </xdr:from>
    <xdr:to>
      <xdr:col>112</xdr:col>
      <xdr:colOff>38100</xdr:colOff>
      <xdr:row>59</xdr:row>
      <xdr:rowOff>90106</xdr:rowOff>
    </xdr:to>
    <xdr:sp macro="" textlink="">
      <xdr:nvSpPr>
        <xdr:cNvPr id="810" name="楕円 809"/>
        <xdr:cNvSpPr/>
      </xdr:nvSpPr>
      <xdr:spPr>
        <a:xfrm>
          <a:off x="21272500" y="101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81233</xdr:rowOff>
    </xdr:from>
    <xdr:ext cx="378565" cy="259045"/>
    <xdr:sp macro="" textlink="">
      <xdr:nvSpPr>
        <xdr:cNvPr id="811" name="テキスト ボックス 810"/>
        <xdr:cNvSpPr txBox="1"/>
      </xdr:nvSpPr>
      <xdr:spPr>
        <a:xfrm>
          <a:off x="21134017" y="10196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161195</xdr:rowOff>
    </xdr:from>
    <xdr:to>
      <xdr:col>107</xdr:col>
      <xdr:colOff>101600</xdr:colOff>
      <xdr:row>59</xdr:row>
      <xdr:rowOff>91345</xdr:rowOff>
    </xdr:to>
    <xdr:sp macro="" textlink="">
      <xdr:nvSpPr>
        <xdr:cNvPr id="812" name="楕円 811"/>
        <xdr:cNvSpPr/>
      </xdr:nvSpPr>
      <xdr:spPr>
        <a:xfrm>
          <a:off x="20383500" y="101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82472</xdr:rowOff>
    </xdr:from>
    <xdr:ext cx="378565" cy="259045"/>
    <xdr:sp macro="" textlink="">
      <xdr:nvSpPr>
        <xdr:cNvPr id="813" name="テキスト ボックス 812"/>
        <xdr:cNvSpPr txBox="1"/>
      </xdr:nvSpPr>
      <xdr:spPr>
        <a:xfrm>
          <a:off x="20245017" y="10198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161537</xdr:rowOff>
    </xdr:from>
    <xdr:to>
      <xdr:col>102</xdr:col>
      <xdr:colOff>165100</xdr:colOff>
      <xdr:row>59</xdr:row>
      <xdr:rowOff>91687</xdr:rowOff>
    </xdr:to>
    <xdr:sp macro="" textlink="">
      <xdr:nvSpPr>
        <xdr:cNvPr id="814" name="楕円 813"/>
        <xdr:cNvSpPr/>
      </xdr:nvSpPr>
      <xdr:spPr>
        <a:xfrm>
          <a:off x="19494500" y="10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82814</xdr:rowOff>
    </xdr:from>
    <xdr:ext cx="378565" cy="259045"/>
    <xdr:sp macro="" textlink="">
      <xdr:nvSpPr>
        <xdr:cNvPr id="815" name="テキスト ボックス 814"/>
        <xdr:cNvSpPr txBox="1"/>
      </xdr:nvSpPr>
      <xdr:spPr>
        <a:xfrm>
          <a:off x="19356017" y="10198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161499</xdr:rowOff>
    </xdr:from>
    <xdr:to>
      <xdr:col>98</xdr:col>
      <xdr:colOff>38100</xdr:colOff>
      <xdr:row>59</xdr:row>
      <xdr:rowOff>91649</xdr:rowOff>
    </xdr:to>
    <xdr:sp macro="" textlink="">
      <xdr:nvSpPr>
        <xdr:cNvPr id="816" name="楕円 815"/>
        <xdr:cNvSpPr/>
      </xdr:nvSpPr>
      <xdr:spPr>
        <a:xfrm>
          <a:off x="18605500" y="101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82776</xdr:rowOff>
    </xdr:from>
    <xdr:ext cx="378565" cy="259045"/>
    <xdr:sp macro="" textlink="">
      <xdr:nvSpPr>
        <xdr:cNvPr id="817" name="テキスト ボックス 816"/>
        <xdr:cNvSpPr txBox="1"/>
      </xdr:nvSpPr>
      <xdr:spPr>
        <a:xfrm>
          <a:off x="18467017" y="1019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104442</xdr:rowOff>
    </xdr:from>
    <xdr:to>
      <xdr:col>116</xdr:col>
      <xdr:colOff>63500</xdr:colOff>
      <xdr:row>78</xdr:row>
      <xdr:rowOff>120366</xdr:rowOff>
    </xdr:to>
    <xdr:cxnSp macro="">
      <xdr:nvCxnSpPr>
        <xdr:cNvPr id="849" name="直線コネクタ 848"/>
        <xdr:cNvCxnSpPr/>
      </xdr:nvCxnSpPr>
      <xdr:spPr>
        <a:xfrm flipV="1">
          <a:off x="21323300" y="13477542"/>
          <a:ext cx="838200" cy="1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120366</xdr:rowOff>
    </xdr:from>
    <xdr:to>
      <xdr:col>111</xdr:col>
      <xdr:colOff>177800</xdr:colOff>
      <xdr:row>78</xdr:row>
      <xdr:rowOff>136620</xdr:rowOff>
    </xdr:to>
    <xdr:cxnSp macro="">
      <xdr:nvCxnSpPr>
        <xdr:cNvPr id="852" name="直線コネクタ 851"/>
        <xdr:cNvCxnSpPr/>
      </xdr:nvCxnSpPr>
      <xdr:spPr>
        <a:xfrm flipV="1">
          <a:off x="20434300" y="13493466"/>
          <a:ext cx="889000" cy="1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4" name="テキスト ボックス 853"/>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129522</xdr:rowOff>
    </xdr:from>
    <xdr:to>
      <xdr:col>107</xdr:col>
      <xdr:colOff>50800</xdr:colOff>
      <xdr:row>78</xdr:row>
      <xdr:rowOff>136620</xdr:rowOff>
    </xdr:to>
    <xdr:cxnSp macro="">
      <xdr:nvCxnSpPr>
        <xdr:cNvPr id="855" name="直線コネクタ 854"/>
        <xdr:cNvCxnSpPr/>
      </xdr:nvCxnSpPr>
      <xdr:spPr>
        <a:xfrm>
          <a:off x="19545300" y="13502622"/>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121532</xdr:rowOff>
    </xdr:from>
    <xdr:to>
      <xdr:col>102</xdr:col>
      <xdr:colOff>114300</xdr:colOff>
      <xdr:row>78</xdr:row>
      <xdr:rowOff>129522</xdr:rowOff>
    </xdr:to>
    <xdr:cxnSp macro="">
      <xdr:nvCxnSpPr>
        <xdr:cNvPr id="858" name="直線コネクタ 857"/>
        <xdr:cNvCxnSpPr/>
      </xdr:nvCxnSpPr>
      <xdr:spPr>
        <a:xfrm>
          <a:off x="18656300" y="13151732"/>
          <a:ext cx="889000" cy="35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53642</xdr:rowOff>
    </xdr:from>
    <xdr:to>
      <xdr:col>116</xdr:col>
      <xdr:colOff>114300</xdr:colOff>
      <xdr:row>78</xdr:row>
      <xdr:rowOff>155242</xdr:rowOff>
    </xdr:to>
    <xdr:sp macro="" textlink="">
      <xdr:nvSpPr>
        <xdr:cNvPr id="868" name="楕円 867"/>
        <xdr:cNvSpPr/>
      </xdr:nvSpPr>
      <xdr:spPr>
        <a:xfrm>
          <a:off x="22110700" y="134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32069</xdr:rowOff>
    </xdr:from>
    <xdr:ext cx="534377" cy="259045"/>
    <xdr:sp macro="" textlink="">
      <xdr:nvSpPr>
        <xdr:cNvPr id="869" name="繰出金該当値テキスト"/>
        <xdr:cNvSpPr txBox="1"/>
      </xdr:nvSpPr>
      <xdr:spPr>
        <a:xfrm>
          <a:off x="22212300" y="134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69566</xdr:rowOff>
    </xdr:from>
    <xdr:to>
      <xdr:col>112</xdr:col>
      <xdr:colOff>38100</xdr:colOff>
      <xdr:row>78</xdr:row>
      <xdr:rowOff>171166</xdr:rowOff>
    </xdr:to>
    <xdr:sp macro="" textlink="">
      <xdr:nvSpPr>
        <xdr:cNvPr id="870" name="楕円 869"/>
        <xdr:cNvSpPr/>
      </xdr:nvSpPr>
      <xdr:spPr>
        <a:xfrm>
          <a:off x="21272500" y="134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162293</xdr:rowOff>
    </xdr:from>
    <xdr:ext cx="534377" cy="259045"/>
    <xdr:sp macro="" textlink="">
      <xdr:nvSpPr>
        <xdr:cNvPr id="871" name="テキスト ボックス 870"/>
        <xdr:cNvSpPr txBox="1"/>
      </xdr:nvSpPr>
      <xdr:spPr>
        <a:xfrm>
          <a:off x="21056111" y="1353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85820</xdr:rowOff>
    </xdr:from>
    <xdr:to>
      <xdr:col>107</xdr:col>
      <xdr:colOff>101600</xdr:colOff>
      <xdr:row>79</xdr:row>
      <xdr:rowOff>15970</xdr:rowOff>
    </xdr:to>
    <xdr:sp macro="" textlink="">
      <xdr:nvSpPr>
        <xdr:cNvPr id="872" name="楕円 871"/>
        <xdr:cNvSpPr/>
      </xdr:nvSpPr>
      <xdr:spPr>
        <a:xfrm>
          <a:off x="20383500" y="134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7097</xdr:rowOff>
    </xdr:from>
    <xdr:ext cx="534377" cy="259045"/>
    <xdr:sp macro="" textlink="">
      <xdr:nvSpPr>
        <xdr:cNvPr id="873" name="テキスト ボックス 872"/>
        <xdr:cNvSpPr txBox="1"/>
      </xdr:nvSpPr>
      <xdr:spPr>
        <a:xfrm>
          <a:off x="20167111" y="1355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78722</xdr:rowOff>
    </xdr:from>
    <xdr:to>
      <xdr:col>102</xdr:col>
      <xdr:colOff>165100</xdr:colOff>
      <xdr:row>79</xdr:row>
      <xdr:rowOff>8872</xdr:rowOff>
    </xdr:to>
    <xdr:sp macro="" textlink="">
      <xdr:nvSpPr>
        <xdr:cNvPr id="874" name="楕円 873"/>
        <xdr:cNvSpPr/>
      </xdr:nvSpPr>
      <xdr:spPr>
        <a:xfrm>
          <a:off x="19494500" y="1345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171449</xdr:rowOff>
    </xdr:from>
    <xdr:ext cx="534377" cy="259045"/>
    <xdr:sp macro="" textlink="">
      <xdr:nvSpPr>
        <xdr:cNvPr id="875" name="テキスト ボックス 874"/>
        <xdr:cNvSpPr txBox="1"/>
      </xdr:nvSpPr>
      <xdr:spPr>
        <a:xfrm>
          <a:off x="19278111" y="1354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70732</xdr:rowOff>
    </xdr:from>
    <xdr:to>
      <xdr:col>98</xdr:col>
      <xdr:colOff>38100</xdr:colOff>
      <xdr:row>77</xdr:row>
      <xdr:rowOff>882</xdr:rowOff>
    </xdr:to>
    <xdr:sp macro="" textlink="">
      <xdr:nvSpPr>
        <xdr:cNvPr id="876" name="楕円 875"/>
        <xdr:cNvSpPr/>
      </xdr:nvSpPr>
      <xdr:spPr>
        <a:xfrm>
          <a:off x="18605500" y="13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17409</xdr:rowOff>
    </xdr:from>
    <xdr:ext cx="534377" cy="259045"/>
    <xdr:sp macro="" textlink="">
      <xdr:nvSpPr>
        <xdr:cNvPr id="877" name="テキスト ボックス 876"/>
        <xdr:cNvSpPr txBox="1"/>
      </xdr:nvSpPr>
      <xdr:spPr>
        <a:xfrm>
          <a:off x="18389111" y="1287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歳出決算総額の住民一人当たりの総額は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763,246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円となっている。主な構成項目となっている人件費は、住民一人当たりの総額は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126,106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円となっており、類団平均よりは低い値で推移しているが、近年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人事院勧告による月例給の引き上げにより、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人件費そのものを抑制していくことは非常に困難であるが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、新規採用職員の抑制による職員数の減や、委託業務に移行できるものは行っていくことにより、人件費の減少に努めていく。また、物件費については、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類団平均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乖離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ふるさと納税に係る手数料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等が寄附額に応じて掛かってくるので、その経費が高止まりしていることが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影響している。消耗品費等の縮減に努めているが、縮減額以上に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委託料や光熱水費が増加しているため、今後の方針としては、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率により各課の予算を圧縮していく。普通建設事業費は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および土木費に係る工事費の影響により増加したが、類団平均よりは低くなっている。令和７年度までの歌詰橋の工事および小学校２校のトイレ改修工事が完了して以降は、大型事業が一定程度完了するため、それ以降の事業費の伸びについては、注視していきた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民生費の各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給付金事業の影響により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高校生世代までの医療費の無償化および自立支援に係る給付費の増加により、類団平均を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上回って推移しているので、扶助費の伸びについて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削減できるところは、削減を図っていきたい。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また、公債費については、銀行等引受債の繰上償還の影響により、定期償還額が減少しているため、今後も時機を見て、繰上償還を実施していく。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滋賀県豊郷町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7,196
6,941
7.80
5,846,222
5,492,321
331,839
2,562,450
2,317,769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157480</xdr:rowOff>
    </xdr:from>
    <xdr:to>
      <xdr:col>24</xdr:col>
      <xdr:colOff>63500</xdr:colOff>
      <xdr:row>38</xdr:row>
      <xdr:rowOff>47371</xdr:rowOff>
    </xdr:to>
    <xdr:cxnSp macro="">
      <xdr:nvCxnSpPr>
        <xdr:cNvPr id="61" name="直線コネクタ 60"/>
        <xdr:cNvCxnSpPr/>
      </xdr:nvCxnSpPr>
      <xdr:spPr>
        <a:xfrm flipV="1">
          <a:off x="3797300" y="6501130"/>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47371</xdr:rowOff>
    </xdr:from>
    <xdr:to>
      <xdr:col>19</xdr:col>
      <xdr:colOff>177800</xdr:colOff>
      <xdr:row>38</xdr:row>
      <xdr:rowOff>83947</xdr:rowOff>
    </xdr:to>
    <xdr:cxnSp macro="">
      <xdr:nvCxnSpPr>
        <xdr:cNvPr id="64" name="直線コネクタ 63"/>
        <xdr:cNvCxnSpPr/>
      </xdr:nvCxnSpPr>
      <xdr:spPr>
        <a:xfrm flipV="1">
          <a:off x="2908300" y="656247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4445</xdr:rowOff>
    </xdr:from>
    <xdr:to>
      <xdr:col>15</xdr:col>
      <xdr:colOff>50800</xdr:colOff>
      <xdr:row>38</xdr:row>
      <xdr:rowOff>83947</xdr:rowOff>
    </xdr:to>
    <xdr:cxnSp macro="">
      <xdr:nvCxnSpPr>
        <xdr:cNvPr id="67" name="直線コネクタ 66"/>
        <xdr:cNvCxnSpPr/>
      </xdr:nvCxnSpPr>
      <xdr:spPr>
        <a:xfrm>
          <a:off x="2019300" y="6519545"/>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163195</xdr:rowOff>
    </xdr:from>
    <xdr:to>
      <xdr:col>10</xdr:col>
      <xdr:colOff>114300</xdr:colOff>
      <xdr:row>38</xdr:row>
      <xdr:rowOff>4445</xdr:rowOff>
    </xdr:to>
    <xdr:cxnSp macro="">
      <xdr:nvCxnSpPr>
        <xdr:cNvPr id="70" name="直線コネクタ 69"/>
        <xdr:cNvCxnSpPr/>
      </xdr:nvCxnSpPr>
      <xdr:spPr>
        <a:xfrm>
          <a:off x="1130300" y="6506845"/>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106680</xdr:rowOff>
    </xdr:from>
    <xdr:to>
      <xdr:col>24</xdr:col>
      <xdr:colOff>114300</xdr:colOff>
      <xdr:row>38</xdr:row>
      <xdr:rowOff>36830</xdr:rowOff>
    </xdr:to>
    <xdr:sp macro="" textlink="">
      <xdr:nvSpPr>
        <xdr:cNvPr id="80" name="楕円 79"/>
        <xdr:cNvSpPr/>
      </xdr:nvSpPr>
      <xdr:spPr>
        <a:xfrm>
          <a:off x="45847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85107</xdr:rowOff>
    </xdr:from>
    <xdr:ext cx="469744" cy="259045"/>
    <xdr:sp macro="" textlink="">
      <xdr:nvSpPr>
        <xdr:cNvPr id="81" name="議会費該当値テキスト"/>
        <xdr:cNvSpPr txBox="1"/>
      </xdr:nvSpPr>
      <xdr:spPr>
        <a:xfrm>
          <a:off x="4686300" y="642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168021</xdr:rowOff>
    </xdr:from>
    <xdr:to>
      <xdr:col>20</xdr:col>
      <xdr:colOff>38100</xdr:colOff>
      <xdr:row>38</xdr:row>
      <xdr:rowOff>98171</xdr:rowOff>
    </xdr:to>
    <xdr:sp macro="" textlink="">
      <xdr:nvSpPr>
        <xdr:cNvPr id="82" name="楕円 81"/>
        <xdr:cNvSpPr/>
      </xdr:nvSpPr>
      <xdr:spPr>
        <a:xfrm>
          <a:off x="3746500" y="65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89298</xdr:rowOff>
    </xdr:from>
    <xdr:ext cx="469744" cy="259045"/>
    <xdr:sp macro="" textlink="">
      <xdr:nvSpPr>
        <xdr:cNvPr id="83" name="テキスト ボックス 82"/>
        <xdr:cNvSpPr txBox="1"/>
      </xdr:nvSpPr>
      <xdr:spPr>
        <a:xfrm>
          <a:off x="3562428" y="660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33147</xdr:rowOff>
    </xdr:from>
    <xdr:to>
      <xdr:col>15</xdr:col>
      <xdr:colOff>101600</xdr:colOff>
      <xdr:row>38</xdr:row>
      <xdr:rowOff>134747</xdr:rowOff>
    </xdr:to>
    <xdr:sp macro="" textlink="">
      <xdr:nvSpPr>
        <xdr:cNvPr id="84" name="楕円 83"/>
        <xdr:cNvSpPr/>
      </xdr:nvSpPr>
      <xdr:spPr>
        <a:xfrm>
          <a:off x="2857500" y="65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125874</xdr:rowOff>
    </xdr:from>
    <xdr:ext cx="469744" cy="259045"/>
    <xdr:sp macro="" textlink="">
      <xdr:nvSpPr>
        <xdr:cNvPr id="85" name="テキスト ボックス 84"/>
        <xdr:cNvSpPr txBox="1"/>
      </xdr:nvSpPr>
      <xdr:spPr>
        <a:xfrm>
          <a:off x="2673428" y="664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125095</xdr:rowOff>
    </xdr:from>
    <xdr:to>
      <xdr:col>10</xdr:col>
      <xdr:colOff>165100</xdr:colOff>
      <xdr:row>38</xdr:row>
      <xdr:rowOff>55245</xdr:rowOff>
    </xdr:to>
    <xdr:sp macro="" textlink="">
      <xdr:nvSpPr>
        <xdr:cNvPr id="86" name="楕円 85"/>
        <xdr:cNvSpPr/>
      </xdr:nvSpPr>
      <xdr:spPr>
        <a:xfrm>
          <a:off x="1968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46372</xdr:rowOff>
    </xdr:from>
    <xdr:ext cx="469744" cy="259045"/>
    <xdr:sp macro="" textlink="">
      <xdr:nvSpPr>
        <xdr:cNvPr id="87" name="テキスト ボックス 86"/>
        <xdr:cNvSpPr txBox="1"/>
      </xdr:nvSpPr>
      <xdr:spPr>
        <a:xfrm>
          <a:off x="1784428"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112395</xdr:rowOff>
    </xdr:from>
    <xdr:to>
      <xdr:col>6</xdr:col>
      <xdr:colOff>38100</xdr:colOff>
      <xdr:row>38</xdr:row>
      <xdr:rowOff>42545</xdr:rowOff>
    </xdr:to>
    <xdr:sp macro="" textlink="">
      <xdr:nvSpPr>
        <xdr:cNvPr id="88" name="楕円 87"/>
        <xdr:cNvSpPr/>
      </xdr:nvSpPr>
      <xdr:spPr>
        <a:xfrm>
          <a:off x="1079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33672</xdr:rowOff>
    </xdr:from>
    <xdr:ext cx="469744" cy="259045"/>
    <xdr:sp macro="" textlink="">
      <xdr:nvSpPr>
        <xdr:cNvPr id="89" name="テキスト ボックス 88"/>
        <xdr:cNvSpPr txBox="1"/>
      </xdr:nvSpPr>
      <xdr:spPr>
        <a:xfrm>
          <a:off x="895428" y="654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38463</xdr:rowOff>
    </xdr:from>
    <xdr:to>
      <xdr:col>24</xdr:col>
      <xdr:colOff>63500</xdr:colOff>
      <xdr:row>58</xdr:row>
      <xdr:rowOff>49388</xdr:rowOff>
    </xdr:to>
    <xdr:cxnSp macro="">
      <xdr:nvCxnSpPr>
        <xdr:cNvPr id="116" name="直線コネクタ 115"/>
        <xdr:cNvCxnSpPr/>
      </xdr:nvCxnSpPr>
      <xdr:spPr>
        <a:xfrm flipV="1">
          <a:off x="3797300" y="9982563"/>
          <a:ext cx="8382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20905</xdr:rowOff>
    </xdr:from>
    <xdr:to>
      <xdr:col>19</xdr:col>
      <xdr:colOff>177800</xdr:colOff>
      <xdr:row>58</xdr:row>
      <xdr:rowOff>49388</xdr:rowOff>
    </xdr:to>
    <xdr:cxnSp macro="">
      <xdr:nvCxnSpPr>
        <xdr:cNvPr id="119" name="直線コネクタ 118"/>
        <xdr:cNvCxnSpPr/>
      </xdr:nvCxnSpPr>
      <xdr:spPr>
        <a:xfrm>
          <a:off x="2908300" y="9965005"/>
          <a:ext cx="8890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165404</xdr:rowOff>
    </xdr:from>
    <xdr:to>
      <xdr:col>15</xdr:col>
      <xdr:colOff>50800</xdr:colOff>
      <xdr:row>58</xdr:row>
      <xdr:rowOff>20905</xdr:rowOff>
    </xdr:to>
    <xdr:cxnSp macro="">
      <xdr:nvCxnSpPr>
        <xdr:cNvPr id="122" name="直線コネクタ 121"/>
        <xdr:cNvCxnSpPr/>
      </xdr:nvCxnSpPr>
      <xdr:spPr>
        <a:xfrm>
          <a:off x="2019300" y="9938054"/>
          <a:ext cx="889000" cy="2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165404</xdr:rowOff>
    </xdr:from>
    <xdr:to>
      <xdr:col>10</xdr:col>
      <xdr:colOff>114300</xdr:colOff>
      <xdr:row>58</xdr:row>
      <xdr:rowOff>36479</xdr:rowOff>
    </xdr:to>
    <xdr:cxnSp macro="">
      <xdr:nvCxnSpPr>
        <xdr:cNvPr id="125" name="直線コネクタ 124"/>
        <xdr:cNvCxnSpPr/>
      </xdr:nvCxnSpPr>
      <xdr:spPr>
        <a:xfrm flipV="1">
          <a:off x="1130300" y="9938054"/>
          <a:ext cx="889000" cy="4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61638</xdr:rowOff>
    </xdr:from>
    <xdr:ext cx="599010" cy="259045"/>
    <xdr:sp macro="" textlink="">
      <xdr:nvSpPr>
        <xdr:cNvPr id="127" name="テキスト ボックス 126"/>
        <xdr:cNvSpPr txBox="1"/>
      </xdr:nvSpPr>
      <xdr:spPr>
        <a:xfrm>
          <a:off x="1719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159113</xdr:rowOff>
    </xdr:from>
    <xdr:to>
      <xdr:col>24</xdr:col>
      <xdr:colOff>114300</xdr:colOff>
      <xdr:row>58</xdr:row>
      <xdr:rowOff>89263</xdr:rowOff>
    </xdr:to>
    <xdr:sp macro="" textlink="">
      <xdr:nvSpPr>
        <xdr:cNvPr id="135" name="楕円 134"/>
        <xdr:cNvSpPr/>
      </xdr:nvSpPr>
      <xdr:spPr>
        <a:xfrm>
          <a:off x="4584700" y="99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118490</xdr:rowOff>
    </xdr:from>
    <xdr:ext cx="599010" cy="259045"/>
    <xdr:sp macro="" textlink="">
      <xdr:nvSpPr>
        <xdr:cNvPr id="136" name="総務費該当値テキスト"/>
        <xdr:cNvSpPr txBox="1"/>
      </xdr:nvSpPr>
      <xdr:spPr>
        <a:xfrm>
          <a:off x="4686300" y="971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170038</xdr:rowOff>
    </xdr:from>
    <xdr:to>
      <xdr:col>20</xdr:col>
      <xdr:colOff>38100</xdr:colOff>
      <xdr:row>58</xdr:row>
      <xdr:rowOff>100188</xdr:rowOff>
    </xdr:to>
    <xdr:sp macro="" textlink="">
      <xdr:nvSpPr>
        <xdr:cNvPr id="137" name="楕円 136"/>
        <xdr:cNvSpPr/>
      </xdr:nvSpPr>
      <xdr:spPr>
        <a:xfrm>
          <a:off x="3746500" y="99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116715</xdr:rowOff>
    </xdr:from>
    <xdr:ext cx="599010" cy="259045"/>
    <xdr:sp macro="" textlink="">
      <xdr:nvSpPr>
        <xdr:cNvPr id="138" name="テキスト ボックス 137"/>
        <xdr:cNvSpPr txBox="1"/>
      </xdr:nvSpPr>
      <xdr:spPr>
        <a:xfrm>
          <a:off x="3497795" y="971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141555</xdr:rowOff>
    </xdr:from>
    <xdr:to>
      <xdr:col>15</xdr:col>
      <xdr:colOff>101600</xdr:colOff>
      <xdr:row>58</xdr:row>
      <xdr:rowOff>71705</xdr:rowOff>
    </xdr:to>
    <xdr:sp macro="" textlink="">
      <xdr:nvSpPr>
        <xdr:cNvPr id="139" name="楕円 138"/>
        <xdr:cNvSpPr/>
      </xdr:nvSpPr>
      <xdr:spPr>
        <a:xfrm>
          <a:off x="2857500" y="99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88232</xdr:rowOff>
    </xdr:from>
    <xdr:ext cx="599010" cy="259045"/>
    <xdr:sp macro="" textlink="">
      <xdr:nvSpPr>
        <xdr:cNvPr id="140" name="テキスト ボックス 139"/>
        <xdr:cNvSpPr txBox="1"/>
      </xdr:nvSpPr>
      <xdr:spPr>
        <a:xfrm>
          <a:off x="2608795" y="968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114604</xdr:rowOff>
    </xdr:from>
    <xdr:to>
      <xdr:col>10</xdr:col>
      <xdr:colOff>165100</xdr:colOff>
      <xdr:row>58</xdr:row>
      <xdr:rowOff>44754</xdr:rowOff>
    </xdr:to>
    <xdr:sp macro="" textlink="">
      <xdr:nvSpPr>
        <xdr:cNvPr id="141" name="楕円 140"/>
        <xdr:cNvSpPr/>
      </xdr:nvSpPr>
      <xdr:spPr>
        <a:xfrm>
          <a:off x="1968500" y="98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61281</xdr:rowOff>
    </xdr:from>
    <xdr:ext cx="599010" cy="259045"/>
    <xdr:sp macro="" textlink="">
      <xdr:nvSpPr>
        <xdr:cNvPr id="142" name="テキスト ボックス 141"/>
        <xdr:cNvSpPr txBox="1"/>
      </xdr:nvSpPr>
      <xdr:spPr>
        <a:xfrm>
          <a:off x="1719795" y="966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157129</xdr:rowOff>
    </xdr:from>
    <xdr:to>
      <xdr:col>6</xdr:col>
      <xdr:colOff>38100</xdr:colOff>
      <xdr:row>58</xdr:row>
      <xdr:rowOff>87279</xdr:rowOff>
    </xdr:to>
    <xdr:sp macro="" textlink="">
      <xdr:nvSpPr>
        <xdr:cNvPr id="143" name="楕円 142"/>
        <xdr:cNvSpPr/>
      </xdr:nvSpPr>
      <xdr:spPr>
        <a:xfrm>
          <a:off x="1079500" y="992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103806</xdr:rowOff>
    </xdr:from>
    <xdr:ext cx="599010" cy="259045"/>
    <xdr:sp macro="" textlink="">
      <xdr:nvSpPr>
        <xdr:cNvPr id="144" name="テキスト ボックス 143"/>
        <xdr:cNvSpPr txBox="1"/>
      </xdr:nvSpPr>
      <xdr:spPr>
        <a:xfrm>
          <a:off x="830795" y="970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97334</xdr:rowOff>
    </xdr:from>
    <xdr:to>
      <xdr:col>24</xdr:col>
      <xdr:colOff>63500</xdr:colOff>
      <xdr:row>74</xdr:row>
      <xdr:rowOff>133179</xdr:rowOff>
    </xdr:to>
    <xdr:cxnSp macro="">
      <xdr:nvCxnSpPr>
        <xdr:cNvPr id="170" name="直線コネクタ 169"/>
        <xdr:cNvCxnSpPr/>
      </xdr:nvCxnSpPr>
      <xdr:spPr>
        <a:xfrm flipV="1">
          <a:off x="3797300" y="12784634"/>
          <a:ext cx="8382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77172</xdr:rowOff>
    </xdr:from>
    <xdr:to>
      <xdr:col>19</xdr:col>
      <xdr:colOff>177800</xdr:colOff>
      <xdr:row>74</xdr:row>
      <xdr:rowOff>133179</xdr:rowOff>
    </xdr:to>
    <xdr:cxnSp macro="">
      <xdr:nvCxnSpPr>
        <xdr:cNvPr id="173" name="直線コネクタ 172"/>
        <xdr:cNvCxnSpPr/>
      </xdr:nvCxnSpPr>
      <xdr:spPr>
        <a:xfrm>
          <a:off x="2908300" y="1276447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77172</xdr:rowOff>
    </xdr:from>
    <xdr:to>
      <xdr:col>15</xdr:col>
      <xdr:colOff>50800</xdr:colOff>
      <xdr:row>75</xdr:row>
      <xdr:rowOff>89025</xdr:rowOff>
    </xdr:to>
    <xdr:cxnSp macro="">
      <xdr:nvCxnSpPr>
        <xdr:cNvPr id="176" name="直線コネクタ 175"/>
        <xdr:cNvCxnSpPr/>
      </xdr:nvCxnSpPr>
      <xdr:spPr>
        <a:xfrm flipV="1">
          <a:off x="2019300" y="12764472"/>
          <a:ext cx="889000" cy="18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89025</xdr:rowOff>
    </xdr:from>
    <xdr:to>
      <xdr:col>10</xdr:col>
      <xdr:colOff>114300</xdr:colOff>
      <xdr:row>75</xdr:row>
      <xdr:rowOff>150341</xdr:rowOff>
    </xdr:to>
    <xdr:cxnSp macro="">
      <xdr:nvCxnSpPr>
        <xdr:cNvPr id="179" name="直線コネクタ 178"/>
        <xdr:cNvCxnSpPr/>
      </xdr:nvCxnSpPr>
      <xdr:spPr>
        <a:xfrm flipV="1">
          <a:off x="1130300" y="12947775"/>
          <a:ext cx="889000" cy="6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46534</xdr:rowOff>
    </xdr:from>
    <xdr:to>
      <xdr:col>24</xdr:col>
      <xdr:colOff>114300</xdr:colOff>
      <xdr:row>74</xdr:row>
      <xdr:rowOff>148134</xdr:rowOff>
    </xdr:to>
    <xdr:sp macro="" textlink="">
      <xdr:nvSpPr>
        <xdr:cNvPr id="189" name="楕円 188"/>
        <xdr:cNvSpPr/>
      </xdr:nvSpPr>
      <xdr:spPr>
        <a:xfrm>
          <a:off x="4584700" y="1273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69411</xdr:rowOff>
    </xdr:from>
    <xdr:ext cx="599010" cy="259045"/>
    <xdr:sp macro="" textlink="">
      <xdr:nvSpPr>
        <xdr:cNvPr id="190" name="民生費該当値テキスト"/>
        <xdr:cNvSpPr txBox="1"/>
      </xdr:nvSpPr>
      <xdr:spPr>
        <a:xfrm>
          <a:off x="4686300" y="1258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82379</xdr:rowOff>
    </xdr:from>
    <xdr:to>
      <xdr:col>20</xdr:col>
      <xdr:colOff>38100</xdr:colOff>
      <xdr:row>75</xdr:row>
      <xdr:rowOff>12529</xdr:rowOff>
    </xdr:to>
    <xdr:sp macro="" textlink="">
      <xdr:nvSpPr>
        <xdr:cNvPr id="191" name="楕円 190"/>
        <xdr:cNvSpPr/>
      </xdr:nvSpPr>
      <xdr:spPr>
        <a:xfrm>
          <a:off x="3746500" y="1276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29056</xdr:rowOff>
    </xdr:from>
    <xdr:ext cx="599010" cy="259045"/>
    <xdr:sp macro="" textlink="">
      <xdr:nvSpPr>
        <xdr:cNvPr id="192" name="テキスト ボックス 191"/>
        <xdr:cNvSpPr txBox="1"/>
      </xdr:nvSpPr>
      <xdr:spPr>
        <a:xfrm>
          <a:off x="3497795" y="1254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26372</xdr:rowOff>
    </xdr:from>
    <xdr:to>
      <xdr:col>15</xdr:col>
      <xdr:colOff>101600</xdr:colOff>
      <xdr:row>74</xdr:row>
      <xdr:rowOff>127972</xdr:rowOff>
    </xdr:to>
    <xdr:sp macro="" textlink="">
      <xdr:nvSpPr>
        <xdr:cNvPr id="193" name="楕円 192"/>
        <xdr:cNvSpPr/>
      </xdr:nvSpPr>
      <xdr:spPr>
        <a:xfrm>
          <a:off x="2857500" y="1271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144499</xdr:rowOff>
    </xdr:from>
    <xdr:ext cx="599010" cy="259045"/>
    <xdr:sp macro="" textlink="">
      <xdr:nvSpPr>
        <xdr:cNvPr id="194" name="テキスト ボックス 193"/>
        <xdr:cNvSpPr txBox="1"/>
      </xdr:nvSpPr>
      <xdr:spPr>
        <a:xfrm>
          <a:off x="2608795" y="124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38225</xdr:rowOff>
    </xdr:from>
    <xdr:to>
      <xdr:col>10</xdr:col>
      <xdr:colOff>165100</xdr:colOff>
      <xdr:row>75</xdr:row>
      <xdr:rowOff>139825</xdr:rowOff>
    </xdr:to>
    <xdr:sp macro="" textlink="">
      <xdr:nvSpPr>
        <xdr:cNvPr id="195" name="楕円 194"/>
        <xdr:cNvSpPr/>
      </xdr:nvSpPr>
      <xdr:spPr>
        <a:xfrm>
          <a:off x="1968500" y="12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156352</xdr:rowOff>
    </xdr:from>
    <xdr:ext cx="599010" cy="259045"/>
    <xdr:sp macro="" textlink="">
      <xdr:nvSpPr>
        <xdr:cNvPr id="196" name="テキスト ボックス 195"/>
        <xdr:cNvSpPr txBox="1"/>
      </xdr:nvSpPr>
      <xdr:spPr>
        <a:xfrm>
          <a:off x="1719795" y="126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99541</xdr:rowOff>
    </xdr:from>
    <xdr:to>
      <xdr:col>6</xdr:col>
      <xdr:colOff>38100</xdr:colOff>
      <xdr:row>76</xdr:row>
      <xdr:rowOff>29691</xdr:rowOff>
    </xdr:to>
    <xdr:sp macro="" textlink="">
      <xdr:nvSpPr>
        <xdr:cNvPr id="197" name="楕円 196"/>
        <xdr:cNvSpPr/>
      </xdr:nvSpPr>
      <xdr:spPr>
        <a:xfrm>
          <a:off x="1079500" y="1295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46218</xdr:rowOff>
    </xdr:from>
    <xdr:ext cx="599010" cy="259045"/>
    <xdr:sp macro="" textlink="">
      <xdr:nvSpPr>
        <xdr:cNvPr id="198" name="テキスト ボックス 197"/>
        <xdr:cNvSpPr txBox="1"/>
      </xdr:nvSpPr>
      <xdr:spPr>
        <a:xfrm>
          <a:off x="830795" y="1273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76256</xdr:rowOff>
    </xdr:from>
    <xdr:to>
      <xdr:col>24</xdr:col>
      <xdr:colOff>63500</xdr:colOff>
      <xdr:row>96</xdr:row>
      <xdr:rowOff>92935</xdr:rowOff>
    </xdr:to>
    <xdr:cxnSp macro="">
      <xdr:nvCxnSpPr>
        <xdr:cNvPr id="227" name="直線コネクタ 226"/>
        <xdr:cNvCxnSpPr/>
      </xdr:nvCxnSpPr>
      <xdr:spPr>
        <a:xfrm flipV="1">
          <a:off x="3797300" y="16535456"/>
          <a:ext cx="838200" cy="1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92935</xdr:rowOff>
    </xdr:from>
    <xdr:to>
      <xdr:col>19</xdr:col>
      <xdr:colOff>177800</xdr:colOff>
      <xdr:row>96</xdr:row>
      <xdr:rowOff>105944</xdr:rowOff>
    </xdr:to>
    <xdr:cxnSp macro="">
      <xdr:nvCxnSpPr>
        <xdr:cNvPr id="230" name="直線コネクタ 229"/>
        <xdr:cNvCxnSpPr/>
      </xdr:nvCxnSpPr>
      <xdr:spPr>
        <a:xfrm flipV="1">
          <a:off x="2908300" y="16552135"/>
          <a:ext cx="889000" cy="1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88319</xdr:rowOff>
    </xdr:from>
    <xdr:to>
      <xdr:col>15</xdr:col>
      <xdr:colOff>50800</xdr:colOff>
      <xdr:row>96</xdr:row>
      <xdr:rowOff>105944</xdr:rowOff>
    </xdr:to>
    <xdr:cxnSp macro="">
      <xdr:nvCxnSpPr>
        <xdr:cNvPr id="233" name="直線コネクタ 232"/>
        <xdr:cNvCxnSpPr/>
      </xdr:nvCxnSpPr>
      <xdr:spPr>
        <a:xfrm>
          <a:off x="2019300" y="16547519"/>
          <a:ext cx="889000" cy="1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88319</xdr:rowOff>
    </xdr:from>
    <xdr:to>
      <xdr:col>10</xdr:col>
      <xdr:colOff>114300</xdr:colOff>
      <xdr:row>97</xdr:row>
      <xdr:rowOff>43200</xdr:rowOff>
    </xdr:to>
    <xdr:cxnSp macro="">
      <xdr:nvCxnSpPr>
        <xdr:cNvPr id="236" name="直線コネクタ 235"/>
        <xdr:cNvCxnSpPr/>
      </xdr:nvCxnSpPr>
      <xdr:spPr>
        <a:xfrm flipV="1">
          <a:off x="1130300" y="16547519"/>
          <a:ext cx="889000" cy="12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25456</xdr:rowOff>
    </xdr:from>
    <xdr:to>
      <xdr:col>24</xdr:col>
      <xdr:colOff>114300</xdr:colOff>
      <xdr:row>96</xdr:row>
      <xdr:rowOff>127056</xdr:rowOff>
    </xdr:to>
    <xdr:sp macro="" textlink="">
      <xdr:nvSpPr>
        <xdr:cNvPr id="246" name="楕円 245"/>
        <xdr:cNvSpPr/>
      </xdr:nvSpPr>
      <xdr:spPr>
        <a:xfrm>
          <a:off x="4584700" y="1648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3883</xdr:rowOff>
    </xdr:from>
    <xdr:ext cx="534377" cy="259045"/>
    <xdr:sp macro="" textlink="">
      <xdr:nvSpPr>
        <xdr:cNvPr id="247" name="衛生費該当値テキスト"/>
        <xdr:cNvSpPr txBox="1"/>
      </xdr:nvSpPr>
      <xdr:spPr>
        <a:xfrm>
          <a:off x="4686300" y="1646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42135</xdr:rowOff>
    </xdr:from>
    <xdr:to>
      <xdr:col>20</xdr:col>
      <xdr:colOff>38100</xdr:colOff>
      <xdr:row>96</xdr:row>
      <xdr:rowOff>143735</xdr:rowOff>
    </xdr:to>
    <xdr:sp macro="" textlink="">
      <xdr:nvSpPr>
        <xdr:cNvPr id="248" name="楕円 247"/>
        <xdr:cNvSpPr/>
      </xdr:nvSpPr>
      <xdr:spPr>
        <a:xfrm>
          <a:off x="3746500" y="1650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134862</xdr:rowOff>
    </xdr:from>
    <xdr:ext cx="534377" cy="259045"/>
    <xdr:sp macro="" textlink="">
      <xdr:nvSpPr>
        <xdr:cNvPr id="249" name="テキスト ボックス 248"/>
        <xdr:cNvSpPr txBox="1"/>
      </xdr:nvSpPr>
      <xdr:spPr>
        <a:xfrm>
          <a:off x="3530111" y="165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55144</xdr:rowOff>
    </xdr:from>
    <xdr:to>
      <xdr:col>15</xdr:col>
      <xdr:colOff>101600</xdr:colOff>
      <xdr:row>96</xdr:row>
      <xdr:rowOff>156744</xdr:rowOff>
    </xdr:to>
    <xdr:sp macro="" textlink="">
      <xdr:nvSpPr>
        <xdr:cNvPr id="250" name="楕円 249"/>
        <xdr:cNvSpPr/>
      </xdr:nvSpPr>
      <xdr:spPr>
        <a:xfrm>
          <a:off x="2857500" y="165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147871</xdr:rowOff>
    </xdr:from>
    <xdr:ext cx="534377" cy="259045"/>
    <xdr:sp macro="" textlink="">
      <xdr:nvSpPr>
        <xdr:cNvPr id="251" name="テキスト ボックス 250"/>
        <xdr:cNvSpPr txBox="1"/>
      </xdr:nvSpPr>
      <xdr:spPr>
        <a:xfrm>
          <a:off x="2641111" y="166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37519</xdr:rowOff>
    </xdr:from>
    <xdr:to>
      <xdr:col>10</xdr:col>
      <xdr:colOff>165100</xdr:colOff>
      <xdr:row>96</xdr:row>
      <xdr:rowOff>139119</xdr:rowOff>
    </xdr:to>
    <xdr:sp macro="" textlink="">
      <xdr:nvSpPr>
        <xdr:cNvPr id="252" name="楕円 251"/>
        <xdr:cNvSpPr/>
      </xdr:nvSpPr>
      <xdr:spPr>
        <a:xfrm>
          <a:off x="1968500" y="164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130246</xdr:rowOff>
    </xdr:from>
    <xdr:ext cx="534377" cy="259045"/>
    <xdr:sp macro="" textlink="">
      <xdr:nvSpPr>
        <xdr:cNvPr id="253" name="テキスト ボックス 252"/>
        <xdr:cNvSpPr txBox="1"/>
      </xdr:nvSpPr>
      <xdr:spPr>
        <a:xfrm>
          <a:off x="1752111" y="1658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163850</xdr:rowOff>
    </xdr:from>
    <xdr:to>
      <xdr:col>6</xdr:col>
      <xdr:colOff>38100</xdr:colOff>
      <xdr:row>97</xdr:row>
      <xdr:rowOff>94000</xdr:rowOff>
    </xdr:to>
    <xdr:sp macro="" textlink="">
      <xdr:nvSpPr>
        <xdr:cNvPr id="254" name="楕円 253"/>
        <xdr:cNvSpPr/>
      </xdr:nvSpPr>
      <xdr:spPr>
        <a:xfrm>
          <a:off x="1079500" y="1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85127</xdr:rowOff>
    </xdr:from>
    <xdr:ext cx="534377" cy="259045"/>
    <xdr:sp macro="" textlink="">
      <xdr:nvSpPr>
        <xdr:cNvPr id="255" name="テキスト ボックス 254"/>
        <xdr:cNvSpPr txBox="1"/>
      </xdr:nvSpPr>
      <xdr:spPr>
        <a:xfrm>
          <a:off x="863111" y="1671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68834</xdr:rowOff>
    </xdr:from>
    <xdr:to>
      <xdr:col>55</xdr:col>
      <xdr:colOff>0</xdr:colOff>
      <xdr:row>37</xdr:row>
      <xdr:rowOff>93980</xdr:rowOff>
    </xdr:to>
    <xdr:cxnSp macro="">
      <xdr:nvCxnSpPr>
        <xdr:cNvPr id="282" name="直線コネクタ 281"/>
        <xdr:cNvCxnSpPr/>
      </xdr:nvCxnSpPr>
      <xdr:spPr>
        <a:xfrm flipV="1">
          <a:off x="9639300" y="641248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93980</xdr:rowOff>
    </xdr:from>
    <xdr:to>
      <xdr:col>50</xdr:col>
      <xdr:colOff>114300</xdr:colOff>
      <xdr:row>37</xdr:row>
      <xdr:rowOff>162103</xdr:rowOff>
    </xdr:to>
    <xdr:cxnSp macro="">
      <xdr:nvCxnSpPr>
        <xdr:cNvPr id="285" name="直線コネクタ 284"/>
        <xdr:cNvCxnSpPr/>
      </xdr:nvCxnSpPr>
      <xdr:spPr>
        <a:xfrm flipV="1">
          <a:off x="8750300" y="6437630"/>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162103</xdr:rowOff>
    </xdr:from>
    <xdr:to>
      <xdr:col>45</xdr:col>
      <xdr:colOff>177800</xdr:colOff>
      <xdr:row>38</xdr:row>
      <xdr:rowOff>6655</xdr:rowOff>
    </xdr:to>
    <xdr:cxnSp macro="">
      <xdr:nvCxnSpPr>
        <xdr:cNvPr id="288" name="直線コネクタ 287"/>
        <xdr:cNvCxnSpPr/>
      </xdr:nvCxnSpPr>
      <xdr:spPr>
        <a:xfrm flipV="1">
          <a:off x="7861300" y="650575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164846</xdr:rowOff>
    </xdr:from>
    <xdr:to>
      <xdr:col>41</xdr:col>
      <xdr:colOff>50800</xdr:colOff>
      <xdr:row>38</xdr:row>
      <xdr:rowOff>6655</xdr:rowOff>
    </xdr:to>
    <xdr:cxnSp macro="">
      <xdr:nvCxnSpPr>
        <xdr:cNvPr id="291" name="直線コネクタ 290"/>
        <xdr:cNvCxnSpPr/>
      </xdr:nvCxnSpPr>
      <xdr:spPr>
        <a:xfrm>
          <a:off x="6972300" y="650849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18034</xdr:rowOff>
    </xdr:from>
    <xdr:to>
      <xdr:col>55</xdr:col>
      <xdr:colOff>50800</xdr:colOff>
      <xdr:row>37</xdr:row>
      <xdr:rowOff>119634</xdr:rowOff>
    </xdr:to>
    <xdr:sp macro="" textlink="">
      <xdr:nvSpPr>
        <xdr:cNvPr id="301" name="楕円 300"/>
        <xdr:cNvSpPr/>
      </xdr:nvSpPr>
      <xdr:spPr>
        <a:xfrm>
          <a:off x="10426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40911</xdr:rowOff>
    </xdr:from>
    <xdr:ext cx="378565" cy="259045"/>
    <xdr:sp macro="" textlink="">
      <xdr:nvSpPr>
        <xdr:cNvPr id="302" name="労働費該当値テキスト"/>
        <xdr:cNvSpPr txBox="1"/>
      </xdr:nvSpPr>
      <xdr:spPr>
        <a:xfrm>
          <a:off x="10528300" y="6213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43180</xdr:rowOff>
    </xdr:from>
    <xdr:to>
      <xdr:col>50</xdr:col>
      <xdr:colOff>165100</xdr:colOff>
      <xdr:row>37</xdr:row>
      <xdr:rowOff>144780</xdr:rowOff>
    </xdr:to>
    <xdr:sp macro="" textlink="">
      <xdr:nvSpPr>
        <xdr:cNvPr id="303" name="楕円 302"/>
        <xdr:cNvSpPr/>
      </xdr:nvSpPr>
      <xdr:spPr>
        <a:xfrm>
          <a:off x="9588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161307</xdr:rowOff>
    </xdr:from>
    <xdr:ext cx="378565" cy="259045"/>
    <xdr:sp macro="" textlink="">
      <xdr:nvSpPr>
        <xdr:cNvPr id="304" name="テキスト ボックス 303"/>
        <xdr:cNvSpPr txBox="1"/>
      </xdr:nvSpPr>
      <xdr:spPr>
        <a:xfrm>
          <a:off x="9450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111303</xdr:rowOff>
    </xdr:from>
    <xdr:to>
      <xdr:col>46</xdr:col>
      <xdr:colOff>38100</xdr:colOff>
      <xdr:row>38</xdr:row>
      <xdr:rowOff>41453</xdr:rowOff>
    </xdr:to>
    <xdr:sp macro="" textlink="">
      <xdr:nvSpPr>
        <xdr:cNvPr id="305" name="楕円 304"/>
        <xdr:cNvSpPr/>
      </xdr:nvSpPr>
      <xdr:spPr>
        <a:xfrm>
          <a:off x="8699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32580</xdr:rowOff>
    </xdr:from>
    <xdr:ext cx="378565" cy="259045"/>
    <xdr:sp macro="" textlink="">
      <xdr:nvSpPr>
        <xdr:cNvPr id="306" name="テキスト ボックス 305"/>
        <xdr:cNvSpPr txBox="1"/>
      </xdr:nvSpPr>
      <xdr:spPr>
        <a:xfrm>
          <a:off x="8561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127305</xdr:rowOff>
    </xdr:from>
    <xdr:to>
      <xdr:col>41</xdr:col>
      <xdr:colOff>101600</xdr:colOff>
      <xdr:row>38</xdr:row>
      <xdr:rowOff>57455</xdr:rowOff>
    </xdr:to>
    <xdr:sp macro="" textlink="">
      <xdr:nvSpPr>
        <xdr:cNvPr id="307" name="楕円 306"/>
        <xdr:cNvSpPr/>
      </xdr:nvSpPr>
      <xdr:spPr>
        <a:xfrm>
          <a:off x="78105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48582</xdr:rowOff>
    </xdr:from>
    <xdr:ext cx="378565" cy="259045"/>
    <xdr:sp macro="" textlink="">
      <xdr:nvSpPr>
        <xdr:cNvPr id="308" name="テキスト ボックス 307"/>
        <xdr:cNvSpPr txBox="1"/>
      </xdr:nvSpPr>
      <xdr:spPr>
        <a:xfrm>
          <a:off x="7672017" y="656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114046</xdr:rowOff>
    </xdr:from>
    <xdr:to>
      <xdr:col>36</xdr:col>
      <xdr:colOff>165100</xdr:colOff>
      <xdr:row>38</xdr:row>
      <xdr:rowOff>44196</xdr:rowOff>
    </xdr:to>
    <xdr:sp macro="" textlink="">
      <xdr:nvSpPr>
        <xdr:cNvPr id="309" name="楕円 308"/>
        <xdr:cNvSpPr/>
      </xdr:nvSpPr>
      <xdr:spPr>
        <a:xfrm>
          <a:off x="6921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35323</xdr:rowOff>
    </xdr:from>
    <xdr:ext cx="378565" cy="259045"/>
    <xdr:sp macro="" textlink="">
      <xdr:nvSpPr>
        <xdr:cNvPr id="310" name="テキスト ボックス 309"/>
        <xdr:cNvSpPr txBox="1"/>
      </xdr:nvSpPr>
      <xdr:spPr>
        <a:xfrm>
          <a:off x="6783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105738</xdr:rowOff>
    </xdr:from>
    <xdr:to>
      <xdr:col>55</xdr:col>
      <xdr:colOff>0</xdr:colOff>
      <xdr:row>58</xdr:row>
      <xdr:rowOff>142443</xdr:rowOff>
    </xdr:to>
    <xdr:cxnSp macro="">
      <xdr:nvCxnSpPr>
        <xdr:cNvPr id="339" name="直線コネクタ 338"/>
        <xdr:cNvCxnSpPr/>
      </xdr:nvCxnSpPr>
      <xdr:spPr>
        <a:xfrm flipV="1">
          <a:off x="9639300" y="10049838"/>
          <a:ext cx="838200" cy="3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132773</xdr:rowOff>
    </xdr:from>
    <xdr:to>
      <xdr:col>50</xdr:col>
      <xdr:colOff>114300</xdr:colOff>
      <xdr:row>58</xdr:row>
      <xdr:rowOff>142443</xdr:rowOff>
    </xdr:to>
    <xdr:cxnSp macro="">
      <xdr:nvCxnSpPr>
        <xdr:cNvPr id="342" name="直線コネクタ 341"/>
        <xdr:cNvCxnSpPr/>
      </xdr:nvCxnSpPr>
      <xdr:spPr>
        <a:xfrm>
          <a:off x="8750300" y="10076873"/>
          <a:ext cx="889000" cy="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132773</xdr:rowOff>
    </xdr:from>
    <xdr:to>
      <xdr:col>45</xdr:col>
      <xdr:colOff>177800</xdr:colOff>
      <xdr:row>58</xdr:row>
      <xdr:rowOff>142877</xdr:rowOff>
    </xdr:to>
    <xdr:cxnSp macro="">
      <xdr:nvCxnSpPr>
        <xdr:cNvPr id="345" name="直線コネクタ 344"/>
        <xdr:cNvCxnSpPr/>
      </xdr:nvCxnSpPr>
      <xdr:spPr>
        <a:xfrm flipV="1">
          <a:off x="7861300" y="10076873"/>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118798</xdr:rowOff>
    </xdr:from>
    <xdr:to>
      <xdr:col>41</xdr:col>
      <xdr:colOff>50800</xdr:colOff>
      <xdr:row>58</xdr:row>
      <xdr:rowOff>142877</xdr:rowOff>
    </xdr:to>
    <xdr:cxnSp macro="">
      <xdr:nvCxnSpPr>
        <xdr:cNvPr id="348" name="直線コネクタ 347"/>
        <xdr:cNvCxnSpPr/>
      </xdr:nvCxnSpPr>
      <xdr:spPr>
        <a:xfrm>
          <a:off x="6972300" y="10062898"/>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54938</xdr:rowOff>
    </xdr:from>
    <xdr:to>
      <xdr:col>55</xdr:col>
      <xdr:colOff>50800</xdr:colOff>
      <xdr:row>58</xdr:row>
      <xdr:rowOff>156538</xdr:rowOff>
    </xdr:to>
    <xdr:sp macro="" textlink="">
      <xdr:nvSpPr>
        <xdr:cNvPr id="358" name="楕円 357"/>
        <xdr:cNvSpPr/>
      </xdr:nvSpPr>
      <xdr:spPr>
        <a:xfrm>
          <a:off x="10426700" y="999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141315</xdr:rowOff>
    </xdr:from>
    <xdr:ext cx="534377" cy="259045"/>
    <xdr:sp macro="" textlink="">
      <xdr:nvSpPr>
        <xdr:cNvPr id="359" name="農林水産業費該当値テキスト"/>
        <xdr:cNvSpPr txBox="1"/>
      </xdr:nvSpPr>
      <xdr:spPr>
        <a:xfrm>
          <a:off x="10528300" y="991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91643</xdr:rowOff>
    </xdr:from>
    <xdr:to>
      <xdr:col>50</xdr:col>
      <xdr:colOff>165100</xdr:colOff>
      <xdr:row>59</xdr:row>
      <xdr:rowOff>21793</xdr:rowOff>
    </xdr:to>
    <xdr:sp macro="" textlink="">
      <xdr:nvSpPr>
        <xdr:cNvPr id="360" name="楕円 359"/>
        <xdr:cNvSpPr/>
      </xdr:nvSpPr>
      <xdr:spPr>
        <a:xfrm>
          <a:off x="9588500" y="100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12920</xdr:rowOff>
    </xdr:from>
    <xdr:ext cx="469744" cy="259045"/>
    <xdr:sp macro="" textlink="">
      <xdr:nvSpPr>
        <xdr:cNvPr id="361" name="テキスト ボックス 360"/>
        <xdr:cNvSpPr txBox="1"/>
      </xdr:nvSpPr>
      <xdr:spPr>
        <a:xfrm>
          <a:off x="9404428" y="1012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81973</xdr:rowOff>
    </xdr:from>
    <xdr:to>
      <xdr:col>46</xdr:col>
      <xdr:colOff>38100</xdr:colOff>
      <xdr:row>59</xdr:row>
      <xdr:rowOff>12123</xdr:rowOff>
    </xdr:to>
    <xdr:sp macro="" textlink="">
      <xdr:nvSpPr>
        <xdr:cNvPr id="362" name="楕円 361"/>
        <xdr:cNvSpPr/>
      </xdr:nvSpPr>
      <xdr:spPr>
        <a:xfrm>
          <a:off x="8699500" y="1002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3250</xdr:rowOff>
    </xdr:from>
    <xdr:ext cx="534377" cy="259045"/>
    <xdr:sp macro="" textlink="">
      <xdr:nvSpPr>
        <xdr:cNvPr id="363" name="テキスト ボックス 362"/>
        <xdr:cNvSpPr txBox="1"/>
      </xdr:nvSpPr>
      <xdr:spPr>
        <a:xfrm>
          <a:off x="8483111" y="1011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92077</xdr:rowOff>
    </xdr:from>
    <xdr:to>
      <xdr:col>41</xdr:col>
      <xdr:colOff>101600</xdr:colOff>
      <xdr:row>59</xdr:row>
      <xdr:rowOff>22227</xdr:rowOff>
    </xdr:to>
    <xdr:sp macro="" textlink="">
      <xdr:nvSpPr>
        <xdr:cNvPr id="364" name="楕円 363"/>
        <xdr:cNvSpPr/>
      </xdr:nvSpPr>
      <xdr:spPr>
        <a:xfrm>
          <a:off x="7810500" y="100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13354</xdr:rowOff>
    </xdr:from>
    <xdr:ext cx="469744" cy="259045"/>
    <xdr:sp macro="" textlink="">
      <xdr:nvSpPr>
        <xdr:cNvPr id="365" name="テキスト ボックス 364"/>
        <xdr:cNvSpPr txBox="1"/>
      </xdr:nvSpPr>
      <xdr:spPr>
        <a:xfrm>
          <a:off x="7626428" y="1012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67998</xdr:rowOff>
    </xdr:from>
    <xdr:to>
      <xdr:col>36</xdr:col>
      <xdr:colOff>165100</xdr:colOff>
      <xdr:row>58</xdr:row>
      <xdr:rowOff>169598</xdr:rowOff>
    </xdr:to>
    <xdr:sp macro="" textlink="">
      <xdr:nvSpPr>
        <xdr:cNvPr id="366" name="楕円 365"/>
        <xdr:cNvSpPr/>
      </xdr:nvSpPr>
      <xdr:spPr>
        <a:xfrm>
          <a:off x="6921500" y="1001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160725</xdr:rowOff>
    </xdr:from>
    <xdr:ext cx="534377" cy="259045"/>
    <xdr:sp macro="" textlink="">
      <xdr:nvSpPr>
        <xdr:cNvPr id="367" name="テキスト ボックス 366"/>
        <xdr:cNvSpPr txBox="1"/>
      </xdr:nvSpPr>
      <xdr:spPr>
        <a:xfrm>
          <a:off x="6705111" y="1010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152584</xdr:rowOff>
    </xdr:from>
    <xdr:to>
      <xdr:col>55</xdr:col>
      <xdr:colOff>0</xdr:colOff>
      <xdr:row>78</xdr:row>
      <xdr:rowOff>18670</xdr:rowOff>
    </xdr:to>
    <xdr:cxnSp macro="">
      <xdr:nvCxnSpPr>
        <xdr:cNvPr id="394" name="直線コネクタ 393"/>
        <xdr:cNvCxnSpPr/>
      </xdr:nvCxnSpPr>
      <xdr:spPr>
        <a:xfrm>
          <a:off x="9639300" y="13354234"/>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152584</xdr:rowOff>
    </xdr:from>
    <xdr:to>
      <xdr:col>50</xdr:col>
      <xdr:colOff>114300</xdr:colOff>
      <xdr:row>78</xdr:row>
      <xdr:rowOff>52211</xdr:rowOff>
    </xdr:to>
    <xdr:cxnSp macro="">
      <xdr:nvCxnSpPr>
        <xdr:cNvPr id="397" name="直線コネクタ 396"/>
        <xdr:cNvCxnSpPr/>
      </xdr:nvCxnSpPr>
      <xdr:spPr>
        <a:xfrm flipV="1">
          <a:off x="8750300" y="13354234"/>
          <a:ext cx="889000" cy="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52211</xdr:rowOff>
    </xdr:from>
    <xdr:to>
      <xdr:col>45</xdr:col>
      <xdr:colOff>177800</xdr:colOff>
      <xdr:row>78</xdr:row>
      <xdr:rowOff>100016</xdr:rowOff>
    </xdr:to>
    <xdr:cxnSp macro="">
      <xdr:nvCxnSpPr>
        <xdr:cNvPr id="400" name="直線コネクタ 399"/>
        <xdr:cNvCxnSpPr/>
      </xdr:nvCxnSpPr>
      <xdr:spPr>
        <a:xfrm flipV="1">
          <a:off x="7861300" y="13425311"/>
          <a:ext cx="889000" cy="4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100016</xdr:rowOff>
    </xdr:from>
    <xdr:to>
      <xdr:col>41</xdr:col>
      <xdr:colOff>50800</xdr:colOff>
      <xdr:row>78</xdr:row>
      <xdr:rowOff>107431</xdr:rowOff>
    </xdr:to>
    <xdr:cxnSp macro="">
      <xdr:nvCxnSpPr>
        <xdr:cNvPr id="403" name="直線コネクタ 402"/>
        <xdr:cNvCxnSpPr/>
      </xdr:nvCxnSpPr>
      <xdr:spPr>
        <a:xfrm flipV="1">
          <a:off x="6972300" y="13473116"/>
          <a:ext cx="8890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139320</xdr:rowOff>
    </xdr:from>
    <xdr:to>
      <xdr:col>55</xdr:col>
      <xdr:colOff>50800</xdr:colOff>
      <xdr:row>78</xdr:row>
      <xdr:rowOff>69470</xdr:rowOff>
    </xdr:to>
    <xdr:sp macro="" textlink="">
      <xdr:nvSpPr>
        <xdr:cNvPr id="413" name="楕円 412"/>
        <xdr:cNvSpPr/>
      </xdr:nvSpPr>
      <xdr:spPr>
        <a:xfrm>
          <a:off x="10426700" y="133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54247</xdr:rowOff>
    </xdr:from>
    <xdr:ext cx="534377" cy="259045"/>
    <xdr:sp macro="" textlink="">
      <xdr:nvSpPr>
        <xdr:cNvPr id="414" name="商工費該当値テキスト"/>
        <xdr:cNvSpPr txBox="1"/>
      </xdr:nvSpPr>
      <xdr:spPr>
        <a:xfrm>
          <a:off x="10528300" y="132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101784</xdr:rowOff>
    </xdr:from>
    <xdr:to>
      <xdr:col>50</xdr:col>
      <xdr:colOff>165100</xdr:colOff>
      <xdr:row>78</xdr:row>
      <xdr:rowOff>31934</xdr:rowOff>
    </xdr:to>
    <xdr:sp macro="" textlink="">
      <xdr:nvSpPr>
        <xdr:cNvPr id="415" name="楕円 414"/>
        <xdr:cNvSpPr/>
      </xdr:nvSpPr>
      <xdr:spPr>
        <a:xfrm>
          <a:off x="9588500" y="1330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23061</xdr:rowOff>
    </xdr:from>
    <xdr:ext cx="534377" cy="259045"/>
    <xdr:sp macro="" textlink="">
      <xdr:nvSpPr>
        <xdr:cNvPr id="416" name="テキスト ボックス 415"/>
        <xdr:cNvSpPr txBox="1"/>
      </xdr:nvSpPr>
      <xdr:spPr>
        <a:xfrm>
          <a:off x="9372111" y="1339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1411</xdr:rowOff>
    </xdr:from>
    <xdr:to>
      <xdr:col>46</xdr:col>
      <xdr:colOff>38100</xdr:colOff>
      <xdr:row>78</xdr:row>
      <xdr:rowOff>103011</xdr:rowOff>
    </xdr:to>
    <xdr:sp macro="" textlink="">
      <xdr:nvSpPr>
        <xdr:cNvPr id="417" name="楕円 416"/>
        <xdr:cNvSpPr/>
      </xdr:nvSpPr>
      <xdr:spPr>
        <a:xfrm>
          <a:off x="8699500" y="133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94138</xdr:rowOff>
    </xdr:from>
    <xdr:ext cx="469744" cy="259045"/>
    <xdr:sp macro="" textlink="">
      <xdr:nvSpPr>
        <xdr:cNvPr id="418" name="テキスト ボックス 417"/>
        <xdr:cNvSpPr txBox="1"/>
      </xdr:nvSpPr>
      <xdr:spPr>
        <a:xfrm>
          <a:off x="8515428" y="1346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49216</xdr:rowOff>
    </xdr:from>
    <xdr:to>
      <xdr:col>41</xdr:col>
      <xdr:colOff>101600</xdr:colOff>
      <xdr:row>78</xdr:row>
      <xdr:rowOff>150816</xdr:rowOff>
    </xdr:to>
    <xdr:sp macro="" textlink="">
      <xdr:nvSpPr>
        <xdr:cNvPr id="419" name="楕円 418"/>
        <xdr:cNvSpPr/>
      </xdr:nvSpPr>
      <xdr:spPr>
        <a:xfrm>
          <a:off x="7810500" y="134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141943</xdr:rowOff>
    </xdr:from>
    <xdr:ext cx="469744" cy="259045"/>
    <xdr:sp macro="" textlink="">
      <xdr:nvSpPr>
        <xdr:cNvPr id="420" name="テキスト ボックス 419"/>
        <xdr:cNvSpPr txBox="1"/>
      </xdr:nvSpPr>
      <xdr:spPr>
        <a:xfrm>
          <a:off x="7626428" y="1351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56631</xdr:rowOff>
    </xdr:from>
    <xdr:to>
      <xdr:col>36</xdr:col>
      <xdr:colOff>165100</xdr:colOff>
      <xdr:row>78</xdr:row>
      <xdr:rowOff>158231</xdr:rowOff>
    </xdr:to>
    <xdr:sp macro="" textlink="">
      <xdr:nvSpPr>
        <xdr:cNvPr id="421" name="楕円 420"/>
        <xdr:cNvSpPr/>
      </xdr:nvSpPr>
      <xdr:spPr>
        <a:xfrm>
          <a:off x="6921500" y="134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149358</xdr:rowOff>
    </xdr:from>
    <xdr:ext cx="469744" cy="259045"/>
    <xdr:sp macro="" textlink="">
      <xdr:nvSpPr>
        <xdr:cNvPr id="422" name="テキスト ボックス 421"/>
        <xdr:cNvSpPr txBox="1"/>
      </xdr:nvSpPr>
      <xdr:spPr>
        <a:xfrm>
          <a:off x="6737428" y="135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81643</xdr:rowOff>
    </xdr:from>
    <xdr:to>
      <xdr:col>55</xdr:col>
      <xdr:colOff>0</xdr:colOff>
      <xdr:row>98</xdr:row>
      <xdr:rowOff>101617</xdr:rowOff>
    </xdr:to>
    <xdr:cxnSp macro="">
      <xdr:nvCxnSpPr>
        <xdr:cNvPr id="451" name="直線コネクタ 450"/>
        <xdr:cNvCxnSpPr/>
      </xdr:nvCxnSpPr>
      <xdr:spPr>
        <a:xfrm flipV="1">
          <a:off x="9639300" y="16883743"/>
          <a:ext cx="8382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21321</xdr:rowOff>
    </xdr:from>
    <xdr:to>
      <xdr:col>50</xdr:col>
      <xdr:colOff>114300</xdr:colOff>
      <xdr:row>98</xdr:row>
      <xdr:rowOff>101617</xdr:rowOff>
    </xdr:to>
    <xdr:cxnSp macro="">
      <xdr:nvCxnSpPr>
        <xdr:cNvPr id="454" name="直線コネクタ 453"/>
        <xdr:cNvCxnSpPr/>
      </xdr:nvCxnSpPr>
      <xdr:spPr>
        <a:xfrm>
          <a:off x="8750300" y="16823421"/>
          <a:ext cx="8890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21321</xdr:rowOff>
    </xdr:from>
    <xdr:to>
      <xdr:col>45</xdr:col>
      <xdr:colOff>177800</xdr:colOff>
      <xdr:row>98</xdr:row>
      <xdr:rowOff>125194</xdr:rowOff>
    </xdr:to>
    <xdr:cxnSp macro="">
      <xdr:nvCxnSpPr>
        <xdr:cNvPr id="457" name="直線コネクタ 456"/>
        <xdr:cNvCxnSpPr/>
      </xdr:nvCxnSpPr>
      <xdr:spPr>
        <a:xfrm flipV="1">
          <a:off x="7861300" y="16823421"/>
          <a:ext cx="889000" cy="10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63489</xdr:rowOff>
    </xdr:from>
    <xdr:to>
      <xdr:col>41</xdr:col>
      <xdr:colOff>50800</xdr:colOff>
      <xdr:row>98</xdr:row>
      <xdr:rowOff>125194</xdr:rowOff>
    </xdr:to>
    <xdr:cxnSp macro="">
      <xdr:nvCxnSpPr>
        <xdr:cNvPr id="460" name="直線コネクタ 459"/>
        <xdr:cNvCxnSpPr/>
      </xdr:nvCxnSpPr>
      <xdr:spPr>
        <a:xfrm>
          <a:off x="6972300" y="16865589"/>
          <a:ext cx="889000" cy="6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30843</xdr:rowOff>
    </xdr:from>
    <xdr:to>
      <xdr:col>55</xdr:col>
      <xdr:colOff>50800</xdr:colOff>
      <xdr:row>98</xdr:row>
      <xdr:rowOff>132443</xdr:rowOff>
    </xdr:to>
    <xdr:sp macro="" textlink="">
      <xdr:nvSpPr>
        <xdr:cNvPr id="470" name="楕円 469"/>
        <xdr:cNvSpPr/>
      </xdr:nvSpPr>
      <xdr:spPr>
        <a:xfrm>
          <a:off x="10426700" y="168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50817</xdr:rowOff>
    </xdr:from>
    <xdr:to>
      <xdr:col>50</xdr:col>
      <xdr:colOff>165100</xdr:colOff>
      <xdr:row>98</xdr:row>
      <xdr:rowOff>152417</xdr:rowOff>
    </xdr:to>
    <xdr:sp macro="" textlink="">
      <xdr:nvSpPr>
        <xdr:cNvPr id="472" name="楕円 471"/>
        <xdr:cNvSpPr/>
      </xdr:nvSpPr>
      <xdr:spPr>
        <a:xfrm>
          <a:off x="9588500" y="1685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143544</xdr:rowOff>
    </xdr:from>
    <xdr:ext cx="534377" cy="259045"/>
    <xdr:sp macro="" textlink="">
      <xdr:nvSpPr>
        <xdr:cNvPr id="473" name="テキスト ボックス 472"/>
        <xdr:cNvSpPr txBox="1"/>
      </xdr:nvSpPr>
      <xdr:spPr>
        <a:xfrm>
          <a:off x="9372111" y="169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141971</xdr:rowOff>
    </xdr:from>
    <xdr:to>
      <xdr:col>46</xdr:col>
      <xdr:colOff>38100</xdr:colOff>
      <xdr:row>98</xdr:row>
      <xdr:rowOff>72121</xdr:rowOff>
    </xdr:to>
    <xdr:sp macro="" textlink="">
      <xdr:nvSpPr>
        <xdr:cNvPr id="474" name="楕円 473"/>
        <xdr:cNvSpPr/>
      </xdr:nvSpPr>
      <xdr:spPr>
        <a:xfrm>
          <a:off x="8699500" y="167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88648</xdr:rowOff>
    </xdr:from>
    <xdr:ext cx="599010" cy="259045"/>
    <xdr:sp macro="" textlink="">
      <xdr:nvSpPr>
        <xdr:cNvPr id="475" name="テキスト ボックス 474"/>
        <xdr:cNvSpPr txBox="1"/>
      </xdr:nvSpPr>
      <xdr:spPr>
        <a:xfrm>
          <a:off x="8450795" y="1654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74394</xdr:rowOff>
    </xdr:from>
    <xdr:to>
      <xdr:col>41</xdr:col>
      <xdr:colOff>101600</xdr:colOff>
      <xdr:row>99</xdr:row>
      <xdr:rowOff>4544</xdr:rowOff>
    </xdr:to>
    <xdr:sp macro="" textlink="">
      <xdr:nvSpPr>
        <xdr:cNvPr id="476" name="楕円 475"/>
        <xdr:cNvSpPr/>
      </xdr:nvSpPr>
      <xdr:spPr>
        <a:xfrm>
          <a:off x="7810500" y="1687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167121</xdr:rowOff>
    </xdr:from>
    <xdr:ext cx="534377" cy="259045"/>
    <xdr:sp macro="" textlink="">
      <xdr:nvSpPr>
        <xdr:cNvPr id="477" name="テキスト ボックス 476"/>
        <xdr:cNvSpPr txBox="1"/>
      </xdr:nvSpPr>
      <xdr:spPr>
        <a:xfrm>
          <a:off x="7594111" y="1696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12689</xdr:rowOff>
    </xdr:from>
    <xdr:to>
      <xdr:col>36</xdr:col>
      <xdr:colOff>165100</xdr:colOff>
      <xdr:row>98</xdr:row>
      <xdr:rowOff>114289</xdr:rowOff>
    </xdr:to>
    <xdr:sp macro="" textlink="">
      <xdr:nvSpPr>
        <xdr:cNvPr id="478" name="楕円 477"/>
        <xdr:cNvSpPr/>
      </xdr:nvSpPr>
      <xdr:spPr>
        <a:xfrm>
          <a:off x="6921500" y="168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105416</xdr:rowOff>
    </xdr:from>
    <xdr:ext cx="534377" cy="259045"/>
    <xdr:sp macro="" textlink="">
      <xdr:nvSpPr>
        <xdr:cNvPr id="479" name="テキスト ボックス 478"/>
        <xdr:cNvSpPr txBox="1"/>
      </xdr:nvSpPr>
      <xdr:spPr>
        <a:xfrm>
          <a:off x="6705111" y="169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84722</xdr:rowOff>
    </xdr:from>
    <xdr:to>
      <xdr:col>85</xdr:col>
      <xdr:colOff>127000</xdr:colOff>
      <xdr:row>39</xdr:row>
      <xdr:rowOff>125723</xdr:rowOff>
    </xdr:to>
    <xdr:cxnSp macro="">
      <xdr:nvCxnSpPr>
        <xdr:cNvPr id="511" name="直線コネクタ 510"/>
        <xdr:cNvCxnSpPr/>
      </xdr:nvCxnSpPr>
      <xdr:spPr>
        <a:xfrm flipV="1">
          <a:off x="15481300" y="6771272"/>
          <a:ext cx="838200" cy="4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74140</xdr:rowOff>
    </xdr:from>
    <xdr:to>
      <xdr:col>81</xdr:col>
      <xdr:colOff>50800</xdr:colOff>
      <xdr:row>39</xdr:row>
      <xdr:rowOff>125723</xdr:rowOff>
    </xdr:to>
    <xdr:cxnSp macro="">
      <xdr:nvCxnSpPr>
        <xdr:cNvPr id="514" name="直線コネクタ 513"/>
        <xdr:cNvCxnSpPr/>
      </xdr:nvCxnSpPr>
      <xdr:spPr>
        <a:xfrm>
          <a:off x="14592300" y="6760690"/>
          <a:ext cx="889000" cy="5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54253</xdr:rowOff>
    </xdr:from>
    <xdr:to>
      <xdr:col>76</xdr:col>
      <xdr:colOff>114300</xdr:colOff>
      <xdr:row>39</xdr:row>
      <xdr:rowOff>74140</xdr:rowOff>
    </xdr:to>
    <xdr:cxnSp macro="">
      <xdr:nvCxnSpPr>
        <xdr:cNvPr id="517" name="直線コネクタ 516"/>
        <xdr:cNvCxnSpPr/>
      </xdr:nvCxnSpPr>
      <xdr:spPr>
        <a:xfrm>
          <a:off x="13703300" y="6740803"/>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54253</xdr:rowOff>
    </xdr:from>
    <xdr:to>
      <xdr:col>71</xdr:col>
      <xdr:colOff>177800</xdr:colOff>
      <xdr:row>39</xdr:row>
      <xdr:rowOff>108088</xdr:rowOff>
    </xdr:to>
    <xdr:cxnSp macro="">
      <xdr:nvCxnSpPr>
        <xdr:cNvPr id="520" name="直線コネクタ 519"/>
        <xdr:cNvCxnSpPr/>
      </xdr:nvCxnSpPr>
      <xdr:spPr>
        <a:xfrm flipV="1">
          <a:off x="12814300" y="6740803"/>
          <a:ext cx="889000" cy="5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33922</xdr:rowOff>
    </xdr:from>
    <xdr:to>
      <xdr:col>85</xdr:col>
      <xdr:colOff>177800</xdr:colOff>
      <xdr:row>39</xdr:row>
      <xdr:rowOff>135522</xdr:rowOff>
    </xdr:to>
    <xdr:sp macro="" textlink="">
      <xdr:nvSpPr>
        <xdr:cNvPr id="530" name="楕円 529"/>
        <xdr:cNvSpPr/>
      </xdr:nvSpPr>
      <xdr:spPr>
        <a:xfrm>
          <a:off x="16268700" y="67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120299</xdr:rowOff>
    </xdr:from>
    <xdr:ext cx="534377" cy="259045"/>
    <xdr:sp macro="" textlink="">
      <xdr:nvSpPr>
        <xdr:cNvPr id="531" name="消防費該当値テキスト"/>
        <xdr:cNvSpPr txBox="1"/>
      </xdr:nvSpPr>
      <xdr:spPr>
        <a:xfrm>
          <a:off x="16370300" y="66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74923</xdr:rowOff>
    </xdr:from>
    <xdr:to>
      <xdr:col>81</xdr:col>
      <xdr:colOff>101600</xdr:colOff>
      <xdr:row>40</xdr:row>
      <xdr:rowOff>5073</xdr:rowOff>
    </xdr:to>
    <xdr:sp macro="" textlink="">
      <xdr:nvSpPr>
        <xdr:cNvPr id="532" name="楕円 531"/>
        <xdr:cNvSpPr/>
      </xdr:nvSpPr>
      <xdr:spPr>
        <a:xfrm>
          <a:off x="15430500" y="67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167650</xdr:rowOff>
    </xdr:from>
    <xdr:ext cx="534377" cy="259045"/>
    <xdr:sp macro="" textlink="">
      <xdr:nvSpPr>
        <xdr:cNvPr id="533" name="テキスト ボックス 532"/>
        <xdr:cNvSpPr txBox="1"/>
      </xdr:nvSpPr>
      <xdr:spPr>
        <a:xfrm>
          <a:off x="15214111" y="68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23340</xdr:rowOff>
    </xdr:from>
    <xdr:to>
      <xdr:col>76</xdr:col>
      <xdr:colOff>165100</xdr:colOff>
      <xdr:row>39</xdr:row>
      <xdr:rowOff>124940</xdr:rowOff>
    </xdr:to>
    <xdr:sp macro="" textlink="">
      <xdr:nvSpPr>
        <xdr:cNvPr id="534" name="楕円 533"/>
        <xdr:cNvSpPr/>
      </xdr:nvSpPr>
      <xdr:spPr>
        <a:xfrm>
          <a:off x="14541500" y="67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116067</xdr:rowOff>
    </xdr:from>
    <xdr:ext cx="534377" cy="259045"/>
    <xdr:sp macro="" textlink="">
      <xdr:nvSpPr>
        <xdr:cNvPr id="535" name="テキスト ボックス 534"/>
        <xdr:cNvSpPr txBox="1"/>
      </xdr:nvSpPr>
      <xdr:spPr>
        <a:xfrm>
          <a:off x="14325111" y="680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3453</xdr:rowOff>
    </xdr:from>
    <xdr:to>
      <xdr:col>72</xdr:col>
      <xdr:colOff>38100</xdr:colOff>
      <xdr:row>39</xdr:row>
      <xdr:rowOff>105053</xdr:rowOff>
    </xdr:to>
    <xdr:sp macro="" textlink="">
      <xdr:nvSpPr>
        <xdr:cNvPr id="536" name="楕円 535"/>
        <xdr:cNvSpPr/>
      </xdr:nvSpPr>
      <xdr:spPr>
        <a:xfrm>
          <a:off x="13652500" y="669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96180</xdr:rowOff>
    </xdr:from>
    <xdr:ext cx="534377" cy="259045"/>
    <xdr:sp macro="" textlink="">
      <xdr:nvSpPr>
        <xdr:cNvPr id="537" name="テキスト ボックス 536"/>
        <xdr:cNvSpPr txBox="1"/>
      </xdr:nvSpPr>
      <xdr:spPr>
        <a:xfrm>
          <a:off x="13436111" y="678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57288</xdr:rowOff>
    </xdr:from>
    <xdr:to>
      <xdr:col>67</xdr:col>
      <xdr:colOff>101600</xdr:colOff>
      <xdr:row>39</xdr:row>
      <xdr:rowOff>158888</xdr:rowOff>
    </xdr:to>
    <xdr:sp macro="" textlink="">
      <xdr:nvSpPr>
        <xdr:cNvPr id="538" name="楕円 537"/>
        <xdr:cNvSpPr/>
      </xdr:nvSpPr>
      <xdr:spPr>
        <a:xfrm>
          <a:off x="12763500" y="67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150015</xdr:rowOff>
    </xdr:from>
    <xdr:ext cx="534377" cy="259045"/>
    <xdr:sp macro="" textlink="">
      <xdr:nvSpPr>
        <xdr:cNvPr id="539" name="テキスト ボックス 538"/>
        <xdr:cNvSpPr txBox="1"/>
      </xdr:nvSpPr>
      <xdr:spPr>
        <a:xfrm>
          <a:off x="12547111" y="68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88826</xdr:rowOff>
    </xdr:from>
    <xdr:to>
      <xdr:col>85</xdr:col>
      <xdr:colOff>127000</xdr:colOff>
      <xdr:row>57</xdr:row>
      <xdr:rowOff>90048</xdr:rowOff>
    </xdr:to>
    <xdr:cxnSp macro="">
      <xdr:nvCxnSpPr>
        <xdr:cNvPr id="570" name="直線コネクタ 569"/>
        <xdr:cNvCxnSpPr/>
      </xdr:nvCxnSpPr>
      <xdr:spPr>
        <a:xfrm>
          <a:off x="15481300" y="9861476"/>
          <a:ext cx="8382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1" name="教育費平均値テキスト"/>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88826</xdr:rowOff>
    </xdr:from>
    <xdr:to>
      <xdr:col>81</xdr:col>
      <xdr:colOff>50800</xdr:colOff>
      <xdr:row>58</xdr:row>
      <xdr:rowOff>12160</xdr:rowOff>
    </xdr:to>
    <xdr:cxnSp macro="">
      <xdr:nvCxnSpPr>
        <xdr:cNvPr id="573" name="直線コネクタ 572"/>
        <xdr:cNvCxnSpPr/>
      </xdr:nvCxnSpPr>
      <xdr:spPr>
        <a:xfrm flipV="1">
          <a:off x="14592300" y="9861476"/>
          <a:ext cx="889000" cy="9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5" name="テキスト ボックス 574"/>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152159</xdr:rowOff>
    </xdr:from>
    <xdr:to>
      <xdr:col>76</xdr:col>
      <xdr:colOff>114300</xdr:colOff>
      <xdr:row>58</xdr:row>
      <xdr:rowOff>12160</xdr:rowOff>
    </xdr:to>
    <xdr:cxnSp macro="">
      <xdr:nvCxnSpPr>
        <xdr:cNvPr id="576" name="直線コネクタ 575"/>
        <xdr:cNvCxnSpPr/>
      </xdr:nvCxnSpPr>
      <xdr:spPr>
        <a:xfrm>
          <a:off x="13703300" y="9924809"/>
          <a:ext cx="8890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152159</xdr:rowOff>
    </xdr:from>
    <xdr:to>
      <xdr:col>71</xdr:col>
      <xdr:colOff>177800</xdr:colOff>
      <xdr:row>58</xdr:row>
      <xdr:rowOff>26027</xdr:rowOff>
    </xdr:to>
    <xdr:cxnSp macro="">
      <xdr:nvCxnSpPr>
        <xdr:cNvPr id="579" name="直線コネクタ 578"/>
        <xdr:cNvCxnSpPr/>
      </xdr:nvCxnSpPr>
      <xdr:spPr>
        <a:xfrm flipV="1">
          <a:off x="12814300" y="9924809"/>
          <a:ext cx="8890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39248</xdr:rowOff>
    </xdr:from>
    <xdr:to>
      <xdr:col>85</xdr:col>
      <xdr:colOff>177800</xdr:colOff>
      <xdr:row>57</xdr:row>
      <xdr:rowOff>140848</xdr:rowOff>
    </xdr:to>
    <xdr:sp macro="" textlink="">
      <xdr:nvSpPr>
        <xdr:cNvPr id="589" name="楕円 588"/>
        <xdr:cNvSpPr/>
      </xdr:nvSpPr>
      <xdr:spPr>
        <a:xfrm>
          <a:off x="16268700" y="981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62125</xdr:rowOff>
    </xdr:from>
    <xdr:ext cx="599010" cy="259045"/>
    <xdr:sp macro="" textlink="">
      <xdr:nvSpPr>
        <xdr:cNvPr id="590" name="教育費該当値テキスト"/>
        <xdr:cNvSpPr txBox="1"/>
      </xdr:nvSpPr>
      <xdr:spPr>
        <a:xfrm>
          <a:off x="16370300" y="96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38026</xdr:rowOff>
    </xdr:from>
    <xdr:to>
      <xdr:col>81</xdr:col>
      <xdr:colOff>101600</xdr:colOff>
      <xdr:row>57</xdr:row>
      <xdr:rowOff>139626</xdr:rowOff>
    </xdr:to>
    <xdr:sp macro="" textlink="">
      <xdr:nvSpPr>
        <xdr:cNvPr id="591" name="楕円 590"/>
        <xdr:cNvSpPr/>
      </xdr:nvSpPr>
      <xdr:spPr>
        <a:xfrm>
          <a:off x="15430500" y="98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156153</xdr:rowOff>
    </xdr:from>
    <xdr:ext cx="599010" cy="259045"/>
    <xdr:sp macro="" textlink="">
      <xdr:nvSpPr>
        <xdr:cNvPr id="592" name="テキスト ボックス 591"/>
        <xdr:cNvSpPr txBox="1"/>
      </xdr:nvSpPr>
      <xdr:spPr>
        <a:xfrm>
          <a:off x="15181795" y="95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132810</xdr:rowOff>
    </xdr:from>
    <xdr:to>
      <xdr:col>76</xdr:col>
      <xdr:colOff>165100</xdr:colOff>
      <xdr:row>58</xdr:row>
      <xdr:rowOff>62960</xdr:rowOff>
    </xdr:to>
    <xdr:sp macro="" textlink="">
      <xdr:nvSpPr>
        <xdr:cNvPr id="593" name="楕円 592"/>
        <xdr:cNvSpPr/>
      </xdr:nvSpPr>
      <xdr:spPr>
        <a:xfrm>
          <a:off x="14541500" y="99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54087</xdr:rowOff>
    </xdr:from>
    <xdr:ext cx="534377" cy="259045"/>
    <xdr:sp macro="" textlink="">
      <xdr:nvSpPr>
        <xdr:cNvPr id="594" name="テキスト ボックス 593"/>
        <xdr:cNvSpPr txBox="1"/>
      </xdr:nvSpPr>
      <xdr:spPr>
        <a:xfrm>
          <a:off x="14325111" y="999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101359</xdr:rowOff>
    </xdr:from>
    <xdr:to>
      <xdr:col>72</xdr:col>
      <xdr:colOff>38100</xdr:colOff>
      <xdr:row>58</xdr:row>
      <xdr:rowOff>31509</xdr:rowOff>
    </xdr:to>
    <xdr:sp macro="" textlink="">
      <xdr:nvSpPr>
        <xdr:cNvPr id="595" name="楕円 594"/>
        <xdr:cNvSpPr/>
      </xdr:nvSpPr>
      <xdr:spPr>
        <a:xfrm>
          <a:off x="13652500" y="98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48036</xdr:rowOff>
    </xdr:from>
    <xdr:ext cx="534377" cy="259045"/>
    <xdr:sp macro="" textlink="">
      <xdr:nvSpPr>
        <xdr:cNvPr id="596" name="テキスト ボックス 595"/>
        <xdr:cNvSpPr txBox="1"/>
      </xdr:nvSpPr>
      <xdr:spPr>
        <a:xfrm>
          <a:off x="13436111" y="964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146677</xdr:rowOff>
    </xdr:from>
    <xdr:to>
      <xdr:col>67</xdr:col>
      <xdr:colOff>101600</xdr:colOff>
      <xdr:row>58</xdr:row>
      <xdr:rowOff>76827</xdr:rowOff>
    </xdr:to>
    <xdr:sp macro="" textlink="">
      <xdr:nvSpPr>
        <xdr:cNvPr id="597" name="楕円 596"/>
        <xdr:cNvSpPr/>
      </xdr:nvSpPr>
      <xdr:spPr>
        <a:xfrm>
          <a:off x="12763500" y="991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93354</xdr:rowOff>
    </xdr:from>
    <xdr:ext cx="534377" cy="259045"/>
    <xdr:sp macro="" textlink="">
      <xdr:nvSpPr>
        <xdr:cNvPr id="598" name="テキスト ボックス 597"/>
        <xdr:cNvSpPr txBox="1"/>
      </xdr:nvSpPr>
      <xdr:spPr>
        <a:xfrm>
          <a:off x="12547111" y="96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166972</xdr:rowOff>
    </xdr:from>
    <xdr:ext cx="469744" cy="259045"/>
    <xdr:sp macro="" textlink="">
      <xdr:nvSpPr>
        <xdr:cNvPr id="638" name="テキスト ボックス 637"/>
        <xdr:cNvSpPr txBox="1"/>
      </xdr:nvSpPr>
      <xdr:spPr>
        <a:xfrm>
          <a:off x="12579428" y="131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146558</xdr:rowOff>
    </xdr:from>
    <xdr:to>
      <xdr:col>85</xdr:col>
      <xdr:colOff>127000</xdr:colOff>
      <xdr:row>98</xdr:row>
      <xdr:rowOff>21541</xdr:rowOff>
    </xdr:to>
    <xdr:cxnSp macro="">
      <xdr:nvCxnSpPr>
        <xdr:cNvPr id="680" name="直線コネクタ 679"/>
        <xdr:cNvCxnSpPr/>
      </xdr:nvCxnSpPr>
      <xdr:spPr>
        <a:xfrm flipV="1">
          <a:off x="15481300" y="16777208"/>
          <a:ext cx="838200" cy="4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19758</xdr:rowOff>
    </xdr:from>
    <xdr:to>
      <xdr:col>81</xdr:col>
      <xdr:colOff>50800</xdr:colOff>
      <xdr:row>98</xdr:row>
      <xdr:rowOff>21541</xdr:rowOff>
    </xdr:to>
    <xdr:cxnSp macro="">
      <xdr:nvCxnSpPr>
        <xdr:cNvPr id="683" name="直線コネクタ 682"/>
        <xdr:cNvCxnSpPr/>
      </xdr:nvCxnSpPr>
      <xdr:spPr>
        <a:xfrm>
          <a:off x="14592300" y="16650408"/>
          <a:ext cx="889000" cy="17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19758</xdr:rowOff>
    </xdr:from>
    <xdr:to>
      <xdr:col>76</xdr:col>
      <xdr:colOff>114300</xdr:colOff>
      <xdr:row>97</xdr:row>
      <xdr:rowOff>131722</xdr:rowOff>
    </xdr:to>
    <xdr:cxnSp macro="">
      <xdr:nvCxnSpPr>
        <xdr:cNvPr id="686" name="直線コネクタ 685"/>
        <xdr:cNvCxnSpPr/>
      </xdr:nvCxnSpPr>
      <xdr:spPr>
        <a:xfrm flipV="1">
          <a:off x="13703300" y="16650408"/>
          <a:ext cx="889000" cy="1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131722</xdr:rowOff>
    </xdr:from>
    <xdr:to>
      <xdr:col>71</xdr:col>
      <xdr:colOff>177800</xdr:colOff>
      <xdr:row>97</xdr:row>
      <xdr:rowOff>171146</xdr:rowOff>
    </xdr:to>
    <xdr:cxnSp macro="">
      <xdr:nvCxnSpPr>
        <xdr:cNvPr id="689" name="直線コネクタ 688"/>
        <xdr:cNvCxnSpPr/>
      </xdr:nvCxnSpPr>
      <xdr:spPr>
        <a:xfrm flipV="1">
          <a:off x="12814300" y="16762372"/>
          <a:ext cx="889000" cy="3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95758</xdr:rowOff>
    </xdr:from>
    <xdr:to>
      <xdr:col>85</xdr:col>
      <xdr:colOff>177800</xdr:colOff>
      <xdr:row>98</xdr:row>
      <xdr:rowOff>25908</xdr:rowOff>
    </xdr:to>
    <xdr:sp macro="" textlink="">
      <xdr:nvSpPr>
        <xdr:cNvPr id="699" name="楕円 698"/>
        <xdr:cNvSpPr/>
      </xdr:nvSpPr>
      <xdr:spPr>
        <a:xfrm>
          <a:off x="16268700" y="167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74185</xdr:rowOff>
    </xdr:from>
    <xdr:ext cx="534377" cy="259045"/>
    <xdr:sp macro="" textlink="">
      <xdr:nvSpPr>
        <xdr:cNvPr id="700" name="公債費該当値テキスト"/>
        <xdr:cNvSpPr txBox="1"/>
      </xdr:nvSpPr>
      <xdr:spPr>
        <a:xfrm>
          <a:off x="16370300"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142191</xdr:rowOff>
    </xdr:from>
    <xdr:to>
      <xdr:col>81</xdr:col>
      <xdr:colOff>101600</xdr:colOff>
      <xdr:row>98</xdr:row>
      <xdr:rowOff>72341</xdr:rowOff>
    </xdr:to>
    <xdr:sp macro="" textlink="">
      <xdr:nvSpPr>
        <xdr:cNvPr id="701" name="楕円 700"/>
        <xdr:cNvSpPr/>
      </xdr:nvSpPr>
      <xdr:spPr>
        <a:xfrm>
          <a:off x="15430500" y="167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63468</xdr:rowOff>
    </xdr:from>
    <xdr:ext cx="534377" cy="259045"/>
    <xdr:sp macro="" textlink="">
      <xdr:nvSpPr>
        <xdr:cNvPr id="702" name="テキスト ボックス 701"/>
        <xdr:cNvSpPr txBox="1"/>
      </xdr:nvSpPr>
      <xdr:spPr>
        <a:xfrm>
          <a:off x="15214111" y="168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140408</xdr:rowOff>
    </xdr:from>
    <xdr:to>
      <xdr:col>76</xdr:col>
      <xdr:colOff>165100</xdr:colOff>
      <xdr:row>97</xdr:row>
      <xdr:rowOff>70558</xdr:rowOff>
    </xdr:to>
    <xdr:sp macro="" textlink="">
      <xdr:nvSpPr>
        <xdr:cNvPr id="703" name="楕円 702"/>
        <xdr:cNvSpPr/>
      </xdr:nvSpPr>
      <xdr:spPr>
        <a:xfrm>
          <a:off x="14541500" y="1659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61685</xdr:rowOff>
    </xdr:from>
    <xdr:ext cx="534377" cy="259045"/>
    <xdr:sp macro="" textlink="">
      <xdr:nvSpPr>
        <xdr:cNvPr id="704" name="テキスト ボックス 703"/>
        <xdr:cNvSpPr txBox="1"/>
      </xdr:nvSpPr>
      <xdr:spPr>
        <a:xfrm>
          <a:off x="14325111" y="1669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80922</xdr:rowOff>
    </xdr:from>
    <xdr:to>
      <xdr:col>72</xdr:col>
      <xdr:colOff>38100</xdr:colOff>
      <xdr:row>98</xdr:row>
      <xdr:rowOff>11072</xdr:rowOff>
    </xdr:to>
    <xdr:sp macro="" textlink="">
      <xdr:nvSpPr>
        <xdr:cNvPr id="705" name="楕円 704"/>
        <xdr:cNvSpPr/>
      </xdr:nvSpPr>
      <xdr:spPr>
        <a:xfrm>
          <a:off x="13652500" y="1671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2199</xdr:rowOff>
    </xdr:from>
    <xdr:ext cx="534377" cy="259045"/>
    <xdr:sp macro="" textlink="">
      <xdr:nvSpPr>
        <xdr:cNvPr id="706" name="テキスト ボックス 705"/>
        <xdr:cNvSpPr txBox="1"/>
      </xdr:nvSpPr>
      <xdr:spPr>
        <a:xfrm>
          <a:off x="13436111" y="168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120346</xdr:rowOff>
    </xdr:from>
    <xdr:to>
      <xdr:col>67</xdr:col>
      <xdr:colOff>101600</xdr:colOff>
      <xdr:row>98</xdr:row>
      <xdr:rowOff>50496</xdr:rowOff>
    </xdr:to>
    <xdr:sp macro="" textlink="">
      <xdr:nvSpPr>
        <xdr:cNvPr id="707" name="楕円 706"/>
        <xdr:cNvSpPr/>
      </xdr:nvSpPr>
      <xdr:spPr>
        <a:xfrm>
          <a:off x="12763500" y="167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41623</xdr:rowOff>
    </xdr:from>
    <xdr:ext cx="534377" cy="259045"/>
    <xdr:sp macro="" textlink="">
      <xdr:nvSpPr>
        <xdr:cNvPr id="708" name="テキスト ボックス 707"/>
        <xdr:cNvSpPr txBox="1"/>
      </xdr:nvSpPr>
      <xdr:spPr>
        <a:xfrm>
          <a:off x="12547111" y="168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類団平均との増減は前年度比較して各目的別で差異はないが、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年度に大きく変動したのは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ある。総務費については、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221,428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円となっており、類団平均を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豊郷小学校旧校舎群保存および周辺整備事業に係る普通建設事業費の増加が大きな要因で、総務費に係る普通建設事業費が前年度から約１億６千万円増加したことが原因である。土木費については、類団平均を下回ってはいるが、住民一人当たりのコスト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円増加した。緊急自然災害防災対策事業に係る歌詰橋の豊郷町側の橋脚工事に伴う工事費の増加で、約１億円事業費が増加しており、それが大きく影響した。また、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公債費は、一人当たりの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コストが増加しており、銀行等引受債の任意繰上償還を実施したことにより、公債費が増加したことが要因である。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越えて推移しているのは、総務費、民生費、労働費および教育費であり、特に、民生費については、福祉医療助成事業としての高校生世代までの医療費無料化が影響していると考えられるが、少子高齢化に伴う将来的な動きに関しては、注視し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滋賀県豊郷町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令和３年度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まで</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役場庁舎建替工事の影響により、基金を大幅に取り崩し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た。令和５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年度はふるさと納税に係る手数料等の影響により、約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１億５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百万円の財政調整基金の取り崩しを行った。それにより実質収支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プラスとなっている。しかし、現在の財政調整基金残高では裁量のある予算を組めないので、今後は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決算余剰が出たときに、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基金積立を行っていき、財政の不測の事態に備えたい。</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滋賀県豊郷町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各年により、黒字額の幅はあるものの、令和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年度決算に至るまで黒字を維持し続けており、全会計において赤字決算となっている会計は本町において存在していないため、今後もこの状態を維持できるよう努めていく。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5846222</v>
      </c>
      <c r="BO4" s="485"/>
      <c r="BP4" s="485"/>
      <c r="BQ4" s="485"/>
      <c r="BR4" s="485"/>
      <c r="BS4" s="485"/>
      <c r="BT4" s="485"/>
      <c r="BU4" s="486"/>
      <c r="BV4" s="484">
        <v>5514566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13</v>
      </c>
      <c r="CU4" s="625"/>
      <c r="CV4" s="625"/>
      <c r="CW4" s="625"/>
      <c r="CX4" s="625"/>
      <c r="CY4" s="625"/>
      <c r="CZ4" s="625"/>
      <c r="DA4" s="626"/>
      <c r="DB4" s="624">
        <v>11.1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5492321</v>
      </c>
      <c r="BO5" s="456"/>
      <c r="BP5" s="456"/>
      <c r="BQ5" s="456"/>
      <c r="BR5" s="456"/>
      <c r="BS5" s="456"/>
      <c r="BT5" s="456"/>
      <c r="BU5" s="457"/>
      <c r="BV5" s="455">
        <v>5095075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86.4</v>
      </c>
      <c r="CU5" s="453"/>
      <c r="CV5" s="453"/>
      <c r="CW5" s="453"/>
      <c r="CX5" s="453"/>
      <c r="CY5" s="453"/>
      <c r="CZ5" s="453"/>
      <c r="DA5" s="454"/>
      <c r="DB5" s="452">
        <v>86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353901</v>
      </c>
      <c r="BO6" s="456"/>
      <c r="BP6" s="456"/>
      <c r="BQ6" s="456"/>
      <c r="BR6" s="456"/>
      <c r="BS6" s="456"/>
      <c r="BT6" s="456"/>
      <c r="BU6" s="457"/>
      <c r="BV6" s="455">
        <v>419491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86.9</v>
      </c>
      <c r="CU6" s="599"/>
      <c r="CV6" s="599"/>
      <c r="CW6" s="599"/>
      <c r="CX6" s="599"/>
      <c r="CY6" s="599"/>
      <c r="CZ6" s="599"/>
      <c r="DA6" s="600"/>
      <c r="DB6" s="598">
        <v>87.2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22062</v>
      </c>
      <c r="BO7" s="456"/>
      <c r="BP7" s="456"/>
      <c r="BQ7" s="456"/>
      <c r="BR7" s="456"/>
      <c r="BS7" s="456"/>
      <c r="BT7" s="456"/>
      <c r="BU7" s="457"/>
      <c r="BV7" s="455">
        <v>140661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2562450</v>
      </c>
      <c r="CU7" s="456"/>
      <c r="CV7" s="456"/>
      <c r="CW7" s="456"/>
      <c r="CX7" s="456"/>
      <c r="CY7" s="456"/>
      <c r="CZ7" s="456"/>
      <c r="DA7" s="457"/>
      <c r="DB7" s="455">
        <v>2507924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331839</v>
      </c>
      <c r="BO8" s="456"/>
      <c r="BP8" s="456"/>
      <c r="BQ8" s="456"/>
      <c r="BR8" s="456"/>
      <c r="BS8" s="456"/>
      <c r="BT8" s="456"/>
      <c r="BU8" s="457"/>
      <c r="BV8" s="455">
        <v>278830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0.42</v>
      </c>
      <c r="CU8" s="559"/>
      <c r="CV8" s="559"/>
      <c r="CW8" s="559"/>
      <c r="CX8" s="559"/>
      <c r="CY8" s="559"/>
      <c r="CZ8" s="559"/>
      <c r="DA8" s="560"/>
      <c r="DB8" s="558">
        <v>0.43</v>
      </c>
      <c r="DC8" s="559"/>
      <c r="DD8" s="559"/>
      <c r="DE8" s="559"/>
      <c r="DF8" s="559"/>
      <c r="DG8" s="559"/>
      <c r="DH8" s="559"/>
      <c r="DI8" s="560"/>
    </row>
    <row r="9" spans="1:119" ht="18.75" customHeight="1" thickBot="1" x14ac:dyDescent="0.2">
      <c r="A9" s="181"/>
      <c r="B9" s="587" t="s">
        <v>107</v>
      </c>
      <c r="C9" s="588"/>
      <c r="D9" s="588"/>
      <c r="E9" s="588"/>
      <c r="F9" s="588"/>
      <c r="G9" s="588"/>
      <c r="H9" s="588"/>
      <c r="I9" s="588"/>
      <c r="J9" s="588"/>
      <c r="K9" s="506"/>
      <c r="L9" s="589" t="s">
        <v>108</v>
      </c>
      <c r="M9" s="590"/>
      <c r="N9" s="590"/>
      <c r="O9" s="590"/>
      <c r="P9" s="590"/>
      <c r="Q9" s="591"/>
      <c r="R9" s="592">
        <v>7132</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104</v>
      </c>
      <c r="AV9" s="514"/>
      <c r="AW9" s="514"/>
      <c r="AX9" s="514"/>
      <c r="AY9" s="469" t="s">
        <v>111</v>
      </c>
      <c r="AZ9" s="470"/>
      <c r="BA9" s="470"/>
      <c r="BB9" s="470"/>
      <c r="BC9" s="470"/>
      <c r="BD9" s="470"/>
      <c r="BE9" s="470"/>
      <c r="BF9" s="470"/>
      <c r="BG9" s="470"/>
      <c r="BH9" s="470"/>
      <c r="BI9" s="470"/>
      <c r="BJ9" s="470"/>
      <c r="BK9" s="470"/>
      <c r="BL9" s="470"/>
      <c r="BM9" s="471"/>
      <c r="BN9" s="455">
        <v>53009</v>
      </c>
      <c r="BO9" s="456"/>
      <c r="BP9" s="456"/>
      <c r="BQ9" s="456"/>
      <c r="BR9" s="456"/>
      <c r="BS9" s="456"/>
      <c r="BT9" s="456"/>
      <c r="BU9" s="457"/>
      <c r="BV9" s="455">
        <v>104990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7.2</v>
      </c>
      <c r="CU9" s="453"/>
      <c r="CV9" s="453"/>
      <c r="CW9" s="453"/>
      <c r="CX9" s="453"/>
      <c r="CY9" s="453"/>
      <c r="CZ9" s="453"/>
      <c r="DA9" s="454"/>
      <c r="DB9" s="452">
        <v>5.5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113</v>
      </c>
      <c r="M10" s="412"/>
      <c r="N10" s="412"/>
      <c r="O10" s="412"/>
      <c r="P10" s="412"/>
      <c r="Q10" s="413"/>
      <c r="R10" s="408">
        <v>7422</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139760</v>
      </c>
      <c r="BO10" s="456"/>
      <c r="BP10" s="456"/>
      <c r="BQ10" s="456"/>
      <c r="BR10" s="456"/>
      <c r="BS10" s="456"/>
      <c r="BT10" s="456"/>
      <c r="BU10" s="457"/>
      <c r="BV10" s="455">
        <v>87370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66600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7196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154314</v>
      </c>
      <c r="BO12" s="456"/>
      <c r="BP12" s="456"/>
      <c r="BQ12" s="456"/>
      <c r="BR12" s="456"/>
      <c r="BS12" s="456"/>
      <c r="BT12" s="456"/>
      <c r="BU12" s="457"/>
      <c r="BV12" s="455">
        <v>48760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6941</v>
      </c>
      <c r="S13" s="543"/>
      <c r="T13" s="543"/>
      <c r="U13" s="543"/>
      <c r="V13" s="544"/>
      <c r="W13" s="545" t="s">
        <v>131</v>
      </c>
      <c r="X13" s="441"/>
      <c r="Y13" s="441"/>
      <c r="Z13" s="441"/>
      <c r="AA13" s="441"/>
      <c r="AB13" s="442"/>
      <c r="AC13" s="408">
        <v>87</v>
      </c>
      <c r="AD13" s="409"/>
      <c r="AE13" s="409"/>
      <c r="AF13" s="409"/>
      <c r="AG13" s="410"/>
      <c r="AH13" s="408">
        <v>100</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105055</v>
      </c>
      <c r="BO13" s="456"/>
      <c r="BP13" s="456"/>
      <c r="BQ13" s="456"/>
      <c r="BR13" s="456"/>
      <c r="BS13" s="456"/>
      <c r="BT13" s="456"/>
      <c r="BU13" s="457"/>
      <c r="BV13" s="455">
        <v>143600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0.3</v>
      </c>
      <c r="CU13" s="453"/>
      <c r="CV13" s="453"/>
      <c r="CW13" s="453"/>
      <c r="CX13" s="453"/>
      <c r="CY13" s="453"/>
      <c r="CZ13" s="453"/>
      <c r="DA13" s="454"/>
      <c r="DB13" s="452">
        <v>0.5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7208</v>
      </c>
      <c r="S14" s="543"/>
      <c r="T14" s="543"/>
      <c r="U14" s="543"/>
      <c r="V14" s="544"/>
      <c r="W14" s="546"/>
      <c r="X14" s="444"/>
      <c r="Y14" s="444"/>
      <c r="Z14" s="444"/>
      <c r="AA14" s="444"/>
      <c r="AB14" s="445"/>
      <c r="AC14" s="535">
        <v>2.9</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6975</v>
      </c>
      <c r="S15" s="543"/>
      <c r="T15" s="543"/>
      <c r="U15" s="543"/>
      <c r="V15" s="544"/>
      <c r="W15" s="545" t="s">
        <v>137</v>
      </c>
      <c r="X15" s="441"/>
      <c r="Y15" s="441"/>
      <c r="Z15" s="441"/>
      <c r="AA15" s="441"/>
      <c r="AB15" s="442"/>
      <c r="AC15" s="408">
        <v>1125</v>
      </c>
      <c r="AD15" s="409"/>
      <c r="AE15" s="409"/>
      <c r="AF15" s="409"/>
      <c r="AG15" s="410"/>
      <c r="AH15" s="408">
        <v>1220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964142</v>
      </c>
      <c r="BO15" s="485"/>
      <c r="BP15" s="485"/>
      <c r="BQ15" s="485"/>
      <c r="BR15" s="485"/>
      <c r="BS15" s="485"/>
      <c r="BT15" s="485"/>
      <c r="BU15" s="486"/>
      <c r="BV15" s="484">
        <v>948391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38.1</v>
      </c>
      <c r="AD16" s="536"/>
      <c r="AE16" s="536"/>
      <c r="AF16" s="536"/>
      <c r="AG16" s="537"/>
      <c r="AH16" s="535">
        <v>38.799999999999997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2291917</v>
      </c>
      <c r="BO16" s="456"/>
      <c r="BP16" s="456"/>
      <c r="BQ16" s="456"/>
      <c r="BR16" s="456"/>
      <c r="BS16" s="456"/>
      <c r="BT16" s="456"/>
      <c r="BU16" s="457"/>
      <c r="BV16" s="455">
        <v>2216893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1744</v>
      </c>
      <c r="AD17" s="409"/>
      <c r="AE17" s="409"/>
      <c r="AF17" s="409"/>
      <c r="AG17" s="410"/>
      <c r="AH17" s="408">
        <v>1826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1218271</v>
      </c>
      <c r="BO17" s="456"/>
      <c r="BP17" s="456"/>
      <c r="BQ17" s="456"/>
      <c r="BR17" s="456"/>
      <c r="BS17" s="456"/>
      <c r="BT17" s="456"/>
      <c r="BU17" s="457"/>
      <c r="BV17" s="455">
        <v>1199332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7.8</v>
      </c>
      <c r="M18" s="508"/>
      <c r="N18" s="508"/>
      <c r="O18" s="508"/>
      <c r="P18" s="508"/>
      <c r="Q18" s="508"/>
      <c r="R18" s="509"/>
      <c r="S18" s="509"/>
      <c r="T18" s="509"/>
      <c r="U18" s="509"/>
      <c r="V18" s="510"/>
      <c r="W18" s="526"/>
      <c r="X18" s="527"/>
      <c r="Y18" s="527"/>
      <c r="Z18" s="527"/>
      <c r="AA18" s="527"/>
      <c r="AB18" s="551"/>
      <c r="AC18" s="425">
        <v>59</v>
      </c>
      <c r="AD18" s="426"/>
      <c r="AE18" s="426"/>
      <c r="AF18" s="426"/>
      <c r="AG18" s="511"/>
      <c r="AH18" s="425">
        <v>58</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2244391</v>
      </c>
      <c r="BO18" s="456"/>
      <c r="BP18" s="456"/>
      <c r="BQ18" s="456"/>
      <c r="BR18" s="456"/>
      <c r="BS18" s="456"/>
      <c r="BT18" s="456"/>
      <c r="BU18" s="457"/>
      <c r="BV18" s="455">
        <v>2183126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914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3590797</v>
      </c>
      <c r="BO19" s="456"/>
      <c r="BP19" s="456"/>
      <c r="BQ19" s="456"/>
      <c r="BR19" s="456"/>
      <c r="BS19" s="456"/>
      <c r="BT19" s="456"/>
      <c r="BU19" s="457"/>
      <c r="BV19" s="455">
        <v>3391299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2629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2317769</v>
      </c>
      <c r="BO22" s="485"/>
      <c r="BP22" s="485"/>
      <c r="BQ22" s="485"/>
      <c r="BR22" s="485"/>
      <c r="BS22" s="485"/>
      <c r="BT22" s="485"/>
      <c r="BU22" s="486"/>
      <c r="BV22" s="484">
        <v>2216271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232940</v>
      </c>
      <c r="BO23" s="456"/>
      <c r="BP23" s="456"/>
      <c r="BQ23" s="456"/>
      <c r="BR23" s="456"/>
      <c r="BS23" s="456"/>
      <c r="BT23" s="456"/>
      <c r="BU23" s="457"/>
      <c r="BV23" s="455">
        <v>327863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6800</v>
      </c>
      <c r="R24" s="409"/>
      <c r="S24" s="409"/>
      <c r="T24" s="409"/>
      <c r="U24" s="409"/>
      <c r="V24" s="410"/>
      <c r="W24" s="498"/>
      <c r="X24" s="435"/>
      <c r="Y24" s="436"/>
      <c r="Z24" s="411" t="s">
        <v>162</v>
      </c>
      <c r="AA24" s="412"/>
      <c r="AB24" s="412"/>
      <c r="AC24" s="412"/>
      <c r="AD24" s="412"/>
      <c r="AE24" s="412"/>
      <c r="AF24" s="412"/>
      <c r="AG24" s="413"/>
      <c r="AH24" s="408">
        <v>78</v>
      </c>
      <c r="AI24" s="409"/>
      <c r="AJ24" s="409"/>
      <c r="AK24" s="409"/>
      <c r="AL24" s="410"/>
      <c r="AM24" s="408">
        <v>211380</v>
      </c>
      <c r="AN24" s="409"/>
      <c r="AO24" s="409"/>
      <c r="AP24" s="409"/>
      <c r="AQ24" s="409"/>
      <c r="AR24" s="410"/>
      <c r="AS24" s="408">
        <v>2710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1667185</v>
      </c>
      <c r="BO24" s="456"/>
      <c r="BP24" s="456"/>
      <c r="BQ24" s="456"/>
      <c r="BR24" s="456"/>
      <c r="BS24" s="456"/>
      <c r="BT24" s="456"/>
      <c r="BU24" s="457"/>
      <c r="BV24" s="455">
        <v>1501986</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3600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516547</v>
      </c>
      <c r="BO25" s="485"/>
      <c r="BP25" s="485"/>
      <c r="BQ25" s="485"/>
      <c r="BR25" s="485"/>
      <c r="BS25" s="485"/>
      <c r="BT25" s="485"/>
      <c r="BU25" s="486"/>
      <c r="BV25" s="484">
        <v>373782</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5130</v>
      </c>
      <c r="R26" s="409"/>
      <c r="S26" s="409"/>
      <c r="T26" s="409"/>
      <c r="U26" s="409"/>
      <c r="V26" s="410"/>
      <c r="W26" s="498"/>
      <c r="X26" s="435"/>
      <c r="Y26" s="436"/>
      <c r="Z26" s="411" t="s">
        <v>168</v>
      </c>
      <c r="AA26" s="466"/>
      <c r="AB26" s="466"/>
      <c r="AC26" s="466"/>
      <c r="AD26" s="466"/>
      <c r="AE26" s="466"/>
      <c r="AF26" s="466"/>
      <c r="AG26" s="467"/>
      <c r="AH26" s="408">
        <v>2</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2465</v>
      </c>
      <c r="R27" s="409"/>
      <c r="S27" s="409"/>
      <c r="T27" s="409"/>
      <c r="U27" s="409"/>
      <c r="V27" s="410"/>
      <c r="W27" s="498"/>
      <c r="X27" s="435"/>
      <c r="Y27" s="436"/>
      <c r="Z27" s="411" t="s">
        <v>172</v>
      </c>
      <c r="AA27" s="412"/>
      <c r="AB27" s="412"/>
      <c r="AC27" s="412"/>
      <c r="AD27" s="412"/>
      <c r="AE27" s="412"/>
      <c r="AF27" s="412"/>
      <c r="AG27" s="413"/>
      <c r="AH27" s="408">
        <v>7</v>
      </c>
      <c r="AI27" s="409"/>
      <c r="AJ27" s="409"/>
      <c r="AK27" s="409"/>
      <c r="AL27" s="410"/>
      <c r="AM27" s="408">
        <v>20915</v>
      </c>
      <c r="AN27" s="409"/>
      <c r="AO27" s="409"/>
      <c r="AP27" s="409"/>
      <c r="AQ27" s="409"/>
      <c r="AR27" s="410"/>
      <c r="AS27" s="408">
        <v>2988</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193144</v>
      </c>
      <c r="BO27" s="490"/>
      <c r="BP27" s="490"/>
      <c r="BQ27" s="490"/>
      <c r="BR27" s="490"/>
      <c r="BS27" s="490"/>
      <c r="BT27" s="490"/>
      <c r="BU27" s="491"/>
      <c r="BV27" s="489">
        <v>193073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1780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507286</v>
      </c>
      <c r="BO28" s="485"/>
      <c r="BP28" s="485"/>
      <c r="BQ28" s="485"/>
      <c r="BR28" s="485"/>
      <c r="BS28" s="485"/>
      <c r="BT28" s="485"/>
      <c r="BU28" s="486"/>
      <c r="BV28" s="484">
        <v>521840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10</v>
      </c>
      <c r="M29" s="409"/>
      <c r="N29" s="409"/>
      <c r="O29" s="409"/>
      <c r="P29" s="410"/>
      <c r="Q29" s="408">
        <v>1620</v>
      </c>
      <c r="R29" s="409"/>
      <c r="S29" s="409"/>
      <c r="T29" s="409"/>
      <c r="U29" s="409"/>
      <c r="V29" s="410"/>
      <c r="W29" s="499"/>
      <c r="X29" s="500"/>
      <c r="Y29" s="501"/>
      <c r="Z29" s="411" t="s">
        <v>178</v>
      </c>
      <c r="AA29" s="412"/>
      <c r="AB29" s="412"/>
      <c r="AC29" s="412"/>
      <c r="AD29" s="412"/>
      <c r="AE29" s="412"/>
      <c r="AF29" s="412"/>
      <c r="AG29" s="413"/>
      <c r="AH29" s="408">
        <v>85</v>
      </c>
      <c r="AI29" s="409"/>
      <c r="AJ29" s="409"/>
      <c r="AK29" s="409"/>
      <c r="AL29" s="410"/>
      <c r="AM29" s="408">
        <v>232295</v>
      </c>
      <c r="AN29" s="409"/>
      <c r="AO29" s="409"/>
      <c r="AP29" s="409"/>
      <c r="AQ29" s="409"/>
      <c r="AR29" s="410"/>
      <c r="AS29" s="408">
        <v>2733</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47669</v>
      </c>
      <c r="BO29" s="456"/>
      <c r="BP29" s="456"/>
      <c r="BQ29" s="456"/>
      <c r="BR29" s="456"/>
      <c r="BS29" s="456"/>
      <c r="BT29" s="456"/>
      <c r="BU29" s="457"/>
      <c r="BV29" s="455">
        <v>36421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95.4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980970</v>
      </c>
      <c r="BO30" s="490"/>
      <c r="BP30" s="490"/>
      <c r="BQ30" s="490"/>
      <c r="BR30" s="490"/>
      <c r="BS30" s="490"/>
      <c r="BT30" s="490"/>
      <c r="BU30" s="491"/>
      <c r="BV30" s="489">
        <v>1032388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水道事業特別会計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滋賀県市町村職員退職手当組合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下水道事業特別会計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彦根市犬上郡営林組合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大滝山林組合(一般会計)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大滝山林組合(林産物栽培特別会計)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大滝山林組合(高取山森林空間利活用特別会計)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滋賀県市町村議会議員公務災害補償等組合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湖東広域衛生管理組合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彦根愛知犬上広域行政組合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滋賀県市町村職員研修センター</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滋賀県後期高齢者医療広域連合(一般会計)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V5aACjoCpG44mF+DVp+2uEoPwLQtQtuAgEGjApgzkLr3Jwx2hl2Cyo93ImxOkR/FhWkhiioISbL9PZTOPOv1LA==" saltValue="1l75jlEAYT2mKfvN6Zs+h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533</v>
      </c>
      <c r="D34" s="1187"/>
      <c r="E34" s="1188"/>
      <c r="F34" s="32">
        <v>1.87</v>
      </c>
      <c r="G34" s="33">
        <v>8.27</v>
      </c>
      <c r="H34" s="33">
        <v>6.74</v>
      </c>
      <c r="I34" s="33">
        <v>11.11</v>
      </c>
      <c r="J34" s="34">
        <v>12.95</v>
      </c>
      <c r="K34" s="22"/>
      <c r="L34" s="22"/>
      <c r="M34" s="22"/>
      <c r="N34" s="22"/>
      <c r="O34" s="22"/>
      <c r="P34" s="22"/>
    </row>
    <row r="35" spans="1:16" ht="39" customHeight="1" x14ac:dyDescent="0.15">
      <c r="A35" s="22"/>
      <c r="B35" s="35"/>
      <c r="C35" s="1181" t="s">
        <v>534</v>
      </c>
      <c r="D35" s="1182"/>
      <c r="E35" s="1183"/>
      <c r="F35" s="36">
        <v>14.17</v>
      </c>
      <c r="G35" s="37">
        <v>13.03</v>
      </c>
      <c r="H35" s="37">
        <v>11.86</v>
      </c>
      <c r="I35" s="37">
        <v>12.4</v>
      </c>
      <c r="J35" s="38">
        <v>11.42</v>
      </c>
      <c r="K35" s="22"/>
      <c r="L35" s="22"/>
      <c r="M35" s="22"/>
      <c r="N35" s="22"/>
      <c r="O35" s="22"/>
      <c r="P35" s="22"/>
    </row>
    <row r="36" spans="1:16" ht="39" customHeight="1" x14ac:dyDescent="0.15">
      <c r="A36" s="22"/>
      <c r="B36" s="35"/>
      <c r="C36" s="1181" t="s">
        <v>535</v>
      </c>
      <c r="D36" s="1182"/>
      <c r="E36" s="1183"/>
      <c r="F36" s="36">
        <v>0.22</v>
      </c>
      <c r="G36" s="37">
        <v>6.37</v>
      </c>
      <c r="H36" s="37">
        <v>4.88</v>
      </c>
      <c r="I36" s="37">
        <v>4</v>
      </c>
      <c r="J36" s="38">
        <v>2.86</v>
      </c>
      <c r="K36" s="22"/>
      <c r="L36" s="22"/>
      <c r="M36" s="22"/>
      <c r="N36" s="22"/>
      <c r="O36" s="22"/>
      <c r="P36" s="22"/>
    </row>
    <row r="37" spans="1:16" ht="39" customHeight="1" x14ac:dyDescent="0.15">
      <c r="A37" s="22"/>
      <c r="B37" s="35"/>
      <c r="C37" s="1181" t="s">
        <v>536</v>
      </c>
      <c r="D37" s="1182"/>
      <c r="E37" s="1183"/>
      <c r="F37" s="36">
        <v>0.84</v>
      </c>
      <c r="G37" s="37">
        <v>1.1200000000000001</v>
      </c>
      <c r="H37" s="37">
        <v>1.18</v>
      </c>
      <c r="I37" s="37">
        <v>1.23</v>
      </c>
      <c r="J37" s="38">
        <v>0.36</v>
      </c>
      <c r="K37" s="22"/>
      <c r="L37" s="22"/>
      <c r="M37" s="22"/>
      <c r="N37" s="22"/>
      <c r="O37" s="22"/>
      <c r="P37" s="22"/>
    </row>
    <row r="38" spans="1:16" ht="39" customHeight="1" x14ac:dyDescent="0.15">
      <c r="A38" s="22"/>
      <c r="B38" s="35"/>
      <c r="C38" s="1181" t="s">
        <v>537</v>
      </c>
      <c r="D38" s="1182"/>
      <c r="E38" s="1183"/>
      <c r="F38" s="36">
        <v>0.15</v>
      </c>
      <c r="G38" s="37">
        <v>0.62</v>
      </c>
      <c r="H38" s="37">
        <v>0.42</v>
      </c>
      <c r="I38" s="37">
        <v>0.35</v>
      </c>
      <c r="J38" s="38">
        <v>0.12</v>
      </c>
      <c r="K38" s="22"/>
      <c r="L38" s="22"/>
      <c r="M38" s="22"/>
      <c r="N38" s="22"/>
      <c r="O38" s="22"/>
      <c r="P38" s="22"/>
    </row>
    <row r="39" spans="1:16" ht="39" customHeight="1" x14ac:dyDescent="0.15">
      <c r="A39" s="22"/>
      <c r="B39" s="35"/>
      <c r="C39" s="1181" t="s">
        <v>538</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mD5jY/yqSM+CaQZlpJTxnuee7ORmPPGWD3ZqJrhEwvgXzb6NIcyxcgDV6QLqortUKq2BI7S64hiWAtHOOoA==" saltValue="3xaZZs4dVXEBdT7ErEJm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225</v>
      </c>
      <c r="L45" s="60">
        <v>225</v>
      </c>
      <c r="M45" s="60">
        <v>229</v>
      </c>
      <c r="N45" s="60">
        <v>186</v>
      </c>
      <c r="O45" s="61">
        <v>192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230</v>
      </c>
      <c r="L48" s="64">
        <v>178</v>
      </c>
      <c r="M48" s="64">
        <v>178</v>
      </c>
      <c r="N48" s="64">
        <v>170</v>
      </c>
      <c r="O48" s="65">
        <v>175</v>
      </c>
      <c r="P48" s="48"/>
      <c r="Q48" s="48"/>
      <c r="R48" s="48"/>
      <c r="S48" s="48"/>
      <c r="T48" s="48"/>
      <c r="U48" s="48"/>
    </row>
    <row r="49" spans="1:21" ht="30.75" customHeight="1" x14ac:dyDescent="0.15">
      <c r="A49" s="48"/>
      <c r="B49" s="1214"/>
      <c r="C49" s="1215"/>
      <c r="D49" s="62"/>
      <c r="E49" s="1191" t="s">
        <v>14</v>
      </c>
      <c r="F49" s="1191"/>
      <c r="G49" s="1191"/>
      <c r="H49" s="1191"/>
      <c r="I49" s="1191"/>
      <c r="J49" s="1192"/>
      <c r="K49" s="63">
        <v>3</v>
      </c>
      <c r="L49" s="64">
        <v>4</v>
      </c>
      <c r="M49" s="64">
        <v>4</v>
      </c>
      <c r="N49" s="64">
        <v>4</v>
      </c>
      <c r="O49" s="65">
        <v>3</v>
      </c>
      <c r="P49" s="48"/>
      <c r="Q49" s="48"/>
      <c r="R49" s="48"/>
      <c r="S49" s="48"/>
      <c r="T49" s="48"/>
      <c r="U49" s="48"/>
    </row>
    <row r="50" spans="1:21" ht="30.75" customHeight="1" x14ac:dyDescent="0.15">
      <c r="A50" s="48"/>
      <c r="B50" s="1214"/>
      <c r="C50" s="1215"/>
      <c r="D50" s="62"/>
      <c r="E50" s="1191" t="s">
        <v>15</v>
      </c>
      <c r="F50" s="1191"/>
      <c r="G50" s="1191"/>
      <c r="H50" s="1191"/>
      <c r="I50" s="1191"/>
      <c r="J50" s="1192"/>
      <c r="K50" s="63">
        <v>1</v>
      </c>
      <c r="L50" s="64">
        <v>0</v>
      </c>
      <c r="M50" s="64" t="s">
        <v>487</v>
      </c>
      <c r="N50" s="64" t="s">
        <v>487</v>
      </c>
      <c r="O50" s="65" t="s">
        <v>487</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t="s">
        <v>487</v>
      </c>
      <c r="M51" s="64" t="s">
        <v>487</v>
      </c>
      <c r="N51" s="64" t="s">
        <v>487</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384</v>
      </c>
      <c r="L52" s="64">
        <v>388</v>
      </c>
      <c r="M52" s="64">
        <v>383</v>
      </c>
      <c r="N52" s="64">
        <v>374</v>
      </c>
      <c r="O52" s="65">
        <v>363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75</v>
      </c>
      <c r="L53" s="69">
        <v>19</v>
      </c>
      <c r="M53" s="69">
        <v>28</v>
      </c>
      <c r="N53" s="69">
        <v>-14</v>
      </c>
      <c r="O53" s="70">
        <v>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567</v>
      </c>
      <c r="L58" s="84" t="s">
        <v>567</v>
      </c>
      <c r="M58" s="84" t="s">
        <v>567</v>
      </c>
      <c r="N58" s="84" t="s">
        <v>568</v>
      </c>
      <c r="O58" s="85" t="s">
        <v>567</v>
      </c>
    </row>
    <row r="59" spans="1:21" ht="31.5" customHeight="1" x14ac:dyDescent="0.15">
      <c r="B59" s="1199"/>
      <c r="C59" s="1200"/>
      <c r="D59" s="1206" t="s">
        <v>26</v>
      </c>
      <c r="E59" s="1207"/>
      <c r="F59" s="1207"/>
      <c r="G59" s="1207"/>
      <c r="H59" s="1207"/>
      <c r="I59" s="1207"/>
      <c r="J59" s="1208"/>
      <c r="K59" s="86" t="s">
        <v>567</v>
      </c>
      <c r="L59" s="87" t="s">
        <v>567</v>
      </c>
      <c r="M59" s="87" t="s">
        <v>567</v>
      </c>
      <c r="N59" s="87" t="s">
        <v>567</v>
      </c>
      <c r="O59" s="88" t="s">
        <v>567</v>
      </c>
    </row>
    <row r="60" spans="1:21" ht="31.5" customHeight="1" thickBot="1" x14ac:dyDescent="0.2">
      <c r="B60" s="1201"/>
      <c r="C60" s="1202"/>
      <c r="D60" s="1209" t="s">
        <v>27</v>
      </c>
      <c r="E60" s="1210"/>
      <c r="F60" s="1210"/>
      <c r="G60" s="1210"/>
      <c r="H60" s="1210"/>
      <c r="I60" s="1210"/>
      <c r="J60" s="1211"/>
      <c r="K60" s="89" t="s">
        <v>567</v>
      </c>
      <c r="L60" s="90" t="s">
        <v>567</v>
      </c>
      <c r="M60" s="90" t="s">
        <v>567</v>
      </c>
      <c r="N60" s="90" t="s">
        <v>567</v>
      </c>
      <c r="O60" s="91" t="s">
        <v>567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CWJgzrU8WiY8OTD64K5qN0zMdlv07KC0lIVjQ4/gApzkO/2r3D8EKx5i99fVVetgyU4caR0QlTrPn2mZ3J8bA==" saltValue="4GXK7cKYVayQU8ZAGDaf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2051</v>
      </c>
      <c r="J41" s="356">
        <v>2089</v>
      </c>
      <c r="K41" s="356">
        <v>2197</v>
      </c>
      <c r="L41" s="356">
        <v>2216</v>
      </c>
      <c r="M41" s="357">
        <v>2318</v>
      </c>
    </row>
    <row r="42" spans="2:13" ht="27.75" customHeight="1" x14ac:dyDescent="0.15">
      <c r="B42" s="1222"/>
      <c r="C42" s="1223"/>
      <c r="D42" s="106"/>
      <c r="E42" s="1226" t="s">
        <v>32</v>
      </c>
      <c r="F42" s="1226"/>
      <c r="G42" s="1226"/>
      <c r="H42" s="1227"/>
      <c r="I42" s="358">
        <v>3</v>
      </c>
      <c r="J42" s="359">
        <v>1</v>
      </c>
      <c r="K42" s="359" t="s">
        <v>487</v>
      </c>
      <c r="L42" s="359" t="s">
        <v>487</v>
      </c>
      <c r="M42" s="360" t="s">
        <v>487</v>
      </c>
    </row>
    <row r="43" spans="2:13" ht="27.75" customHeight="1" x14ac:dyDescent="0.15">
      <c r="B43" s="1222"/>
      <c r="C43" s="1223"/>
      <c r="D43" s="106"/>
      <c r="E43" s="1226" t="s">
        <v>33</v>
      </c>
      <c r="F43" s="1226"/>
      <c r="G43" s="1226"/>
      <c r="H43" s="1227"/>
      <c r="I43" s="358">
        <v>1911</v>
      </c>
      <c r="J43" s="359">
        <v>1726</v>
      </c>
      <c r="K43" s="359">
        <v>1657</v>
      </c>
      <c r="L43" s="359">
        <v>1362</v>
      </c>
      <c r="M43" s="360">
        <v>1265</v>
      </c>
    </row>
    <row r="44" spans="2:13" ht="27.75" customHeight="1" x14ac:dyDescent="0.15">
      <c r="B44" s="1222"/>
      <c r="C44" s="1223"/>
      <c r="D44" s="106"/>
      <c r="E44" s="1226" t="s">
        <v>34</v>
      </c>
      <c r="F44" s="1226"/>
      <c r="G44" s="1226"/>
      <c r="H44" s="1227"/>
      <c r="I44" s="358">
        <v>32</v>
      </c>
      <c r="J44" s="359">
        <v>29</v>
      </c>
      <c r="K44" s="359">
        <v>20</v>
      </c>
      <c r="L44" s="359">
        <v>19</v>
      </c>
      <c r="M44" s="360">
        <v>22</v>
      </c>
    </row>
    <row r="45" spans="2:13" ht="27.75" customHeight="1" x14ac:dyDescent="0.15">
      <c r="B45" s="1222"/>
      <c r="C45" s="1223"/>
      <c r="D45" s="106"/>
      <c r="E45" s="1226" t="s">
        <v>35</v>
      </c>
      <c r="F45" s="1226"/>
      <c r="G45" s="1226"/>
      <c r="H45" s="1227"/>
      <c r="I45" s="358">
        <v>348</v>
      </c>
      <c r="J45" s="359">
        <v>374</v>
      </c>
      <c r="K45" s="359">
        <v>385</v>
      </c>
      <c r="L45" s="359">
        <v>405</v>
      </c>
      <c r="M45" s="360">
        <v>496</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2347</v>
      </c>
      <c r="J50" s="359">
        <v>2078</v>
      </c>
      <c r="K50" s="359">
        <v>1982</v>
      </c>
      <c r="L50" s="359">
        <v>1890</v>
      </c>
      <c r="M50" s="360">
        <v>1821</v>
      </c>
    </row>
    <row r="51" spans="2:13" ht="27.75" customHeight="1" x14ac:dyDescent="0.15">
      <c r="B51" s="1222"/>
      <c r="C51" s="1223"/>
      <c r="D51" s="106"/>
      <c r="E51" s="1226" t="s">
        <v>42</v>
      </c>
      <c r="F51" s="1226"/>
      <c r="G51" s="1226"/>
      <c r="H51" s="1227"/>
      <c r="I51" s="358" t="s">
        <v>487</v>
      </c>
      <c r="J51" s="359" t="s">
        <v>487</v>
      </c>
      <c r="K51" s="359" t="s">
        <v>487</v>
      </c>
      <c r="L51" s="359" t="s">
        <v>487</v>
      </c>
      <c r="M51" s="360" t="s">
        <v>487</v>
      </c>
    </row>
    <row r="52" spans="2:13" ht="27.75" customHeight="1" x14ac:dyDescent="0.15">
      <c r="B52" s="1224"/>
      <c r="C52" s="1225"/>
      <c r="D52" s="106"/>
      <c r="E52" s="1226" t="s">
        <v>43</v>
      </c>
      <c r="F52" s="1226"/>
      <c r="G52" s="1226"/>
      <c r="H52" s="1227"/>
      <c r="I52" s="358">
        <v>3419</v>
      </c>
      <c r="J52" s="359">
        <v>3266</v>
      </c>
      <c r="K52" s="359">
        <v>3241</v>
      </c>
      <c r="L52" s="359">
        <v>3055</v>
      </c>
      <c r="M52" s="360">
        <v>2859</v>
      </c>
    </row>
    <row r="53" spans="2:13" ht="27.75" customHeight="1" thickBot="1" x14ac:dyDescent="0.2">
      <c r="B53" s="1228" t="s">
        <v>19</v>
      </c>
      <c r="C53" s="1229"/>
      <c r="D53" s="110"/>
      <c r="E53" s="1230" t="s">
        <v>44</v>
      </c>
      <c r="F53" s="1230"/>
      <c r="G53" s="1230"/>
      <c r="H53" s="1231"/>
      <c r="I53" s="361">
        <v>-1421</v>
      </c>
      <c r="J53" s="362">
        <v>-1124</v>
      </c>
      <c r="K53" s="362">
        <v>-964</v>
      </c>
      <c r="L53" s="362">
        <v>-943</v>
      </c>
      <c r="M53" s="363">
        <v>-579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hc/sfpQcy5iCp66T0oxJn1JSi8dqlPWlKHKbn9SNm2t7EGpccQdzasQqbYTNbnPLqc1JgPWHDd83CsT4xmkzw==" saltValue="9LsOdKlYs7JXSX6iQFF2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483</v>
      </c>
      <c r="G55" s="122">
        <v>522</v>
      </c>
      <c r="H55" s="123">
        <v>507</v>
      </c>
    </row>
    <row r="56" spans="2:8" ht="52.5" customHeight="1" x14ac:dyDescent="0.15">
      <c r="B56" s="124"/>
      <c r="C56" s="1249" t="s">
        <v>47</v>
      </c>
      <c r="D56" s="1249"/>
      <c r="E56" s="1250"/>
      <c r="F56" s="125">
        <v>36</v>
      </c>
      <c r="G56" s="125">
        <v>36</v>
      </c>
      <c r="H56" s="126">
        <v>48</v>
      </c>
    </row>
    <row r="57" spans="2:8" ht="53.25" customHeight="1" x14ac:dyDescent="0.15">
      <c r="B57" s="124"/>
      <c r="C57" s="1251" t="s">
        <v>48</v>
      </c>
      <c r="D57" s="1251"/>
      <c r="E57" s="1252"/>
      <c r="F57" s="127">
        <v>1173</v>
      </c>
      <c r="G57" s="127">
        <v>1032</v>
      </c>
      <c r="H57" s="128">
        <v>981</v>
      </c>
    </row>
    <row r="58" spans="2:8" ht="45.75" customHeight="1" x14ac:dyDescent="0.15">
      <c r="B58" s="129"/>
      <c r="C58" s="1239" t="s">
        <v>548</v>
      </c>
      <c r="D58" s="1240"/>
      <c r="E58" s="1241"/>
      <c r="F58" s="130">
        <v>459</v>
      </c>
      <c r="G58" s="130">
        <v>450</v>
      </c>
      <c r="H58" s="131">
        <v>423</v>
      </c>
    </row>
    <row r="59" spans="2:8" ht="45.75" customHeight="1" x14ac:dyDescent="0.15">
      <c r="B59" s="129"/>
      <c r="C59" s="1239" t="s">
        <v>549</v>
      </c>
      <c r="D59" s="1240"/>
      <c r="E59" s="1241"/>
      <c r="F59" s="130">
        <v>212</v>
      </c>
      <c r="G59" s="130">
        <v>212</v>
      </c>
      <c r="H59" s="131">
        <v>212</v>
      </c>
    </row>
    <row r="60" spans="2:8" ht="45.75" customHeight="1" x14ac:dyDescent="0.15">
      <c r="B60" s="129"/>
      <c r="C60" s="1239" t="s">
        <v>550</v>
      </c>
      <c r="D60" s="1240"/>
      <c r="E60" s="1241"/>
      <c r="F60" s="130">
        <v>170</v>
      </c>
      <c r="G60" s="130">
        <v>171</v>
      </c>
      <c r="H60" s="131">
        <v>171</v>
      </c>
    </row>
    <row r="61" spans="2:8" ht="45.75" customHeight="1" x14ac:dyDescent="0.15">
      <c r="B61" s="129"/>
      <c r="C61" s="1239" t="s">
        <v>551</v>
      </c>
      <c r="D61" s="1240"/>
      <c r="E61" s="1241"/>
      <c r="F61" s="130">
        <v>70</v>
      </c>
      <c r="G61" s="130">
        <v>71</v>
      </c>
      <c r="H61" s="131">
        <v>71</v>
      </c>
    </row>
    <row r="62" spans="2:8" ht="45.75" customHeight="1" thickBot="1" x14ac:dyDescent="0.2">
      <c r="B62" s="132"/>
      <c r="C62" s="1242" t="s">
        <v>552</v>
      </c>
      <c r="D62" s="1243"/>
      <c r="E62" s="1244"/>
      <c r="F62" s="133">
        <v>209</v>
      </c>
      <c r="G62" s="133">
        <v>76</v>
      </c>
      <c r="H62" s="134">
        <v>52</v>
      </c>
    </row>
    <row r="63" spans="2:8" ht="52.5" customHeight="1" thickBot="1" x14ac:dyDescent="0.2">
      <c r="B63" s="135"/>
      <c r="C63" s="1245" t="s">
        <v>49</v>
      </c>
      <c r="D63" s="1245"/>
      <c r="E63" s="1246"/>
      <c r="F63" s="136">
        <v>1693</v>
      </c>
      <c r="G63" s="136">
        <v>1591</v>
      </c>
      <c r="H63" s="137">
        <v>1536</v>
      </c>
    </row>
    <row r="64" spans="2:8" x14ac:dyDescent="0.15"/>
  </sheetData>
  <sheetProtection algorithmName="SHA-512" hashValue="ibF4bHP2/sKPDK6FhKHBRVVS83yKOvApeBLd4Q0bhAXQJ8cGGiNfVwaFRRfaelD3jZBFZExdul9nlwCC0semBA==" saltValue="StO0kCZ8zhtdmUXRUTbD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572</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573</v>
      </c>
      <c r="AO51" s="1256"/>
      <c r="AP51" s="1256"/>
      <c r="AQ51" s="1256"/>
      <c r="AR51" s="1256"/>
      <c r="AS51" s="1256"/>
      <c r="AT51" s="1256"/>
      <c r="AU51" s="1256"/>
      <c r="AV51" s="1256"/>
      <c r="AW51" s="1256"/>
      <c r="AX51" s="1256"/>
      <c r="AY51" s="1256"/>
      <c r="AZ51" s="1256"/>
      <c r="BA51" s="1256"/>
      <c r="BB51" s="1256" t="s">
        <v>575</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577</v>
      </c>
      <c r="BC53" s="1256"/>
      <c r="BD53" s="1256"/>
      <c r="BE53" s="1256"/>
      <c r="BF53" s="1256"/>
      <c r="BG53" s="1256"/>
      <c r="BH53" s="1256"/>
      <c r="BI53" s="1256"/>
      <c r="BJ53" s="1256"/>
      <c r="BK53" s="1256"/>
      <c r="BL53" s="1256"/>
      <c r="BM53" s="1256"/>
      <c r="BN53" s="1256"/>
      <c r="BO53" s="1256"/>
      <c r="BP53" s="1253">
        <v>41.1</v>
      </c>
      <c r="BQ53" s="1253"/>
      <c r="BR53" s="1253"/>
      <c r="BS53" s="1253"/>
      <c r="BT53" s="1253"/>
      <c r="BU53" s="1253"/>
      <c r="BV53" s="1253"/>
      <c r="BW53" s="1253"/>
      <c r="BX53" s="1253">
        <v>43.2</v>
      </c>
      <c r="BY53" s="1253"/>
      <c r="BZ53" s="1253"/>
      <c r="CA53" s="1253"/>
      <c r="CB53" s="1253"/>
      <c r="CC53" s="1253"/>
      <c r="CD53" s="1253"/>
      <c r="CE53" s="1253"/>
      <c r="CF53" s="1253">
        <v>41.3</v>
      </c>
      <c r="CG53" s="1253"/>
      <c r="CH53" s="1253"/>
      <c r="CI53" s="1253"/>
      <c r="CJ53" s="1253"/>
      <c r="CK53" s="1253"/>
      <c r="CL53" s="1253"/>
      <c r="CM53" s="1253"/>
      <c r="CN53" s="1253">
        <v>43</v>
      </c>
      <c r="CO53" s="1253"/>
      <c r="CP53" s="1253"/>
      <c r="CQ53" s="1253"/>
      <c r="CR53" s="1253"/>
      <c r="CS53" s="1253"/>
      <c r="CT53" s="1253"/>
      <c r="CU53" s="1253"/>
      <c r="CV53" s="1253">
        <v>43.5</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579</v>
      </c>
      <c r="AO55" s="1258"/>
      <c r="AP55" s="1258"/>
      <c r="AQ55" s="1258"/>
      <c r="AR55" s="1258"/>
      <c r="AS55" s="1258"/>
      <c r="AT55" s="1258"/>
      <c r="AU55" s="1258"/>
      <c r="AV55" s="1258"/>
      <c r="AW55" s="1258"/>
      <c r="AX55" s="1258"/>
      <c r="AY55" s="1258"/>
      <c r="AZ55" s="1258"/>
      <c r="BA55" s="1258"/>
      <c r="BB55" s="1256" t="s">
        <v>575</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576</v>
      </c>
      <c r="BC57" s="1256"/>
      <c r="BD57" s="1256"/>
      <c r="BE57" s="1256"/>
      <c r="BF57" s="1256"/>
      <c r="BG57" s="1256"/>
      <c r="BH57" s="1256"/>
      <c r="BI57" s="1256"/>
      <c r="BJ57" s="1256"/>
      <c r="BK57" s="1256"/>
      <c r="BL57" s="1256"/>
      <c r="BM57" s="1256"/>
      <c r="BN57" s="1256"/>
      <c r="BO57" s="1256"/>
      <c r="BP57" s="1253">
        <v>62.8</v>
      </c>
      <c r="BQ57" s="1253"/>
      <c r="BR57" s="1253"/>
      <c r="BS57" s="1253"/>
      <c r="BT57" s="1253"/>
      <c r="BU57" s="1253"/>
      <c r="BV57" s="1253"/>
      <c r="BW57" s="1253"/>
      <c r="BX57" s="1253">
        <v>64</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580</v>
      </c>
    </row>
    <row r="64" spans="1:109" x14ac:dyDescent="0.15">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572</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573</v>
      </c>
      <c r="AO73" s="1256"/>
      <c r="AP73" s="1256"/>
      <c r="AQ73" s="1256"/>
      <c r="AR73" s="1256"/>
      <c r="AS73" s="1256"/>
      <c r="AT73" s="1256"/>
      <c r="AU73" s="1256"/>
      <c r="AV73" s="1256"/>
      <c r="AW73" s="1256"/>
      <c r="AX73" s="1256"/>
      <c r="AY73" s="1256"/>
      <c r="AZ73" s="1256"/>
      <c r="BA73" s="1256"/>
      <c r="BB73" s="1256" t="s">
        <v>574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582</v>
      </c>
      <c r="BC75" s="1256"/>
      <c r="BD75" s="1256"/>
      <c r="BE75" s="1256"/>
      <c r="BF75" s="1256"/>
      <c r="BG75" s="1256"/>
      <c r="BH75" s="1256"/>
      <c r="BI75" s="1256"/>
      <c r="BJ75" s="1256"/>
      <c r="BK75" s="1256"/>
      <c r="BL75" s="1256"/>
      <c r="BM75" s="1256"/>
      <c r="BN75" s="1256"/>
      <c r="BO75" s="1256"/>
      <c r="BP75" s="1253">
        <v>1.2</v>
      </c>
      <c r="BQ75" s="1253"/>
      <c r="BR75" s="1253"/>
      <c r="BS75" s="1253"/>
      <c r="BT75" s="1253"/>
      <c r="BU75" s="1253"/>
      <c r="BV75" s="1253"/>
      <c r="BW75" s="1253"/>
      <c r="BX75" s="1253">
        <v>1.5</v>
      </c>
      <c r="BY75" s="1253"/>
      <c r="BZ75" s="1253"/>
      <c r="CA75" s="1253"/>
      <c r="CB75" s="1253"/>
      <c r="CC75" s="1253"/>
      <c r="CD75" s="1253"/>
      <c r="CE75" s="1253"/>
      <c r="CF75" s="1253">
        <v>2</v>
      </c>
      <c r="CG75" s="1253"/>
      <c r="CH75" s="1253"/>
      <c r="CI75" s="1253"/>
      <c r="CJ75" s="1253"/>
      <c r="CK75" s="1253"/>
      <c r="CL75" s="1253"/>
      <c r="CM75" s="1253"/>
      <c r="CN75" s="1253">
        <v>0.5</v>
      </c>
      <c r="CO75" s="1253"/>
      <c r="CP75" s="1253"/>
      <c r="CQ75" s="1253"/>
      <c r="CR75" s="1253"/>
      <c r="CS75" s="1253"/>
      <c r="CT75" s="1253"/>
      <c r="CU75" s="1253"/>
      <c r="CV75" s="1253">
        <v>0.3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578</v>
      </c>
      <c r="AO77" s="1258"/>
      <c r="AP77" s="1258"/>
      <c r="AQ77" s="1258"/>
      <c r="AR77" s="1258"/>
      <c r="AS77" s="1258"/>
      <c r="AT77" s="1258"/>
      <c r="AU77" s="1258"/>
      <c r="AV77" s="1258"/>
      <c r="AW77" s="1258"/>
      <c r="AX77" s="1258"/>
      <c r="AY77" s="1258"/>
      <c r="AZ77" s="1258"/>
      <c r="BA77" s="1258"/>
      <c r="BB77" s="1256" t="s">
        <v>575</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583</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8</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XkjOnhWwAEM8C7rvaqiKsKwHau1bFgKRiJNmBrt5NnHjKvNDmgjytbU/RE1x3YFCDZ1GvrP/9VjFEYn1kv+fw==" saltValue="dNJowczKRLhg0cve0yQdf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uFsGHKrTeqs4d1nEw20WvGit34xv8/Kb/iRzt8MyK8UT1n7YAg6DvKDH0rdVpUXOcb0qIbeAJNHZwWETdbhpaQ==" saltValue="3EHZJn4zLHDc5wzCJXjAj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584</v>
      </c>
    </row>
  </sheetData>
  <sheetProtection algorithmName="SHA-512" hashValue="xfBU/rfVDY3mEUGvdS2oczcuGB1z8gxgv259y7HUhwCiPY47sLRGVCSVTmrpMg9yfFi7iM2RRBmmcvmWtyWn0g==" saltValue="wAtvjXUa1We2RGLGZRTwF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112531</v>
      </c>
      <c r="E3" s="156"/>
      <c r="F3" s="157">
        <v>126262</v>
      </c>
      <c r="G3" s="158"/>
      <c r="H3" s="159"/>
    </row>
    <row r="4" spans="1:8" x14ac:dyDescent="0.15">
      <c r="A4" s="160"/>
      <c r="B4" s="161"/>
      <c r="C4" s="162"/>
      <c r="D4" s="163">
        <v>90260</v>
      </c>
      <c r="E4" s="164"/>
      <c r="F4" s="165">
        <v>56769</v>
      </c>
      <c r="G4" s="166"/>
      <c r="H4" s="167"/>
    </row>
    <row r="5" spans="1:8" x14ac:dyDescent="0.15">
      <c r="A5" s="148" t="s">
        <v>519</v>
      </c>
      <c r="B5" s="153"/>
      <c r="C5" s="154"/>
      <c r="D5" s="155">
        <v>73731</v>
      </c>
      <c r="E5" s="156"/>
      <c r="F5" s="157">
        <v>126525</v>
      </c>
      <c r="G5" s="158"/>
      <c r="H5" s="159"/>
    </row>
    <row r="6" spans="1:8" x14ac:dyDescent="0.15">
      <c r="A6" s="160"/>
      <c r="B6" s="161"/>
      <c r="C6" s="162"/>
      <c r="D6" s="163">
        <v>67052</v>
      </c>
      <c r="E6" s="164"/>
      <c r="F6" s="165">
        <v>67052</v>
      </c>
      <c r="G6" s="166"/>
      <c r="H6" s="167"/>
    </row>
    <row r="7" spans="1:8" x14ac:dyDescent="0.15">
      <c r="A7" s="148" t="s">
        <v>520</v>
      </c>
      <c r="B7" s="153"/>
      <c r="C7" s="154"/>
      <c r="D7" s="155">
        <v>156816</v>
      </c>
      <c r="E7" s="156"/>
      <c r="F7" s="157">
        <v>122054</v>
      </c>
      <c r="G7" s="158"/>
      <c r="H7" s="159"/>
    </row>
    <row r="8" spans="1:8" x14ac:dyDescent="0.15">
      <c r="A8" s="160"/>
      <c r="B8" s="161"/>
      <c r="C8" s="162"/>
      <c r="D8" s="163">
        <v>103500</v>
      </c>
      <c r="E8" s="164"/>
      <c r="F8" s="165">
        <v>68298</v>
      </c>
      <c r="G8" s="166"/>
      <c r="H8" s="167"/>
    </row>
    <row r="9" spans="1:8" x14ac:dyDescent="0.15">
      <c r="A9" s="148" t="s">
        <v>521</v>
      </c>
      <c r="B9" s="153"/>
      <c r="C9" s="154"/>
      <c r="D9" s="155">
        <v>71191</v>
      </c>
      <c r="E9" s="156"/>
      <c r="F9" s="157">
        <v>111644</v>
      </c>
      <c r="G9" s="158"/>
      <c r="H9" s="159"/>
    </row>
    <row r="10" spans="1:8" x14ac:dyDescent="0.15">
      <c r="A10" s="160"/>
      <c r="B10" s="161"/>
      <c r="C10" s="162"/>
      <c r="D10" s="163">
        <v>53013</v>
      </c>
      <c r="E10" s="164"/>
      <c r="F10" s="165">
        <v>66606</v>
      </c>
      <c r="G10" s="166"/>
      <c r="H10" s="167"/>
    </row>
    <row r="11" spans="1:8" x14ac:dyDescent="0.15">
      <c r="A11" s="148" t="s">
        <v>522</v>
      </c>
      <c r="B11" s="153"/>
      <c r="C11" s="154"/>
      <c r="D11" s="155">
        <v>102026</v>
      </c>
      <c r="E11" s="156"/>
      <c r="F11" s="157">
        <v>127917</v>
      </c>
      <c r="G11" s="158"/>
      <c r="H11" s="159"/>
    </row>
    <row r="12" spans="1:8" x14ac:dyDescent="0.15">
      <c r="A12" s="160"/>
      <c r="B12" s="161"/>
      <c r="C12" s="168"/>
      <c r="D12" s="163">
        <v>83257</v>
      </c>
      <c r="E12" s="164"/>
      <c r="F12" s="165">
        <v>69746</v>
      </c>
      <c r="G12" s="166"/>
      <c r="H12" s="167"/>
    </row>
    <row r="13" spans="1:8" x14ac:dyDescent="0.15">
      <c r="A13" s="148"/>
      <c r="B13" s="153"/>
      <c r="C13" s="169"/>
      <c r="D13" s="170">
        <v>103259</v>
      </c>
      <c r="E13" s="171"/>
      <c r="F13" s="172">
        <v>122880</v>
      </c>
      <c r="G13" s="173"/>
      <c r="H13" s="159"/>
    </row>
    <row r="14" spans="1:8" x14ac:dyDescent="0.15">
      <c r="A14" s="160"/>
      <c r="B14" s="161"/>
      <c r="C14" s="162"/>
      <c r="D14" s="163">
        <v>79416</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1.88</v>
      </c>
      <c r="C19" s="174">
        <f>ROUND(VALUE(SUBSTITUTE(実質収支比率等に係る経年分析!G$48,"▲","-")),2)</f>
        <v>8.27</v>
      </c>
      <c r="D19" s="174">
        <f>ROUND(VALUE(SUBSTITUTE(実質収支比率等に係る経年分析!H$48,"▲","-")),2)</f>
        <v>6.74</v>
      </c>
      <c r="E19" s="174">
        <f>ROUND(VALUE(SUBSTITUTE(実質収支比率等に係る経年分析!I$48,"▲","-")),2)</f>
        <v>11.12</v>
      </c>
      <c r="F19" s="174">
        <f>ROUND(VALUE(SUBSTITUTE(実質収支比率等に係る経年分析!J$48,"▲","-")),2)</f>
        <v>12.95</v>
      </c>
    </row>
    <row r="20" spans="1:11" x14ac:dyDescent="0.15">
      <c r="A20" s="174" t="s">
        <v>53</v>
      </c>
      <c r="B20" s="174">
        <f>ROUND(VALUE(SUBSTITUTE(実質収支比率等に係る経年分析!F$47,"▲","-")),2)</f>
        <v>47.18</v>
      </c>
      <c r="C20" s="174">
        <f>ROUND(VALUE(SUBSTITUTE(実質収支比率等に係る経年分析!G$47,"▲","-")),2)</f>
        <v>28.85</v>
      </c>
      <c r="D20" s="174">
        <f>ROUND(VALUE(SUBSTITUTE(実質収支比率等に係る経年分析!H$47,"▲","-")),2)</f>
        <v>18.739999999999998</v>
      </c>
      <c r="E20" s="174">
        <f>ROUND(VALUE(SUBSTITUTE(実質収支比率等に係る経年分析!I$47,"▲","-")),2)</f>
        <v>20.81</v>
      </c>
      <c r="F20" s="174">
        <f>ROUND(VALUE(SUBSTITUTE(実質収支比率等に係る経年分析!J$47,"▲","-")),2)</f>
        <v>19.8</v>
      </c>
    </row>
    <row r="21" spans="1:11" x14ac:dyDescent="0.15">
      <c r="A21" s="174" t="s">
        <v>54</v>
      </c>
      <c r="B21" s="174">
        <f>IF(ISNUMBER(VALUE(SUBSTITUTE(実質収支比率等に係る経年分析!F$49,"▲","-"))),ROUND(VALUE(SUBSTITUTE(実質収支比率等に係る経年分析!F$49,"▲","-")),2),NA())</f>
        <v>-19.79</v>
      </c>
      <c r="C21" s="174">
        <f>IF(ISNUMBER(VALUE(SUBSTITUTE(実質収支比率等に係る経年分析!G$49,"▲","-"))),ROUND(VALUE(SUBSTITUTE(実質収支比率等に係る経年分析!G$49,"▲","-")),2),NA())</f>
        <v>-6.85</v>
      </c>
      <c r="D21" s="174">
        <f>IF(ISNUMBER(VALUE(SUBSTITUTE(実質収支比率等に係る経年分析!H$49,"▲","-"))),ROUND(VALUE(SUBSTITUTE(実質収支比率等に係る経年分析!H$49,"▲","-")),2),NA())</f>
        <v>-0.35</v>
      </c>
      <c r="E21" s="174">
        <f>IF(ISNUMBER(VALUE(SUBSTITUTE(実質収支比率等に係る経年分析!I$49,"▲","-"))),ROUND(VALUE(SUBSTITUTE(実質収支比率等に係る経年分析!I$49,"▲","-")),2),NA())</f>
        <v>5.73</v>
      </c>
      <c r="F21" s="174">
        <f>IF(ISNUMBER(VALUE(SUBSTITUTE(実質収支比率等に係る経年分析!J$49,"▲","-"))),ROUND(VALUE(SUBSTITUTE(実質収支比率等に係る経年分析!J$49,"▲","-")),2),NA())</f>
        <v>4.0999999999999996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1.1200000000000001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15">
      <c r="A34" s="175" t="str">
        <f>IF(連結実質赤字比率に係る赤字・黒字の構成分析!C$36="",NA(),連結実質赤字比率に係る赤字・黒字の構成分析!C$36)</f>
        <v>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4.88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2.86</v>
      </c>
    </row>
    <row r="35" spans="1:16" x14ac:dyDescent="0.15">
      <c r="A35" s="175" t="str">
        <f>IF(連結実質赤字比率に係る赤字・黒字の構成分析!C$35="",NA(),連結実質赤字比率に係る赤字・黒字の構成分析!C$35)</f>
        <v>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14.17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11.86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11.42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11.11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12.95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384</v>
      </c>
      <c r="E42" s="176"/>
      <c r="F42" s="176"/>
      <c r="G42" s="176">
        <f>'実質公債費比率（分子）の構造'!L$52</f>
        <v>388</v>
      </c>
      <c r="H42" s="176"/>
      <c r="I42" s="176"/>
      <c r="J42" s="176">
        <f>'実質公債費比率（分子）の構造'!M$52</f>
        <v>383</v>
      </c>
      <c r="K42" s="176"/>
      <c r="L42" s="176"/>
      <c r="M42" s="176">
        <f>'実質公債費比率（分子）の構造'!N$52</f>
        <v>374</v>
      </c>
      <c r="N42" s="176"/>
      <c r="O42" s="176"/>
      <c r="P42" s="176">
        <f>'実質公債費比率（分子）の構造'!O$52</f>
        <v>363</v>
      </c>
    </row>
    <row r="43" spans="1:16" x14ac:dyDescent="0.15">
      <c r="A43" s="176" t="s">
        <v>16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15">
      <c r="A44" s="176" t="s">
        <v>62</v>
      </c>
      <c r="B44" s="176">
        <f>'実質公債費比率（分子）の構造'!K$50</f>
        <v>1</v>
      </c>
      <c r="C44" s="176"/>
      <c r="D44" s="176"/>
      <c r="E44" s="176">
        <f>'実質公債費比率（分子）の構造'!L$50</f>
        <v>0</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v>
      </c>
      <c r="C45" s="176"/>
      <c r="D45" s="176"/>
      <c r="E45" s="176">
        <f>'実質公債費比率（分子）の構造'!L$49</f>
        <v>4</v>
      </c>
      <c r="F45" s="176"/>
      <c r="G45" s="176"/>
      <c r="H45" s="176">
        <f>'実質公債費比率（分子）の構造'!M$49</f>
        <v>4</v>
      </c>
      <c r="I45" s="176"/>
      <c r="J45" s="176"/>
      <c r="K45" s="176">
        <f>'実質公債費比率（分子）の構造'!N$49</f>
        <v>4</v>
      </c>
      <c r="L45" s="176"/>
      <c r="M45" s="176"/>
      <c r="N45" s="176">
        <f>'実質公債費比率（分子）の構造'!O$49</f>
        <v>3</v>
      </c>
      <c r="O45" s="176"/>
      <c r="P45" s="176"/>
    </row>
    <row r="46" spans="1:16" x14ac:dyDescent="0.15">
      <c r="A46" s="176" t="s">
        <v>64</v>
      </c>
      <c r="B46" s="176">
        <f>'実質公債費比率（分子）の構造'!K$48</f>
        <v>230</v>
      </c>
      <c r="C46" s="176"/>
      <c r="D46" s="176"/>
      <c r="E46" s="176">
        <f>'実質公債費比率（分子）の構造'!L$48</f>
        <v>178</v>
      </c>
      <c r="F46" s="176"/>
      <c r="G46" s="176"/>
      <c r="H46" s="176">
        <f>'実質公債費比率（分子）の構造'!M$48</f>
        <v>178</v>
      </c>
      <c r="I46" s="176"/>
      <c r="J46" s="176"/>
      <c r="K46" s="176">
        <f>'実質公債費比率（分子）の構造'!N$48</f>
        <v>170</v>
      </c>
      <c r="L46" s="176"/>
      <c r="M46" s="176"/>
      <c r="N46" s="176">
        <f>'実質公債費比率（分子）の構造'!O$48</f>
        <v>175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225</v>
      </c>
      <c r="C49" s="176"/>
      <c r="D49" s="176"/>
      <c r="E49" s="176">
        <f>'実質公債費比率（分子）の構造'!L$45</f>
        <v>225</v>
      </c>
      <c r="F49" s="176"/>
      <c r="G49" s="176"/>
      <c r="H49" s="176">
        <f>'実質公債費比率（分子）の構造'!M$45</f>
        <v>229</v>
      </c>
      <c r="I49" s="176"/>
      <c r="J49" s="176"/>
      <c r="K49" s="176">
        <f>'実質公債費比率（分子）の構造'!N$45</f>
        <v>186</v>
      </c>
      <c r="L49" s="176"/>
      <c r="M49" s="176"/>
      <c r="N49" s="176">
        <f>'実質公債費比率（分子）の構造'!O$45</f>
        <v>192</v>
      </c>
      <c r="O49" s="176"/>
      <c r="P49" s="176"/>
    </row>
    <row r="50" spans="1:16" x14ac:dyDescent="0.15">
      <c r="A50" s="176" t="s">
        <v>67</v>
      </c>
      <c r="B50" s="176" t="e">
        <f>NA()</f>
        <v>#N/A</v>
      </c>
      <c r="C50" s="176">
        <f>IF(ISNUMBER('実質公債費比率（分子）の構造'!K$53),'実質公債費比率（分子）の構造'!K$53,NA())</f>
        <v>75</v>
      </c>
      <c r="D50" s="176" t="e">
        <f>NA()</f>
        <v>#N/A</v>
      </c>
      <c r="E50" s="176" t="e">
        <f>NA()</f>
        <v>#N/A</v>
      </c>
      <c r="F50" s="176">
        <f>IF(ISNUMBER('実質公債費比率（分子）の構造'!L$53),'実質公債費比率（分子）の構造'!L$53,NA())</f>
        <v>19</v>
      </c>
      <c r="G50" s="176" t="e">
        <f>NA()</f>
        <v>#N/A</v>
      </c>
      <c r="H50" s="176" t="e">
        <f>NA()</f>
        <v>#N/A</v>
      </c>
      <c r="I50" s="176">
        <f>IF(ISNUMBER('実質公債費比率（分子）の構造'!M$53),'実質公債費比率（分子）の構造'!M$53,NA())</f>
        <v>28</v>
      </c>
      <c r="J50" s="176" t="e">
        <f>NA()</f>
        <v>#N/A</v>
      </c>
      <c r="K50" s="176" t="e">
        <f>NA()</f>
        <v>#N/A</v>
      </c>
      <c r="L50" s="176">
        <f>IF(ISNUMBER('実質公債費比率（分子）の構造'!N$53),'実質公債費比率（分子）の構造'!N$53,NA())</f>
        <v>-14</v>
      </c>
      <c r="M50" s="176" t="e">
        <f>NA()</f>
        <v>#N/A</v>
      </c>
      <c r="N50" s="176" t="e">
        <f>NA()</f>
        <v>#N/A</v>
      </c>
      <c r="O50" s="176">
        <f>IF(ISNUMBER('実質公債費比率（分子）の構造'!O$53),'実質公債費比率（分子）の構造'!O$53,NA())</f>
        <v>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3419</v>
      </c>
      <c r="E56" s="175"/>
      <c r="F56" s="175"/>
      <c r="G56" s="175">
        <f>'将来負担比率（分子）の構造'!J$52</f>
        <v>3266</v>
      </c>
      <c r="H56" s="175"/>
      <c r="I56" s="175"/>
      <c r="J56" s="175">
        <f>'将来負担比率（分子）の構造'!K$52</f>
        <v>3241</v>
      </c>
      <c r="K56" s="175"/>
      <c r="L56" s="175"/>
      <c r="M56" s="175">
        <f>'将来負担比率（分子）の構造'!L$52</f>
        <v>3055</v>
      </c>
      <c r="N56" s="175"/>
      <c r="O56" s="175"/>
      <c r="P56" s="175">
        <f>'将来負担比率（分子）の構造'!M$52</f>
        <v>2859</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2347</v>
      </c>
      <c r="E58" s="175"/>
      <c r="F58" s="175"/>
      <c r="G58" s="175">
        <f>'将来負担比率（分子）の構造'!J$50</f>
        <v>2078</v>
      </c>
      <c r="H58" s="175"/>
      <c r="I58" s="175"/>
      <c r="J58" s="175">
        <f>'将来負担比率（分子）の構造'!K$50</f>
        <v>1982</v>
      </c>
      <c r="K58" s="175"/>
      <c r="L58" s="175"/>
      <c r="M58" s="175">
        <f>'将来負担比率（分子）の構造'!L$50</f>
        <v>1890</v>
      </c>
      <c r="N58" s="175"/>
      <c r="O58" s="175"/>
      <c r="P58" s="175">
        <f>'将来負担比率（分子）の構造'!M$50</f>
        <v>1821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348</v>
      </c>
      <c r="C62" s="175"/>
      <c r="D62" s="175"/>
      <c r="E62" s="175">
        <f>'将来負担比率（分子）の構造'!J$45</f>
        <v>374</v>
      </c>
      <c r="F62" s="175"/>
      <c r="G62" s="175"/>
      <c r="H62" s="175">
        <f>'将来負担比率（分子）の構造'!K$45</f>
        <v>385</v>
      </c>
      <c r="I62" s="175"/>
      <c r="J62" s="175"/>
      <c r="K62" s="175">
        <f>'将来負担比率（分子）の構造'!L$45</f>
        <v>405</v>
      </c>
      <c r="L62" s="175"/>
      <c r="M62" s="175"/>
      <c r="N62" s="175">
        <f>'将来負担比率（分子）の構造'!M$45</f>
        <v>496</v>
      </c>
      <c r="O62" s="175"/>
      <c r="P62" s="175"/>
    </row>
    <row r="63" spans="1:16" x14ac:dyDescent="0.15">
      <c r="A63" s="175" t="s">
        <v>34</v>
      </c>
      <c r="B63" s="175">
        <f>'将来負担比率（分子）の構造'!I$44</f>
        <v>32</v>
      </c>
      <c r="C63" s="175"/>
      <c r="D63" s="175"/>
      <c r="E63" s="175">
        <f>'将来負担比率（分子）の構造'!J$44</f>
        <v>29</v>
      </c>
      <c r="F63" s="175"/>
      <c r="G63" s="175"/>
      <c r="H63" s="175">
        <f>'将来負担比率（分子）の構造'!K$44</f>
        <v>20</v>
      </c>
      <c r="I63" s="175"/>
      <c r="J63" s="175"/>
      <c r="K63" s="175">
        <f>'将来負担比率（分子）の構造'!L$44</f>
        <v>19</v>
      </c>
      <c r="L63" s="175"/>
      <c r="M63" s="175"/>
      <c r="N63" s="175">
        <f>'将来負担比率（分子）の構造'!M$44</f>
        <v>22</v>
      </c>
      <c r="O63" s="175"/>
      <c r="P63" s="175"/>
    </row>
    <row r="64" spans="1:16" x14ac:dyDescent="0.15">
      <c r="A64" s="175" t="s">
        <v>33</v>
      </c>
      <c r="B64" s="175">
        <f>'将来負担比率（分子）の構造'!I$43</f>
        <v>1911</v>
      </c>
      <c r="C64" s="175"/>
      <c r="D64" s="175"/>
      <c r="E64" s="175">
        <f>'将来負担比率（分子）の構造'!J$43</f>
        <v>1726</v>
      </c>
      <c r="F64" s="175"/>
      <c r="G64" s="175"/>
      <c r="H64" s="175">
        <f>'将来負担比率（分子）の構造'!K$43</f>
        <v>1657</v>
      </c>
      <c r="I64" s="175"/>
      <c r="J64" s="175"/>
      <c r="K64" s="175">
        <f>'将来負担比率（分子）の構造'!L$43</f>
        <v>1362</v>
      </c>
      <c r="L64" s="175"/>
      <c r="M64" s="175"/>
      <c r="N64" s="175">
        <f>'将来負担比率（分子）の構造'!M$43</f>
        <v>1265</v>
      </c>
      <c r="O64" s="175"/>
      <c r="P64" s="175"/>
    </row>
    <row r="65" spans="1:16" x14ac:dyDescent="0.15">
      <c r="A65" s="175" t="s">
        <v>32</v>
      </c>
      <c r="B65" s="175">
        <f>'将来負担比率（分子）の構造'!I$42</f>
        <v>3</v>
      </c>
      <c r="C65" s="175"/>
      <c r="D65" s="175"/>
      <c r="E65" s="175">
        <f>'将来負担比率（分子）の構造'!J$42</f>
        <v>1</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2051</v>
      </c>
      <c r="C66" s="175"/>
      <c r="D66" s="175"/>
      <c r="E66" s="175">
        <f>'将来負担比率（分子）の構造'!J$41</f>
        <v>2089</v>
      </c>
      <c r="F66" s="175"/>
      <c r="G66" s="175"/>
      <c r="H66" s="175">
        <f>'将来負担比率（分子）の構造'!K$41</f>
        <v>2197</v>
      </c>
      <c r="I66" s="175"/>
      <c r="J66" s="175"/>
      <c r="K66" s="175">
        <f>'将来負担比率（分子）の構造'!L$41</f>
        <v>2216</v>
      </c>
      <c r="L66" s="175"/>
      <c r="M66" s="175"/>
      <c r="N66" s="175">
        <f>'将来負担比率（分子）の構造'!M$41</f>
        <v>2318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483</v>
      </c>
      <c r="C72" s="179">
        <f>基金残高に係る経年分析!G55</f>
        <v>522</v>
      </c>
      <c r="D72" s="179">
        <f>基金残高に係る経年分析!H55</f>
        <v>507</v>
      </c>
    </row>
    <row r="73" spans="1:16" x14ac:dyDescent="0.15">
      <c r="A73" s="178" t="s">
        <v>74</v>
      </c>
      <c r="B73" s="179">
        <f>基金残高に係る経年分析!F56</f>
        <v>36</v>
      </c>
      <c r="C73" s="179">
        <f>基金残高に係る経年分析!G56</f>
        <v>36</v>
      </c>
      <c r="D73" s="179">
        <f>基金残高に係る経年分析!H56</f>
        <v>48</v>
      </c>
    </row>
    <row r="74" spans="1:16" x14ac:dyDescent="0.15">
      <c r="A74" s="178" t="s">
        <v>75</v>
      </c>
      <c r="B74" s="179">
        <f>基金残高に係る経年分析!F57</f>
        <v>1173</v>
      </c>
      <c r="C74" s="179">
        <f>基金残高に係る経年分析!G57</f>
        <v>1032</v>
      </c>
      <c r="D74" s="179">
        <f>基金残高に係る経年分析!H57</f>
        <v>981</v>
      </c>
    </row>
  </sheetData>
  <sheetProtection algorithmName="SHA-512" hashValue="tFApvvFhA6zkIiYaS+Na+gif7f37RFkIb7gppK8T4NNRRs51ZWFNli4y9WiA3a049p4LdSO+liIjq8lddZnh5A==" saltValue="7Wgv0qy2v/0BVqxKI7U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1010453</v>
      </c>
      <c r="S5" s="713"/>
      <c r="T5" s="713"/>
      <c r="U5" s="713"/>
      <c r="V5" s="713"/>
      <c r="W5" s="713"/>
      <c r="X5" s="713"/>
      <c r="Y5" s="738"/>
      <c r="Z5" s="751">
        <v>17.3</v>
      </c>
      <c r="AA5" s="751"/>
      <c r="AB5" s="751"/>
      <c r="AC5" s="751"/>
      <c r="AD5" s="752">
        <v>1010453</v>
      </c>
      <c r="AE5" s="752"/>
      <c r="AF5" s="752"/>
      <c r="AG5" s="752"/>
      <c r="AH5" s="752"/>
      <c r="AI5" s="752"/>
      <c r="AJ5" s="752"/>
      <c r="AK5" s="752"/>
      <c r="AL5" s="739">
        <v>39.1</v>
      </c>
      <c r="AM5" s="721"/>
      <c r="AN5" s="721"/>
      <c r="AO5" s="740"/>
      <c r="AP5" s="715" t="s">
        <v>217</v>
      </c>
      <c r="AQ5" s="716"/>
      <c r="AR5" s="716"/>
      <c r="AS5" s="716"/>
      <c r="AT5" s="716"/>
      <c r="AU5" s="716"/>
      <c r="AV5" s="716"/>
      <c r="AW5" s="716"/>
      <c r="AX5" s="716"/>
      <c r="AY5" s="716"/>
      <c r="AZ5" s="716"/>
      <c r="BA5" s="716"/>
      <c r="BB5" s="716"/>
      <c r="BC5" s="716"/>
      <c r="BD5" s="716"/>
      <c r="BE5" s="716"/>
      <c r="BF5" s="717"/>
      <c r="BG5" s="657">
        <v>1010453</v>
      </c>
      <c r="BH5" s="658"/>
      <c r="BI5" s="658"/>
      <c r="BJ5" s="658"/>
      <c r="BK5" s="658"/>
      <c r="BL5" s="658"/>
      <c r="BM5" s="658"/>
      <c r="BN5" s="659"/>
      <c r="BO5" s="695">
        <v>100</v>
      </c>
      <c r="BP5" s="695"/>
      <c r="BQ5" s="695"/>
      <c r="BR5" s="695"/>
      <c r="BS5" s="696">
        <v>8313</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25892</v>
      </c>
      <c r="S6" s="658"/>
      <c r="T6" s="658"/>
      <c r="U6" s="658"/>
      <c r="V6" s="658"/>
      <c r="W6" s="658"/>
      <c r="X6" s="658"/>
      <c r="Y6" s="659"/>
      <c r="Z6" s="695">
        <v>0.4</v>
      </c>
      <c r="AA6" s="695"/>
      <c r="AB6" s="695"/>
      <c r="AC6" s="695"/>
      <c r="AD6" s="696">
        <v>25892</v>
      </c>
      <c r="AE6" s="696"/>
      <c r="AF6" s="696"/>
      <c r="AG6" s="696"/>
      <c r="AH6" s="696"/>
      <c r="AI6" s="696"/>
      <c r="AJ6" s="696"/>
      <c r="AK6" s="696"/>
      <c r="AL6" s="660">
        <v>1</v>
      </c>
      <c r="AM6" s="661"/>
      <c r="AN6" s="661"/>
      <c r="AO6" s="697"/>
      <c r="AP6" s="654" t="s">
        <v>222</v>
      </c>
      <c r="AQ6" s="655"/>
      <c r="AR6" s="655"/>
      <c r="AS6" s="655"/>
      <c r="AT6" s="655"/>
      <c r="AU6" s="655"/>
      <c r="AV6" s="655"/>
      <c r="AW6" s="655"/>
      <c r="AX6" s="655"/>
      <c r="AY6" s="655"/>
      <c r="AZ6" s="655"/>
      <c r="BA6" s="655"/>
      <c r="BB6" s="655"/>
      <c r="BC6" s="655"/>
      <c r="BD6" s="655"/>
      <c r="BE6" s="655"/>
      <c r="BF6" s="656"/>
      <c r="BG6" s="657">
        <v>1010453</v>
      </c>
      <c r="BH6" s="658"/>
      <c r="BI6" s="658"/>
      <c r="BJ6" s="658"/>
      <c r="BK6" s="658"/>
      <c r="BL6" s="658"/>
      <c r="BM6" s="658"/>
      <c r="BN6" s="659"/>
      <c r="BO6" s="695">
        <v>100</v>
      </c>
      <c r="BP6" s="695"/>
      <c r="BQ6" s="695"/>
      <c r="BR6" s="695"/>
      <c r="BS6" s="696">
        <v>8313</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56200</v>
      </c>
      <c r="CS6" s="658"/>
      <c r="CT6" s="658"/>
      <c r="CU6" s="658"/>
      <c r="CV6" s="658"/>
      <c r="CW6" s="658"/>
      <c r="CX6" s="658"/>
      <c r="CY6" s="659"/>
      <c r="CZ6" s="739">
        <v>1</v>
      </c>
      <c r="DA6" s="721"/>
      <c r="DB6" s="721"/>
      <c r="DC6" s="741"/>
      <c r="DD6" s="663">
        <v>324</v>
      </c>
      <c r="DE6" s="658"/>
      <c r="DF6" s="658"/>
      <c r="DG6" s="658"/>
      <c r="DH6" s="658"/>
      <c r="DI6" s="658"/>
      <c r="DJ6" s="658"/>
      <c r="DK6" s="658"/>
      <c r="DL6" s="658"/>
      <c r="DM6" s="658"/>
      <c r="DN6" s="658"/>
      <c r="DO6" s="658"/>
      <c r="DP6" s="659"/>
      <c r="DQ6" s="663">
        <v>56200</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346</v>
      </c>
      <c r="S7" s="658"/>
      <c r="T7" s="658"/>
      <c r="U7" s="658"/>
      <c r="V7" s="658"/>
      <c r="W7" s="658"/>
      <c r="X7" s="658"/>
      <c r="Y7" s="659"/>
      <c r="Z7" s="695">
        <v>0</v>
      </c>
      <c r="AA7" s="695"/>
      <c r="AB7" s="695"/>
      <c r="AC7" s="695"/>
      <c r="AD7" s="696">
        <v>346</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359446</v>
      </c>
      <c r="BH7" s="658"/>
      <c r="BI7" s="658"/>
      <c r="BJ7" s="658"/>
      <c r="BK7" s="658"/>
      <c r="BL7" s="658"/>
      <c r="BM7" s="658"/>
      <c r="BN7" s="659"/>
      <c r="BO7" s="695">
        <v>35.6</v>
      </c>
      <c r="BP7" s="695"/>
      <c r="BQ7" s="695"/>
      <c r="BR7" s="695"/>
      <c r="BS7" s="696">
        <v>8313</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1593397</v>
      </c>
      <c r="CS7" s="658"/>
      <c r="CT7" s="658"/>
      <c r="CU7" s="658"/>
      <c r="CV7" s="658"/>
      <c r="CW7" s="658"/>
      <c r="CX7" s="658"/>
      <c r="CY7" s="659"/>
      <c r="CZ7" s="695">
        <v>29</v>
      </c>
      <c r="DA7" s="695"/>
      <c r="DB7" s="695"/>
      <c r="DC7" s="695"/>
      <c r="DD7" s="663">
        <v>194561</v>
      </c>
      <c r="DE7" s="658"/>
      <c r="DF7" s="658"/>
      <c r="DG7" s="658"/>
      <c r="DH7" s="658"/>
      <c r="DI7" s="658"/>
      <c r="DJ7" s="658"/>
      <c r="DK7" s="658"/>
      <c r="DL7" s="658"/>
      <c r="DM7" s="658"/>
      <c r="DN7" s="658"/>
      <c r="DO7" s="658"/>
      <c r="DP7" s="659"/>
      <c r="DQ7" s="663">
        <v>912314</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4970</v>
      </c>
      <c r="S8" s="658"/>
      <c r="T8" s="658"/>
      <c r="U8" s="658"/>
      <c r="V8" s="658"/>
      <c r="W8" s="658"/>
      <c r="X8" s="658"/>
      <c r="Y8" s="659"/>
      <c r="Z8" s="695">
        <v>0.1</v>
      </c>
      <c r="AA8" s="695"/>
      <c r="AB8" s="695"/>
      <c r="AC8" s="695"/>
      <c r="AD8" s="696">
        <v>4970</v>
      </c>
      <c r="AE8" s="696"/>
      <c r="AF8" s="696"/>
      <c r="AG8" s="696"/>
      <c r="AH8" s="696"/>
      <c r="AI8" s="696"/>
      <c r="AJ8" s="696"/>
      <c r="AK8" s="696"/>
      <c r="AL8" s="660">
        <v>0.2</v>
      </c>
      <c r="AM8" s="661"/>
      <c r="AN8" s="661"/>
      <c r="AO8" s="697"/>
      <c r="AP8" s="654" t="s">
        <v>228</v>
      </c>
      <c r="AQ8" s="655"/>
      <c r="AR8" s="655"/>
      <c r="AS8" s="655"/>
      <c r="AT8" s="655"/>
      <c r="AU8" s="655"/>
      <c r="AV8" s="655"/>
      <c r="AW8" s="655"/>
      <c r="AX8" s="655"/>
      <c r="AY8" s="655"/>
      <c r="AZ8" s="655"/>
      <c r="BA8" s="655"/>
      <c r="BB8" s="655"/>
      <c r="BC8" s="655"/>
      <c r="BD8" s="655"/>
      <c r="BE8" s="655"/>
      <c r="BF8" s="656"/>
      <c r="BG8" s="657">
        <v>12553</v>
      </c>
      <c r="BH8" s="658"/>
      <c r="BI8" s="658"/>
      <c r="BJ8" s="658"/>
      <c r="BK8" s="658"/>
      <c r="BL8" s="658"/>
      <c r="BM8" s="658"/>
      <c r="BN8" s="659"/>
      <c r="BO8" s="695">
        <v>1.2</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1492546</v>
      </c>
      <c r="CS8" s="658"/>
      <c r="CT8" s="658"/>
      <c r="CU8" s="658"/>
      <c r="CV8" s="658"/>
      <c r="CW8" s="658"/>
      <c r="CX8" s="658"/>
      <c r="CY8" s="659"/>
      <c r="CZ8" s="695">
        <v>27.2</v>
      </c>
      <c r="DA8" s="695"/>
      <c r="DB8" s="695"/>
      <c r="DC8" s="695"/>
      <c r="DD8" s="663">
        <v>11626</v>
      </c>
      <c r="DE8" s="658"/>
      <c r="DF8" s="658"/>
      <c r="DG8" s="658"/>
      <c r="DH8" s="658"/>
      <c r="DI8" s="658"/>
      <c r="DJ8" s="658"/>
      <c r="DK8" s="658"/>
      <c r="DL8" s="658"/>
      <c r="DM8" s="658"/>
      <c r="DN8" s="658"/>
      <c r="DO8" s="658"/>
      <c r="DP8" s="659"/>
      <c r="DQ8" s="663">
        <v>873046</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5456</v>
      </c>
      <c r="S9" s="658"/>
      <c r="T9" s="658"/>
      <c r="U9" s="658"/>
      <c r="V9" s="658"/>
      <c r="W9" s="658"/>
      <c r="X9" s="658"/>
      <c r="Y9" s="659"/>
      <c r="Z9" s="695">
        <v>0.1</v>
      </c>
      <c r="AA9" s="695"/>
      <c r="AB9" s="695"/>
      <c r="AC9" s="695"/>
      <c r="AD9" s="696">
        <v>5456</v>
      </c>
      <c r="AE9" s="696"/>
      <c r="AF9" s="696"/>
      <c r="AG9" s="696"/>
      <c r="AH9" s="696"/>
      <c r="AI9" s="696"/>
      <c r="AJ9" s="696"/>
      <c r="AK9" s="696"/>
      <c r="AL9" s="660">
        <v>0.2</v>
      </c>
      <c r="AM9" s="661"/>
      <c r="AN9" s="661"/>
      <c r="AO9" s="697"/>
      <c r="AP9" s="654" t="s">
        <v>231</v>
      </c>
      <c r="AQ9" s="655"/>
      <c r="AR9" s="655"/>
      <c r="AS9" s="655"/>
      <c r="AT9" s="655"/>
      <c r="AU9" s="655"/>
      <c r="AV9" s="655"/>
      <c r="AW9" s="655"/>
      <c r="AX9" s="655"/>
      <c r="AY9" s="655"/>
      <c r="AZ9" s="655"/>
      <c r="BA9" s="655"/>
      <c r="BB9" s="655"/>
      <c r="BC9" s="655"/>
      <c r="BD9" s="655"/>
      <c r="BE9" s="655"/>
      <c r="BF9" s="656"/>
      <c r="BG9" s="657">
        <v>284673</v>
      </c>
      <c r="BH9" s="658"/>
      <c r="BI9" s="658"/>
      <c r="BJ9" s="658"/>
      <c r="BK9" s="658"/>
      <c r="BL9" s="658"/>
      <c r="BM9" s="658"/>
      <c r="BN9" s="659"/>
      <c r="BO9" s="695">
        <v>28.2</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455694</v>
      </c>
      <c r="CS9" s="658"/>
      <c r="CT9" s="658"/>
      <c r="CU9" s="658"/>
      <c r="CV9" s="658"/>
      <c r="CW9" s="658"/>
      <c r="CX9" s="658"/>
      <c r="CY9" s="659"/>
      <c r="CZ9" s="695">
        <v>8.3000000000000007</v>
      </c>
      <c r="DA9" s="695"/>
      <c r="DB9" s="695"/>
      <c r="DC9" s="695"/>
      <c r="DD9" s="663">
        <v>265</v>
      </c>
      <c r="DE9" s="658"/>
      <c r="DF9" s="658"/>
      <c r="DG9" s="658"/>
      <c r="DH9" s="658"/>
      <c r="DI9" s="658"/>
      <c r="DJ9" s="658"/>
      <c r="DK9" s="658"/>
      <c r="DL9" s="658"/>
      <c r="DM9" s="658"/>
      <c r="DN9" s="658"/>
      <c r="DO9" s="658"/>
      <c r="DP9" s="659"/>
      <c r="DQ9" s="663">
        <v>363229</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24580</v>
      </c>
      <c r="BH10" s="658"/>
      <c r="BI10" s="658"/>
      <c r="BJ10" s="658"/>
      <c r="BK10" s="658"/>
      <c r="BL10" s="658"/>
      <c r="BM10" s="658"/>
      <c r="BN10" s="659"/>
      <c r="BO10" s="695">
        <v>2.4</v>
      </c>
      <c r="BP10" s="695"/>
      <c r="BQ10" s="695"/>
      <c r="BR10" s="695"/>
      <c r="BS10" s="696" t="s">
        <v>122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v>3811</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3811</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166748</v>
      </c>
      <c r="S11" s="658"/>
      <c r="T11" s="658"/>
      <c r="U11" s="658"/>
      <c r="V11" s="658"/>
      <c r="W11" s="658"/>
      <c r="X11" s="658"/>
      <c r="Y11" s="659"/>
      <c r="Z11" s="660">
        <v>2.9</v>
      </c>
      <c r="AA11" s="661"/>
      <c r="AB11" s="661"/>
      <c r="AC11" s="662"/>
      <c r="AD11" s="663">
        <v>166748</v>
      </c>
      <c r="AE11" s="658"/>
      <c r="AF11" s="658"/>
      <c r="AG11" s="658"/>
      <c r="AH11" s="658"/>
      <c r="AI11" s="658"/>
      <c r="AJ11" s="658"/>
      <c r="AK11" s="659"/>
      <c r="AL11" s="660">
        <v>6.5</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37640</v>
      </c>
      <c r="BH11" s="658"/>
      <c r="BI11" s="658"/>
      <c r="BJ11" s="658"/>
      <c r="BK11" s="658"/>
      <c r="BL11" s="658"/>
      <c r="BM11" s="658"/>
      <c r="BN11" s="659"/>
      <c r="BO11" s="695">
        <v>3.7</v>
      </c>
      <c r="BP11" s="695"/>
      <c r="BQ11" s="695"/>
      <c r="BR11" s="695"/>
      <c r="BS11" s="696">
        <v>8313</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104029</v>
      </c>
      <c r="CS11" s="658"/>
      <c r="CT11" s="658"/>
      <c r="CU11" s="658"/>
      <c r="CV11" s="658"/>
      <c r="CW11" s="658"/>
      <c r="CX11" s="658"/>
      <c r="CY11" s="659"/>
      <c r="CZ11" s="695">
        <v>1.9</v>
      </c>
      <c r="DA11" s="695"/>
      <c r="DB11" s="695"/>
      <c r="DC11" s="695"/>
      <c r="DD11" s="663">
        <v>41612</v>
      </c>
      <c r="DE11" s="658"/>
      <c r="DF11" s="658"/>
      <c r="DG11" s="658"/>
      <c r="DH11" s="658"/>
      <c r="DI11" s="658"/>
      <c r="DJ11" s="658"/>
      <c r="DK11" s="658"/>
      <c r="DL11" s="658"/>
      <c r="DM11" s="658"/>
      <c r="DN11" s="658"/>
      <c r="DO11" s="658"/>
      <c r="DP11" s="659"/>
      <c r="DQ11" s="663">
        <v>47290</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541804</v>
      </c>
      <c r="BH12" s="658"/>
      <c r="BI12" s="658"/>
      <c r="BJ12" s="658"/>
      <c r="BK12" s="658"/>
      <c r="BL12" s="658"/>
      <c r="BM12" s="658"/>
      <c r="BN12" s="659"/>
      <c r="BO12" s="695">
        <v>53.6</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95247</v>
      </c>
      <c r="CS12" s="658"/>
      <c r="CT12" s="658"/>
      <c r="CU12" s="658"/>
      <c r="CV12" s="658"/>
      <c r="CW12" s="658"/>
      <c r="CX12" s="658"/>
      <c r="CY12" s="659"/>
      <c r="CZ12" s="695">
        <v>1.7</v>
      </c>
      <c r="DA12" s="695"/>
      <c r="DB12" s="695"/>
      <c r="DC12" s="695"/>
      <c r="DD12" s="663" t="s">
        <v>122</v>
      </c>
      <c r="DE12" s="658"/>
      <c r="DF12" s="658"/>
      <c r="DG12" s="658"/>
      <c r="DH12" s="658"/>
      <c r="DI12" s="658"/>
      <c r="DJ12" s="658"/>
      <c r="DK12" s="658"/>
      <c r="DL12" s="658"/>
      <c r="DM12" s="658"/>
      <c r="DN12" s="658"/>
      <c r="DO12" s="658"/>
      <c r="DP12" s="659"/>
      <c r="DQ12" s="663">
        <v>71802</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541804</v>
      </c>
      <c r="BH13" s="658"/>
      <c r="BI13" s="658"/>
      <c r="BJ13" s="658"/>
      <c r="BK13" s="658"/>
      <c r="BL13" s="658"/>
      <c r="BM13" s="658"/>
      <c r="BN13" s="659"/>
      <c r="BO13" s="695">
        <v>53.6</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507142</v>
      </c>
      <c r="CS13" s="658"/>
      <c r="CT13" s="658"/>
      <c r="CU13" s="658"/>
      <c r="CV13" s="658"/>
      <c r="CW13" s="658"/>
      <c r="CX13" s="658"/>
      <c r="CY13" s="659"/>
      <c r="CZ13" s="695">
        <v>9.1999999999999993</v>
      </c>
      <c r="DA13" s="695"/>
      <c r="DB13" s="695"/>
      <c r="DC13" s="695"/>
      <c r="DD13" s="663">
        <v>279114</v>
      </c>
      <c r="DE13" s="658"/>
      <c r="DF13" s="658"/>
      <c r="DG13" s="658"/>
      <c r="DH13" s="658"/>
      <c r="DI13" s="658"/>
      <c r="DJ13" s="658"/>
      <c r="DK13" s="658"/>
      <c r="DL13" s="658"/>
      <c r="DM13" s="658"/>
      <c r="DN13" s="658"/>
      <c r="DO13" s="658"/>
      <c r="DP13" s="659"/>
      <c r="DQ13" s="663">
        <v>199491</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394</v>
      </c>
      <c r="S14" s="658"/>
      <c r="T14" s="658"/>
      <c r="U14" s="658"/>
      <c r="V14" s="658"/>
      <c r="W14" s="658"/>
      <c r="X14" s="658"/>
      <c r="Y14" s="659"/>
      <c r="Z14" s="695">
        <v>0</v>
      </c>
      <c r="AA14" s="695"/>
      <c r="AB14" s="695"/>
      <c r="AC14" s="695"/>
      <c r="AD14" s="696">
        <v>394</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32483</v>
      </c>
      <c r="BH14" s="658"/>
      <c r="BI14" s="658"/>
      <c r="BJ14" s="658"/>
      <c r="BK14" s="658"/>
      <c r="BL14" s="658"/>
      <c r="BM14" s="658"/>
      <c r="BN14" s="659"/>
      <c r="BO14" s="695">
        <v>3.2</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150157</v>
      </c>
      <c r="CS14" s="658"/>
      <c r="CT14" s="658"/>
      <c r="CU14" s="658"/>
      <c r="CV14" s="658"/>
      <c r="CW14" s="658"/>
      <c r="CX14" s="658"/>
      <c r="CY14" s="659"/>
      <c r="CZ14" s="695">
        <v>2.7</v>
      </c>
      <c r="DA14" s="695"/>
      <c r="DB14" s="695"/>
      <c r="DC14" s="695"/>
      <c r="DD14" s="663">
        <v>10615</v>
      </c>
      <c r="DE14" s="658"/>
      <c r="DF14" s="658"/>
      <c r="DG14" s="658"/>
      <c r="DH14" s="658"/>
      <c r="DI14" s="658"/>
      <c r="DJ14" s="658"/>
      <c r="DK14" s="658"/>
      <c r="DL14" s="658"/>
      <c r="DM14" s="658"/>
      <c r="DN14" s="658"/>
      <c r="DO14" s="658"/>
      <c r="DP14" s="659"/>
      <c r="DQ14" s="663">
        <v>133620</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76720</v>
      </c>
      <c r="BH15" s="658"/>
      <c r="BI15" s="658"/>
      <c r="BJ15" s="658"/>
      <c r="BK15" s="658"/>
      <c r="BL15" s="658"/>
      <c r="BM15" s="658"/>
      <c r="BN15" s="659"/>
      <c r="BO15" s="695">
        <v>7.6</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775041</v>
      </c>
      <c r="CS15" s="658"/>
      <c r="CT15" s="658"/>
      <c r="CU15" s="658"/>
      <c r="CV15" s="658"/>
      <c r="CW15" s="658"/>
      <c r="CX15" s="658"/>
      <c r="CY15" s="659"/>
      <c r="CZ15" s="695">
        <v>14.1</v>
      </c>
      <c r="DA15" s="695"/>
      <c r="DB15" s="695"/>
      <c r="DC15" s="695"/>
      <c r="DD15" s="663">
        <v>196060</v>
      </c>
      <c r="DE15" s="658"/>
      <c r="DF15" s="658"/>
      <c r="DG15" s="658"/>
      <c r="DH15" s="658"/>
      <c r="DI15" s="658"/>
      <c r="DJ15" s="658"/>
      <c r="DK15" s="658"/>
      <c r="DL15" s="658"/>
      <c r="DM15" s="658"/>
      <c r="DN15" s="658"/>
      <c r="DO15" s="658"/>
      <c r="DP15" s="659"/>
      <c r="DQ15" s="663">
        <v>317036</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4708</v>
      </c>
      <c r="S16" s="658"/>
      <c r="T16" s="658"/>
      <c r="U16" s="658"/>
      <c r="V16" s="658"/>
      <c r="W16" s="658"/>
      <c r="X16" s="658"/>
      <c r="Y16" s="659"/>
      <c r="Z16" s="695">
        <v>0.1</v>
      </c>
      <c r="AA16" s="695"/>
      <c r="AB16" s="695"/>
      <c r="AC16" s="695"/>
      <c r="AD16" s="696">
        <v>4708</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19557</v>
      </c>
      <c r="S17" s="658"/>
      <c r="T17" s="658"/>
      <c r="U17" s="658"/>
      <c r="V17" s="658"/>
      <c r="W17" s="658"/>
      <c r="X17" s="658"/>
      <c r="Y17" s="659"/>
      <c r="Z17" s="695">
        <v>0.3</v>
      </c>
      <c r="AA17" s="695"/>
      <c r="AB17" s="695"/>
      <c r="AC17" s="695"/>
      <c r="AD17" s="696">
        <v>19557</v>
      </c>
      <c r="AE17" s="696"/>
      <c r="AF17" s="696"/>
      <c r="AG17" s="696"/>
      <c r="AH17" s="696"/>
      <c r="AI17" s="696"/>
      <c r="AJ17" s="696"/>
      <c r="AK17" s="696"/>
      <c r="AL17" s="660">
        <v>0.8</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259057</v>
      </c>
      <c r="CS17" s="658"/>
      <c r="CT17" s="658"/>
      <c r="CU17" s="658"/>
      <c r="CV17" s="658"/>
      <c r="CW17" s="658"/>
      <c r="CX17" s="658"/>
      <c r="CY17" s="659"/>
      <c r="CZ17" s="695">
        <v>4.7</v>
      </c>
      <c r="DA17" s="695"/>
      <c r="DB17" s="695"/>
      <c r="DC17" s="695"/>
      <c r="DD17" s="663" t="s">
        <v>122</v>
      </c>
      <c r="DE17" s="658"/>
      <c r="DF17" s="658"/>
      <c r="DG17" s="658"/>
      <c r="DH17" s="658"/>
      <c r="DI17" s="658"/>
      <c r="DJ17" s="658"/>
      <c r="DK17" s="658"/>
      <c r="DL17" s="658"/>
      <c r="DM17" s="658"/>
      <c r="DN17" s="658"/>
      <c r="DO17" s="658"/>
      <c r="DP17" s="659"/>
      <c r="DQ17" s="663">
        <v>259057</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9202</v>
      </c>
      <c r="S18" s="658"/>
      <c r="T18" s="658"/>
      <c r="U18" s="658"/>
      <c r="V18" s="658"/>
      <c r="W18" s="658"/>
      <c r="X18" s="658"/>
      <c r="Y18" s="659"/>
      <c r="Z18" s="695">
        <v>0.2</v>
      </c>
      <c r="AA18" s="695"/>
      <c r="AB18" s="695"/>
      <c r="AC18" s="695"/>
      <c r="AD18" s="696">
        <v>9202</v>
      </c>
      <c r="AE18" s="696"/>
      <c r="AF18" s="696"/>
      <c r="AG18" s="696"/>
      <c r="AH18" s="696"/>
      <c r="AI18" s="696"/>
      <c r="AJ18" s="696"/>
      <c r="AK18" s="696"/>
      <c r="AL18" s="660">
        <v>0.4</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8641</v>
      </c>
      <c r="S19" s="658"/>
      <c r="T19" s="658"/>
      <c r="U19" s="658"/>
      <c r="V19" s="658"/>
      <c r="W19" s="658"/>
      <c r="X19" s="658"/>
      <c r="Y19" s="659"/>
      <c r="Z19" s="695">
        <v>0.1</v>
      </c>
      <c r="AA19" s="695"/>
      <c r="AB19" s="695"/>
      <c r="AC19" s="695"/>
      <c r="AD19" s="696">
        <v>8641</v>
      </c>
      <c r="AE19" s="696"/>
      <c r="AF19" s="696"/>
      <c r="AG19" s="696"/>
      <c r="AH19" s="696"/>
      <c r="AI19" s="696"/>
      <c r="AJ19" s="696"/>
      <c r="AK19" s="696"/>
      <c r="AL19" s="660">
        <v>0.3</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561</v>
      </c>
      <c r="S20" s="658"/>
      <c r="T20" s="658"/>
      <c r="U20" s="658"/>
      <c r="V20" s="658"/>
      <c r="W20" s="658"/>
      <c r="X20" s="658"/>
      <c r="Y20" s="659"/>
      <c r="Z20" s="695">
        <v>0</v>
      </c>
      <c r="AA20" s="695"/>
      <c r="AB20" s="695"/>
      <c r="AC20" s="695"/>
      <c r="AD20" s="696">
        <v>561</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5492321</v>
      </c>
      <c r="CS20" s="658"/>
      <c r="CT20" s="658"/>
      <c r="CU20" s="658"/>
      <c r="CV20" s="658"/>
      <c r="CW20" s="658"/>
      <c r="CX20" s="658"/>
      <c r="CY20" s="659"/>
      <c r="CZ20" s="695">
        <v>100</v>
      </c>
      <c r="DA20" s="695"/>
      <c r="DB20" s="695"/>
      <c r="DC20" s="695"/>
      <c r="DD20" s="663">
        <v>734177</v>
      </c>
      <c r="DE20" s="658"/>
      <c r="DF20" s="658"/>
      <c r="DG20" s="658"/>
      <c r="DH20" s="658"/>
      <c r="DI20" s="658"/>
      <c r="DJ20" s="658"/>
      <c r="DK20" s="658"/>
      <c r="DL20" s="658"/>
      <c r="DM20" s="658"/>
      <c r="DN20" s="658"/>
      <c r="DO20" s="658"/>
      <c r="DP20" s="659"/>
      <c r="DQ20" s="663">
        <v>3236896</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1675887</v>
      </c>
      <c r="S21" s="658"/>
      <c r="T21" s="658"/>
      <c r="U21" s="658"/>
      <c r="V21" s="658"/>
      <c r="W21" s="658"/>
      <c r="X21" s="658"/>
      <c r="Y21" s="659"/>
      <c r="Z21" s="695">
        <v>28.7</v>
      </c>
      <c r="AA21" s="695"/>
      <c r="AB21" s="695"/>
      <c r="AC21" s="695"/>
      <c r="AD21" s="696">
        <v>1327775</v>
      </c>
      <c r="AE21" s="696"/>
      <c r="AF21" s="696"/>
      <c r="AG21" s="696"/>
      <c r="AH21" s="696"/>
      <c r="AI21" s="696"/>
      <c r="AJ21" s="696"/>
      <c r="AK21" s="696"/>
      <c r="AL21" s="660">
        <v>51.4</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1327775</v>
      </c>
      <c r="S22" s="658"/>
      <c r="T22" s="658"/>
      <c r="U22" s="658"/>
      <c r="V22" s="658"/>
      <c r="W22" s="658"/>
      <c r="X22" s="658"/>
      <c r="Y22" s="659"/>
      <c r="Z22" s="695">
        <v>22.7</v>
      </c>
      <c r="AA22" s="695"/>
      <c r="AB22" s="695"/>
      <c r="AC22" s="695"/>
      <c r="AD22" s="696">
        <v>1327775</v>
      </c>
      <c r="AE22" s="696"/>
      <c r="AF22" s="696"/>
      <c r="AG22" s="696"/>
      <c r="AH22" s="696"/>
      <c r="AI22" s="696"/>
      <c r="AJ22" s="696"/>
      <c r="AK22" s="696"/>
      <c r="AL22" s="660">
        <v>51.4</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348112</v>
      </c>
      <c r="S23" s="658"/>
      <c r="T23" s="658"/>
      <c r="U23" s="658"/>
      <c r="V23" s="658"/>
      <c r="W23" s="658"/>
      <c r="X23" s="658"/>
      <c r="Y23" s="659"/>
      <c r="Z23" s="695">
        <v>6</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1864835</v>
      </c>
      <c r="CS24" s="713"/>
      <c r="CT24" s="713"/>
      <c r="CU24" s="713"/>
      <c r="CV24" s="713"/>
      <c r="CW24" s="713"/>
      <c r="CX24" s="713"/>
      <c r="CY24" s="738"/>
      <c r="CZ24" s="739">
        <v>34</v>
      </c>
      <c r="DA24" s="721"/>
      <c r="DB24" s="721"/>
      <c r="DC24" s="741"/>
      <c r="DD24" s="737">
        <v>1245240</v>
      </c>
      <c r="DE24" s="713"/>
      <c r="DF24" s="713"/>
      <c r="DG24" s="713"/>
      <c r="DH24" s="713"/>
      <c r="DI24" s="713"/>
      <c r="DJ24" s="713"/>
      <c r="DK24" s="738"/>
      <c r="DL24" s="737">
        <v>1086000</v>
      </c>
      <c r="DM24" s="713"/>
      <c r="DN24" s="713"/>
      <c r="DO24" s="713"/>
      <c r="DP24" s="713"/>
      <c r="DQ24" s="713"/>
      <c r="DR24" s="713"/>
      <c r="DS24" s="713"/>
      <c r="DT24" s="713"/>
      <c r="DU24" s="713"/>
      <c r="DV24" s="738"/>
      <c r="DW24" s="739">
        <v>41.8</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2923613</v>
      </c>
      <c r="S25" s="658"/>
      <c r="T25" s="658"/>
      <c r="U25" s="658"/>
      <c r="V25" s="658"/>
      <c r="W25" s="658"/>
      <c r="X25" s="658"/>
      <c r="Y25" s="659"/>
      <c r="Z25" s="695">
        <v>50</v>
      </c>
      <c r="AA25" s="695"/>
      <c r="AB25" s="695"/>
      <c r="AC25" s="695"/>
      <c r="AD25" s="696">
        <v>2575501</v>
      </c>
      <c r="AE25" s="696"/>
      <c r="AF25" s="696"/>
      <c r="AG25" s="696"/>
      <c r="AH25" s="696"/>
      <c r="AI25" s="696"/>
      <c r="AJ25" s="696"/>
      <c r="AK25" s="696"/>
      <c r="AL25" s="660">
        <v>99.8</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907456</v>
      </c>
      <c r="CS25" s="670"/>
      <c r="CT25" s="670"/>
      <c r="CU25" s="670"/>
      <c r="CV25" s="670"/>
      <c r="CW25" s="670"/>
      <c r="CX25" s="670"/>
      <c r="CY25" s="671"/>
      <c r="CZ25" s="660">
        <v>16.5</v>
      </c>
      <c r="DA25" s="672"/>
      <c r="DB25" s="672"/>
      <c r="DC25" s="673"/>
      <c r="DD25" s="663">
        <v>726682</v>
      </c>
      <c r="DE25" s="670"/>
      <c r="DF25" s="670"/>
      <c r="DG25" s="670"/>
      <c r="DH25" s="670"/>
      <c r="DI25" s="670"/>
      <c r="DJ25" s="670"/>
      <c r="DK25" s="671"/>
      <c r="DL25" s="663">
        <v>711632</v>
      </c>
      <c r="DM25" s="670"/>
      <c r="DN25" s="670"/>
      <c r="DO25" s="670"/>
      <c r="DP25" s="670"/>
      <c r="DQ25" s="670"/>
      <c r="DR25" s="670"/>
      <c r="DS25" s="670"/>
      <c r="DT25" s="670"/>
      <c r="DU25" s="670"/>
      <c r="DV25" s="671"/>
      <c r="DW25" s="660">
        <v>27.4</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603</v>
      </c>
      <c r="S26" s="658"/>
      <c r="T26" s="658"/>
      <c r="U26" s="658"/>
      <c r="V26" s="658"/>
      <c r="W26" s="658"/>
      <c r="X26" s="658"/>
      <c r="Y26" s="659"/>
      <c r="Z26" s="695">
        <v>0</v>
      </c>
      <c r="AA26" s="695"/>
      <c r="AB26" s="695"/>
      <c r="AC26" s="695"/>
      <c r="AD26" s="696">
        <v>603</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548100</v>
      </c>
      <c r="CS26" s="658"/>
      <c r="CT26" s="658"/>
      <c r="CU26" s="658"/>
      <c r="CV26" s="658"/>
      <c r="CW26" s="658"/>
      <c r="CX26" s="658"/>
      <c r="CY26" s="659"/>
      <c r="CZ26" s="660">
        <v>10</v>
      </c>
      <c r="DA26" s="672"/>
      <c r="DB26" s="672"/>
      <c r="DC26" s="673"/>
      <c r="DD26" s="663">
        <v>419060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77637</v>
      </c>
      <c r="S27" s="658"/>
      <c r="T27" s="658"/>
      <c r="U27" s="658"/>
      <c r="V27" s="658"/>
      <c r="W27" s="658"/>
      <c r="X27" s="658"/>
      <c r="Y27" s="659"/>
      <c r="Z27" s="695">
        <v>1.3</v>
      </c>
      <c r="AA27" s="695"/>
      <c r="AB27" s="695"/>
      <c r="AC27" s="695"/>
      <c r="AD27" s="696">
        <v>627</v>
      </c>
      <c r="AE27" s="696"/>
      <c r="AF27" s="696"/>
      <c r="AG27" s="696"/>
      <c r="AH27" s="696"/>
      <c r="AI27" s="696"/>
      <c r="AJ27" s="696"/>
      <c r="AK27" s="696"/>
      <c r="AL27" s="660">
        <v>0</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1010453</v>
      </c>
      <c r="BH27" s="658"/>
      <c r="BI27" s="658"/>
      <c r="BJ27" s="658"/>
      <c r="BK27" s="658"/>
      <c r="BL27" s="658"/>
      <c r="BM27" s="658"/>
      <c r="BN27" s="659"/>
      <c r="BO27" s="695">
        <v>100</v>
      </c>
      <c r="BP27" s="695"/>
      <c r="BQ27" s="695"/>
      <c r="BR27" s="695"/>
      <c r="BS27" s="696">
        <v>8313</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698322</v>
      </c>
      <c r="CS27" s="670"/>
      <c r="CT27" s="670"/>
      <c r="CU27" s="670"/>
      <c r="CV27" s="670"/>
      <c r="CW27" s="670"/>
      <c r="CX27" s="670"/>
      <c r="CY27" s="671"/>
      <c r="CZ27" s="660">
        <v>12.7</v>
      </c>
      <c r="DA27" s="672"/>
      <c r="DB27" s="672"/>
      <c r="DC27" s="673"/>
      <c r="DD27" s="663">
        <v>259501</v>
      </c>
      <c r="DE27" s="670"/>
      <c r="DF27" s="670"/>
      <c r="DG27" s="670"/>
      <c r="DH27" s="670"/>
      <c r="DI27" s="670"/>
      <c r="DJ27" s="670"/>
      <c r="DK27" s="671"/>
      <c r="DL27" s="663">
        <v>181911</v>
      </c>
      <c r="DM27" s="670"/>
      <c r="DN27" s="670"/>
      <c r="DO27" s="670"/>
      <c r="DP27" s="670"/>
      <c r="DQ27" s="670"/>
      <c r="DR27" s="670"/>
      <c r="DS27" s="670"/>
      <c r="DT27" s="670"/>
      <c r="DU27" s="670"/>
      <c r="DV27" s="671"/>
      <c r="DW27" s="660">
        <v>7</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47808</v>
      </c>
      <c r="S28" s="658"/>
      <c r="T28" s="658"/>
      <c r="U28" s="658"/>
      <c r="V28" s="658"/>
      <c r="W28" s="658"/>
      <c r="X28" s="658"/>
      <c r="Y28" s="659"/>
      <c r="Z28" s="695">
        <v>0.8</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259057</v>
      </c>
      <c r="CS28" s="658"/>
      <c r="CT28" s="658"/>
      <c r="CU28" s="658"/>
      <c r="CV28" s="658"/>
      <c r="CW28" s="658"/>
      <c r="CX28" s="658"/>
      <c r="CY28" s="659"/>
      <c r="CZ28" s="660">
        <v>4.7</v>
      </c>
      <c r="DA28" s="672"/>
      <c r="DB28" s="672"/>
      <c r="DC28" s="673"/>
      <c r="DD28" s="663">
        <v>259057</v>
      </c>
      <c r="DE28" s="658"/>
      <c r="DF28" s="658"/>
      <c r="DG28" s="658"/>
      <c r="DH28" s="658"/>
      <c r="DI28" s="658"/>
      <c r="DJ28" s="658"/>
      <c r="DK28" s="659"/>
      <c r="DL28" s="663">
        <v>192457</v>
      </c>
      <c r="DM28" s="658"/>
      <c r="DN28" s="658"/>
      <c r="DO28" s="658"/>
      <c r="DP28" s="658"/>
      <c r="DQ28" s="658"/>
      <c r="DR28" s="658"/>
      <c r="DS28" s="658"/>
      <c r="DT28" s="658"/>
      <c r="DU28" s="658"/>
      <c r="DV28" s="659"/>
      <c r="DW28" s="660">
        <v>7.4</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5356</v>
      </c>
      <c r="S29" s="658"/>
      <c r="T29" s="658"/>
      <c r="U29" s="658"/>
      <c r="V29" s="658"/>
      <c r="W29" s="658"/>
      <c r="X29" s="658"/>
      <c r="Y29" s="659"/>
      <c r="Z29" s="695">
        <v>0.1</v>
      </c>
      <c r="AA29" s="695"/>
      <c r="AB29" s="695"/>
      <c r="AC29" s="695"/>
      <c r="AD29" s="696">
        <v>70</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259044</v>
      </c>
      <c r="CS29" s="670"/>
      <c r="CT29" s="670"/>
      <c r="CU29" s="670"/>
      <c r="CV29" s="670"/>
      <c r="CW29" s="670"/>
      <c r="CX29" s="670"/>
      <c r="CY29" s="671"/>
      <c r="CZ29" s="660">
        <v>4.7</v>
      </c>
      <c r="DA29" s="672"/>
      <c r="DB29" s="672"/>
      <c r="DC29" s="673"/>
      <c r="DD29" s="663">
        <v>259044</v>
      </c>
      <c r="DE29" s="670"/>
      <c r="DF29" s="670"/>
      <c r="DG29" s="670"/>
      <c r="DH29" s="670"/>
      <c r="DI29" s="670"/>
      <c r="DJ29" s="670"/>
      <c r="DK29" s="671"/>
      <c r="DL29" s="663">
        <v>192444</v>
      </c>
      <c r="DM29" s="670"/>
      <c r="DN29" s="670"/>
      <c r="DO29" s="670"/>
      <c r="DP29" s="670"/>
      <c r="DQ29" s="670"/>
      <c r="DR29" s="670"/>
      <c r="DS29" s="670"/>
      <c r="DT29" s="670"/>
      <c r="DU29" s="670"/>
      <c r="DV29" s="671"/>
      <c r="DW29" s="660">
        <v>7.4</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556936</v>
      </c>
      <c r="S30" s="658"/>
      <c r="T30" s="658"/>
      <c r="U30" s="658"/>
      <c r="V30" s="658"/>
      <c r="W30" s="658"/>
      <c r="X30" s="658"/>
      <c r="Y30" s="659"/>
      <c r="Z30" s="695">
        <v>9.5</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246306</v>
      </c>
      <c r="CS30" s="658"/>
      <c r="CT30" s="658"/>
      <c r="CU30" s="658"/>
      <c r="CV30" s="658"/>
      <c r="CW30" s="658"/>
      <c r="CX30" s="658"/>
      <c r="CY30" s="659"/>
      <c r="CZ30" s="660">
        <v>4.5</v>
      </c>
      <c r="DA30" s="672"/>
      <c r="DB30" s="672"/>
      <c r="DC30" s="673"/>
      <c r="DD30" s="663">
        <v>246306</v>
      </c>
      <c r="DE30" s="658"/>
      <c r="DF30" s="658"/>
      <c r="DG30" s="658"/>
      <c r="DH30" s="658"/>
      <c r="DI30" s="658"/>
      <c r="DJ30" s="658"/>
      <c r="DK30" s="659"/>
      <c r="DL30" s="663">
        <v>179706</v>
      </c>
      <c r="DM30" s="658"/>
      <c r="DN30" s="658"/>
      <c r="DO30" s="658"/>
      <c r="DP30" s="658"/>
      <c r="DQ30" s="658"/>
      <c r="DR30" s="658"/>
      <c r="DS30" s="658"/>
      <c r="DT30" s="658"/>
      <c r="DU30" s="658"/>
      <c r="DV30" s="659"/>
      <c r="DW30" s="660">
        <v>6.9</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99.2</v>
      </c>
      <c r="BH31" s="720"/>
      <c r="BI31" s="720"/>
      <c r="BJ31" s="720"/>
      <c r="BK31" s="720"/>
      <c r="BL31" s="720"/>
      <c r="BM31" s="721">
        <v>98</v>
      </c>
      <c r="BN31" s="720"/>
      <c r="BO31" s="720"/>
      <c r="BP31" s="720"/>
      <c r="BQ31" s="722"/>
      <c r="BR31" s="719">
        <v>99.4</v>
      </c>
      <c r="BS31" s="720"/>
      <c r="BT31" s="720"/>
      <c r="BU31" s="720"/>
      <c r="BV31" s="720"/>
      <c r="BW31" s="720"/>
      <c r="BX31" s="721">
        <v>97.4</v>
      </c>
      <c r="BY31" s="720"/>
      <c r="BZ31" s="720"/>
      <c r="CA31" s="720"/>
      <c r="CB31" s="722"/>
      <c r="CD31" s="678"/>
      <c r="CE31" s="679"/>
      <c r="CF31" s="654" t="s">
        <v>301</v>
      </c>
      <c r="CG31" s="655"/>
      <c r="CH31" s="655"/>
      <c r="CI31" s="655"/>
      <c r="CJ31" s="655"/>
      <c r="CK31" s="655"/>
      <c r="CL31" s="655"/>
      <c r="CM31" s="655"/>
      <c r="CN31" s="655"/>
      <c r="CO31" s="655"/>
      <c r="CP31" s="655"/>
      <c r="CQ31" s="656"/>
      <c r="CR31" s="657">
        <v>12738</v>
      </c>
      <c r="CS31" s="670"/>
      <c r="CT31" s="670"/>
      <c r="CU31" s="670"/>
      <c r="CV31" s="670"/>
      <c r="CW31" s="670"/>
      <c r="CX31" s="670"/>
      <c r="CY31" s="671"/>
      <c r="CZ31" s="660">
        <v>0.2</v>
      </c>
      <c r="DA31" s="672"/>
      <c r="DB31" s="672"/>
      <c r="DC31" s="673"/>
      <c r="DD31" s="663">
        <v>12738</v>
      </c>
      <c r="DE31" s="670"/>
      <c r="DF31" s="670"/>
      <c r="DG31" s="670"/>
      <c r="DH31" s="670"/>
      <c r="DI31" s="670"/>
      <c r="DJ31" s="670"/>
      <c r="DK31" s="671"/>
      <c r="DL31" s="663">
        <v>12738</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292060</v>
      </c>
      <c r="S32" s="658"/>
      <c r="T32" s="658"/>
      <c r="U32" s="658"/>
      <c r="V32" s="658"/>
      <c r="W32" s="658"/>
      <c r="X32" s="658"/>
      <c r="Y32" s="659"/>
      <c r="Z32" s="695">
        <v>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v>
      </c>
      <c r="BH32" s="670"/>
      <c r="BI32" s="670"/>
      <c r="BJ32" s="670"/>
      <c r="BK32" s="670"/>
      <c r="BL32" s="670"/>
      <c r="BM32" s="661">
        <v>97</v>
      </c>
      <c r="BN32" s="670"/>
      <c r="BO32" s="670"/>
      <c r="BP32" s="670"/>
      <c r="BQ32" s="693"/>
      <c r="BR32" s="723">
        <v>99.5</v>
      </c>
      <c r="BS32" s="670"/>
      <c r="BT32" s="670"/>
      <c r="BU32" s="670"/>
      <c r="BV32" s="670"/>
      <c r="BW32" s="670"/>
      <c r="BX32" s="661">
        <v>95.2</v>
      </c>
      <c r="BY32" s="670"/>
      <c r="BZ32" s="670"/>
      <c r="CA32" s="670"/>
      <c r="CB32" s="693"/>
      <c r="CD32" s="680"/>
      <c r="CE32" s="681"/>
      <c r="CF32" s="654" t="s">
        <v>305</v>
      </c>
      <c r="CG32" s="655"/>
      <c r="CH32" s="655"/>
      <c r="CI32" s="655"/>
      <c r="CJ32" s="655"/>
      <c r="CK32" s="655"/>
      <c r="CL32" s="655"/>
      <c r="CM32" s="655"/>
      <c r="CN32" s="655"/>
      <c r="CO32" s="655"/>
      <c r="CP32" s="655"/>
      <c r="CQ32" s="656"/>
      <c r="CR32" s="657">
        <v>13</v>
      </c>
      <c r="CS32" s="658"/>
      <c r="CT32" s="658"/>
      <c r="CU32" s="658"/>
      <c r="CV32" s="658"/>
      <c r="CW32" s="658"/>
      <c r="CX32" s="658"/>
      <c r="CY32" s="659"/>
      <c r="CZ32" s="660">
        <v>0</v>
      </c>
      <c r="DA32" s="672"/>
      <c r="DB32" s="672"/>
      <c r="DC32" s="673"/>
      <c r="DD32" s="663">
        <v>13</v>
      </c>
      <c r="DE32" s="658"/>
      <c r="DF32" s="658"/>
      <c r="DG32" s="658"/>
      <c r="DH32" s="658"/>
      <c r="DI32" s="658"/>
      <c r="DJ32" s="658"/>
      <c r="DK32" s="659"/>
      <c r="DL32" s="663">
        <v>13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4104</v>
      </c>
      <c r="S33" s="658"/>
      <c r="T33" s="658"/>
      <c r="U33" s="658"/>
      <c r="V33" s="658"/>
      <c r="W33" s="658"/>
      <c r="X33" s="658"/>
      <c r="Y33" s="659"/>
      <c r="Z33" s="695">
        <v>0.1</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99.4</v>
      </c>
      <c r="BH33" s="642"/>
      <c r="BI33" s="642"/>
      <c r="BJ33" s="642"/>
      <c r="BK33" s="642"/>
      <c r="BL33" s="642"/>
      <c r="BM33" s="688">
        <v>98.4</v>
      </c>
      <c r="BN33" s="642"/>
      <c r="BO33" s="642"/>
      <c r="BP33" s="642"/>
      <c r="BQ33" s="705"/>
      <c r="BR33" s="718">
        <v>99.4</v>
      </c>
      <c r="BS33" s="642"/>
      <c r="BT33" s="642"/>
      <c r="BU33" s="642"/>
      <c r="BV33" s="642"/>
      <c r="BW33" s="642"/>
      <c r="BX33" s="688">
        <v>98.4</v>
      </c>
      <c r="BY33" s="642"/>
      <c r="BZ33" s="642"/>
      <c r="CA33" s="642"/>
      <c r="CB33" s="705"/>
      <c r="CD33" s="654" t="s">
        <v>308</v>
      </c>
      <c r="CE33" s="655"/>
      <c r="CF33" s="655"/>
      <c r="CG33" s="655"/>
      <c r="CH33" s="655"/>
      <c r="CI33" s="655"/>
      <c r="CJ33" s="655"/>
      <c r="CK33" s="655"/>
      <c r="CL33" s="655"/>
      <c r="CM33" s="655"/>
      <c r="CN33" s="655"/>
      <c r="CO33" s="655"/>
      <c r="CP33" s="655"/>
      <c r="CQ33" s="656"/>
      <c r="CR33" s="657">
        <v>2893309</v>
      </c>
      <c r="CS33" s="670"/>
      <c r="CT33" s="670"/>
      <c r="CU33" s="670"/>
      <c r="CV33" s="670"/>
      <c r="CW33" s="670"/>
      <c r="CX33" s="670"/>
      <c r="CY33" s="671"/>
      <c r="CZ33" s="660">
        <v>52.7</v>
      </c>
      <c r="DA33" s="672"/>
      <c r="DB33" s="672"/>
      <c r="DC33" s="673"/>
      <c r="DD33" s="663">
        <v>1927179</v>
      </c>
      <c r="DE33" s="670"/>
      <c r="DF33" s="670"/>
      <c r="DG33" s="670"/>
      <c r="DH33" s="670"/>
      <c r="DI33" s="670"/>
      <c r="DJ33" s="670"/>
      <c r="DK33" s="671"/>
      <c r="DL33" s="663">
        <v>1158391</v>
      </c>
      <c r="DM33" s="670"/>
      <c r="DN33" s="670"/>
      <c r="DO33" s="670"/>
      <c r="DP33" s="670"/>
      <c r="DQ33" s="670"/>
      <c r="DR33" s="670"/>
      <c r="DS33" s="670"/>
      <c r="DT33" s="670"/>
      <c r="DU33" s="670"/>
      <c r="DV33" s="671"/>
      <c r="DW33" s="660">
        <v>44.6</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435779</v>
      </c>
      <c r="S34" s="658"/>
      <c r="T34" s="658"/>
      <c r="U34" s="658"/>
      <c r="V34" s="658"/>
      <c r="W34" s="658"/>
      <c r="X34" s="658"/>
      <c r="Y34" s="659"/>
      <c r="Z34" s="695">
        <v>7.5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1087959</v>
      </c>
      <c r="CS34" s="658"/>
      <c r="CT34" s="658"/>
      <c r="CU34" s="658"/>
      <c r="CV34" s="658"/>
      <c r="CW34" s="658"/>
      <c r="CX34" s="658"/>
      <c r="CY34" s="659"/>
      <c r="CZ34" s="660">
        <v>19.8</v>
      </c>
      <c r="DA34" s="672"/>
      <c r="DB34" s="672"/>
      <c r="DC34" s="673"/>
      <c r="DD34" s="663">
        <v>815607</v>
      </c>
      <c r="DE34" s="658"/>
      <c r="DF34" s="658"/>
      <c r="DG34" s="658"/>
      <c r="DH34" s="658"/>
      <c r="DI34" s="658"/>
      <c r="DJ34" s="658"/>
      <c r="DK34" s="659"/>
      <c r="DL34" s="663">
        <v>369302</v>
      </c>
      <c r="DM34" s="658"/>
      <c r="DN34" s="658"/>
      <c r="DO34" s="658"/>
      <c r="DP34" s="658"/>
      <c r="DQ34" s="658"/>
      <c r="DR34" s="658"/>
      <c r="DS34" s="658"/>
      <c r="DT34" s="658"/>
      <c r="DU34" s="658"/>
      <c r="DV34" s="659"/>
      <c r="DW34" s="660">
        <v>14.2</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665449</v>
      </c>
      <c r="S35" s="658"/>
      <c r="T35" s="658"/>
      <c r="U35" s="658"/>
      <c r="V35" s="658"/>
      <c r="W35" s="658"/>
      <c r="X35" s="658"/>
      <c r="Y35" s="659"/>
      <c r="Z35" s="695">
        <v>11.4</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60428</v>
      </c>
      <c r="CS35" s="670"/>
      <c r="CT35" s="670"/>
      <c r="CU35" s="670"/>
      <c r="CV35" s="670"/>
      <c r="CW35" s="670"/>
      <c r="CX35" s="670"/>
      <c r="CY35" s="671"/>
      <c r="CZ35" s="660">
        <v>1.1000000000000001</v>
      </c>
      <c r="DA35" s="672"/>
      <c r="DB35" s="672"/>
      <c r="DC35" s="673"/>
      <c r="DD35" s="663">
        <v>26601</v>
      </c>
      <c r="DE35" s="670"/>
      <c r="DF35" s="670"/>
      <c r="DG35" s="670"/>
      <c r="DH35" s="670"/>
      <c r="DI35" s="670"/>
      <c r="DJ35" s="670"/>
      <c r="DK35" s="671"/>
      <c r="DL35" s="663">
        <v>15826</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419491</v>
      </c>
      <c r="S36" s="658"/>
      <c r="T36" s="658"/>
      <c r="U36" s="658"/>
      <c r="V36" s="658"/>
      <c r="W36" s="658"/>
      <c r="X36" s="658"/>
      <c r="Y36" s="659"/>
      <c r="Z36" s="695">
        <v>7.2</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539406</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3217</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801423</v>
      </c>
      <c r="CS36" s="658"/>
      <c r="CT36" s="658"/>
      <c r="CU36" s="658"/>
      <c r="CV36" s="658"/>
      <c r="CW36" s="658"/>
      <c r="CX36" s="658"/>
      <c r="CY36" s="659"/>
      <c r="CZ36" s="660">
        <v>14.6</v>
      </c>
      <c r="DA36" s="672"/>
      <c r="DB36" s="672"/>
      <c r="DC36" s="673"/>
      <c r="DD36" s="663">
        <v>659763</v>
      </c>
      <c r="DE36" s="658"/>
      <c r="DF36" s="658"/>
      <c r="DG36" s="658"/>
      <c r="DH36" s="658"/>
      <c r="DI36" s="658"/>
      <c r="DJ36" s="658"/>
      <c r="DK36" s="659"/>
      <c r="DL36" s="663">
        <v>521909</v>
      </c>
      <c r="DM36" s="658"/>
      <c r="DN36" s="658"/>
      <c r="DO36" s="658"/>
      <c r="DP36" s="658"/>
      <c r="DQ36" s="658"/>
      <c r="DR36" s="658"/>
      <c r="DS36" s="658"/>
      <c r="DT36" s="658"/>
      <c r="DU36" s="658"/>
      <c r="DV36" s="659"/>
      <c r="DW36" s="660">
        <v>20.100000000000001</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69582</v>
      </c>
      <c r="S37" s="658"/>
      <c r="T37" s="658"/>
      <c r="U37" s="658"/>
      <c r="V37" s="658"/>
      <c r="W37" s="658"/>
      <c r="X37" s="658"/>
      <c r="Y37" s="659"/>
      <c r="Z37" s="695">
        <v>1.2</v>
      </c>
      <c r="AA37" s="695"/>
      <c r="AB37" s="695"/>
      <c r="AC37" s="695"/>
      <c r="AD37" s="696">
        <v>4717</v>
      </c>
      <c r="AE37" s="696"/>
      <c r="AF37" s="696"/>
      <c r="AG37" s="696"/>
      <c r="AH37" s="696"/>
      <c r="AI37" s="696"/>
      <c r="AJ37" s="696"/>
      <c r="AK37" s="696"/>
      <c r="AL37" s="660">
        <v>0.2</v>
      </c>
      <c r="AM37" s="661"/>
      <c r="AN37" s="661"/>
      <c r="AO37" s="697"/>
      <c r="AQ37" s="690" t="s">
        <v>320</v>
      </c>
      <c r="AR37" s="691"/>
      <c r="AS37" s="691"/>
      <c r="AT37" s="691"/>
      <c r="AU37" s="691"/>
      <c r="AV37" s="691"/>
      <c r="AW37" s="691"/>
      <c r="AX37" s="691"/>
      <c r="AY37" s="692"/>
      <c r="AZ37" s="657">
        <v>119543</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-13157</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133392</v>
      </c>
      <c r="CS37" s="670"/>
      <c r="CT37" s="670"/>
      <c r="CU37" s="670"/>
      <c r="CV37" s="670"/>
      <c r="CW37" s="670"/>
      <c r="CX37" s="670"/>
      <c r="CY37" s="671"/>
      <c r="CZ37" s="660">
        <v>2.4</v>
      </c>
      <c r="DA37" s="672"/>
      <c r="DB37" s="672"/>
      <c r="DC37" s="673"/>
      <c r="DD37" s="663">
        <v>132115</v>
      </c>
      <c r="DE37" s="670"/>
      <c r="DF37" s="670"/>
      <c r="DG37" s="670"/>
      <c r="DH37" s="670"/>
      <c r="DI37" s="670"/>
      <c r="DJ37" s="670"/>
      <c r="DK37" s="671"/>
      <c r="DL37" s="663">
        <v>131909</v>
      </c>
      <c r="DM37" s="670"/>
      <c r="DN37" s="670"/>
      <c r="DO37" s="670"/>
      <c r="DP37" s="670"/>
      <c r="DQ37" s="670"/>
      <c r="DR37" s="670"/>
      <c r="DS37" s="670"/>
      <c r="DT37" s="670"/>
      <c r="DU37" s="670"/>
      <c r="DV37" s="671"/>
      <c r="DW37" s="660">
        <v>5.0999999999999996</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347804</v>
      </c>
      <c r="S38" s="658"/>
      <c r="T38" s="658"/>
      <c r="U38" s="658"/>
      <c r="V38" s="658"/>
      <c r="W38" s="658"/>
      <c r="X38" s="658"/>
      <c r="Y38" s="659"/>
      <c r="Z38" s="695">
        <v>5.9</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94322</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972</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325541</v>
      </c>
      <c r="CS38" s="658"/>
      <c r="CT38" s="658"/>
      <c r="CU38" s="658"/>
      <c r="CV38" s="658"/>
      <c r="CW38" s="658"/>
      <c r="CX38" s="658"/>
      <c r="CY38" s="659"/>
      <c r="CZ38" s="660">
        <v>5.9</v>
      </c>
      <c r="DA38" s="672"/>
      <c r="DB38" s="672"/>
      <c r="DC38" s="673"/>
      <c r="DD38" s="663">
        <v>274447</v>
      </c>
      <c r="DE38" s="658"/>
      <c r="DF38" s="658"/>
      <c r="DG38" s="658"/>
      <c r="DH38" s="658"/>
      <c r="DI38" s="658"/>
      <c r="DJ38" s="658"/>
      <c r="DK38" s="659"/>
      <c r="DL38" s="663">
        <v>251354</v>
      </c>
      <c r="DM38" s="658"/>
      <c r="DN38" s="658"/>
      <c r="DO38" s="658"/>
      <c r="DP38" s="658"/>
      <c r="DQ38" s="658"/>
      <c r="DR38" s="658"/>
      <c r="DS38" s="658"/>
      <c r="DT38" s="658"/>
      <c r="DU38" s="658"/>
      <c r="DV38" s="659"/>
      <c r="DW38" s="660">
        <v>9.6999999999999993</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1557</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608382</v>
      </c>
      <c r="CS39" s="670"/>
      <c r="CT39" s="670"/>
      <c r="CU39" s="670"/>
      <c r="CV39" s="670"/>
      <c r="CW39" s="670"/>
      <c r="CX39" s="670"/>
      <c r="CY39" s="671"/>
      <c r="CZ39" s="660">
        <v>11.1</v>
      </c>
      <c r="DA39" s="672"/>
      <c r="DB39" s="672"/>
      <c r="DC39" s="673"/>
      <c r="DD39" s="663">
        <v>150666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16404</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79</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9576</v>
      </c>
      <c r="CS40" s="658"/>
      <c r="CT40" s="658"/>
      <c r="CU40" s="658"/>
      <c r="CV40" s="658"/>
      <c r="CW40" s="658"/>
      <c r="CX40" s="658"/>
      <c r="CY40" s="659"/>
      <c r="CZ40" s="660">
        <v>0.2</v>
      </c>
      <c r="DA40" s="672"/>
      <c r="DB40" s="672"/>
      <c r="DC40" s="673"/>
      <c r="DD40" s="663">
        <v>95</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5846222</v>
      </c>
      <c r="S41" s="682"/>
      <c r="T41" s="682"/>
      <c r="U41" s="682"/>
      <c r="V41" s="682"/>
      <c r="W41" s="682"/>
      <c r="X41" s="682"/>
      <c r="Y41" s="685"/>
      <c r="Z41" s="686">
        <v>100</v>
      </c>
      <c r="AA41" s="686"/>
      <c r="AB41" s="686"/>
      <c r="AC41" s="686"/>
      <c r="AD41" s="687">
        <v>2581518</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82316</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243225</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398</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734177</v>
      </c>
      <c r="CS42" s="670"/>
      <c r="CT42" s="670"/>
      <c r="CU42" s="670"/>
      <c r="CV42" s="670"/>
      <c r="CW42" s="670"/>
      <c r="CX42" s="670"/>
      <c r="CY42" s="671"/>
      <c r="CZ42" s="660">
        <v>13.4</v>
      </c>
      <c r="DA42" s="672"/>
      <c r="DB42" s="672"/>
      <c r="DC42" s="673"/>
      <c r="DD42" s="663">
        <v>64477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2020</v>
      </c>
      <c r="CS43" s="670"/>
      <c r="CT43" s="670"/>
      <c r="CU43" s="670"/>
      <c r="CV43" s="670"/>
      <c r="CW43" s="670"/>
      <c r="CX43" s="670"/>
      <c r="CY43" s="671"/>
      <c r="CZ43" s="660">
        <v>0</v>
      </c>
      <c r="DA43" s="672"/>
      <c r="DB43" s="672"/>
      <c r="DC43" s="673"/>
      <c r="DD43" s="663">
        <v>2020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734177</v>
      </c>
      <c r="CS44" s="658"/>
      <c r="CT44" s="658"/>
      <c r="CU44" s="658"/>
      <c r="CV44" s="658"/>
      <c r="CW44" s="658"/>
      <c r="CX44" s="658"/>
      <c r="CY44" s="659"/>
      <c r="CZ44" s="660">
        <v>13.4</v>
      </c>
      <c r="DA44" s="661"/>
      <c r="DB44" s="661"/>
      <c r="DC44" s="662"/>
      <c r="DD44" s="663">
        <v>64477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127740</v>
      </c>
      <c r="CS45" s="670"/>
      <c r="CT45" s="670"/>
      <c r="CU45" s="670"/>
      <c r="CV45" s="670"/>
      <c r="CW45" s="670"/>
      <c r="CX45" s="670"/>
      <c r="CY45" s="671"/>
      <c r="CZ45" s="660">
        <v>2.2999999999999998</v>
      </c>
      <c r="DA45" s="672"/>
      <c r="DB45" s="672"/>
      <c r="DC45" s="673"/>
      <c r="DD45" s="663">
        <v>1115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599117</v>
      </c>
      <c r="CS46" s="658"/>
      <c r="CT46" s="658"/>
      <c r="CU46" s="658"/>
      <c r="CV46" s="658"/>
      <c r="CW46" s="658"/>
      <c r="CX46" s="658"/>
      <c r="CY46" s="659"/>
      <c r="CZ46" s="660">
        <v>10.9</v>
      </c>
      <c r="DA46" s="661"/>
      <c r="DB46" s="661"/>
      <c r="DC46" s="662"/>
      <c r="DD46" s="663">
        <v>60042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5492321</v>
      </c>
      <c r="CS49" s="642"/>
      <c r="CT49" s="642"/>
      <c r="CU49" s="642"/>
      <c r="CV49" s="642"/>
      <c r="CW49" s="642"/>
      <c r="CX49" s="642"/>
      <c r="CY49" s="643"/>
      <c r="CZ49" s="644">
        <v>100</v>
      </c>
      <c r="DA49" s="645"/>
      <c r="DB49" s="645"/>
      <c r="DC49" s="646"/>
      <c r="DD49" s="647">
        <v>3236896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PXA0GAKMGNX8VNgKxGdAm5dMhl+8aXfZvmkbzaesbOLW/ts3EL0ee94uPvxBJA2jY5hjAs8w4YXbNQR+S56A==" saltValue="sg3Qi4O5v93vJ+/vxexd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6022</v>
      </c>
      <c r="R7" s="1139"/>
      <c r="S7" s="1139"/>
      <c r="T7" s="1139"/>
      <c r="U7" s="1139"/>
      <c r="V7" s="1139">
        <v>5669</v>
      </c>
      <c r="W7" s="1139"/>
      <c r="X7" s="1139"/>
      <c r="Y7" s="1139"/>
      <c r="Z7" s="1139"/>
      <c r="AA7" s="1139">
        <v>354</v>
      </c>
      <c r="AB7" s="1139"/>
      <c r="AC7" s="1139"/>
      <c r="AD7" s="1139"/>
      <c r="AE7" s="1140"/>
      <c r="AF7" s="1141">
        <v>332</v>
      </c>
      <c r="AG7" s="1142"/>
      <c r="AH7" s="1142"/>
      <c r="AI7" s="1142"/>
      <c r="AJ7" s="1143"/>
      <c r="AK7" s="1144">
        <v>663</v>
      </c>
      <c r="AL7" s="1145"/>
      <c r="AM7" s="1145"/>
      <c r="AN7" s="1145"/>
      <c r="AO7" s="1145"/>
      <c r="AP7" s="1145">
        <v>2318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5846</v>
      </c>
      <c r="R23" s="1097"/>
      <c r="S23" s="1097"/>
      <c r="T23" s="1097"/>
      <c r="U23" s="1097"/>
      <c r="V23" s="1097">
        <v>5492</v>
      </c>
      <c r="W23" s="1097"/>
      <c r="X23" s="1097"/>
      <c r="Y23" s="1097"/>
      <c r="Z23" s="1097"/>
      <c r="AA23" s="1097">
        <v>354</v>
      </c>
      <c r="AB23" s="1097"/>
      <c r="AC23" s="1097"/>
      <c r="AD23" s="1097"/>
      <c r="AE23" s="1104"/>
      <c r="AF23" s="1105">
        <v>332</v>
      </c>
      <c r="AG23" s="1097"/>
      <c r="AH23" s="1097"/>
      <c r="AI23" s="1097"/>
      <c r="AJ23" s="1106"/>
      <c r="AK23" s="1107"/>
      <c r="AL23" s="1108"/>
      <c r="AM23" s="1108"/>
      <c r="AN23" s="1108"/>
      <c r="AO23" s="1108"/>
      <c r="AP23" s="1097">
        <v>2318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875</v>
      </c>
      <c r="R28" s="1087"/>
      <c r="S28" s="1087"/>
      <c r="T28" s="1087"/>
      <c r="U28" s="1087"/>
      <c r="V28" s="1087">
        <v>872</v>
      </c>
      <c r="W28" s="1087"/>
      <c r="X28" s="1087"/>
      <c r="Y28" s="1087"/>
      <c r="Z28" s="1087"/>
      <c r="AA28" s="1087">
        <v>3</v>
      </c>
      <c r="AB28" s="1087"/>
      <c r="AC28" s="1087"/>
      <c r="AD28" s="1087"/>
      <c r="AE28" s="1088"/>
      <c r="AF28" s="1089">
        <v>3</v>
      </c>
      <c r="AG28" s="1087"/>
      <c r="AH28" s="1087"/>
      <c r="AI28" s="1087"/>
      <c r="AJ28" s="1090"/>
      <c r="AK28" s="1078">
        <v>101</v>
      </c>
      <c r="AL28" s="1079"/>
      <c r="AM28" s="1079"/>
      <c r="AN28" s="1079"/>
      <c r="AO28" s="1079"/>
      <c r="AP28" s="1079" t="s">
        <v>546</v>
      </c>
      <c r="AQ28" s="1079"/>
      <c r="AR28" s="1079"/>
      <c r="AS28" s="1079"/>
      <c r="AT28" s="1079"/>
      <c r="AU28" s="1079" t="s">
        <v>546</v>
      </c>
      <c r="AV28" s="1079"/>
      <c r="AW28" s="1079"/>
      <c r="AX28" s="1079"/>
      <c r="AY28" s="1079"/>
      <c r="AZ28" s="1080" t="s">
        <v>546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713</v>
      </c>
      <c r="R29" s="1075"/>
      <c r="S29" s="1075"/>
      <c r="T29" s="1075"/>
      <c r="U29" s="1075"/>
      <c r="V29" s="1075">
        <v>704</v>
      </c>
      <c r="W29" s="1075"/>
      <c r="X29" s="1075"/>
      <c r="Y29" s="1075"/>
      <c r="Z29" s="1075"/>
      <c r="AA29" s="1075">
        <v>9</v>
      </c>
      <c r="AB29" s="1075"/>
      <c r="AC29" s="1075"/>
      <c r="AD29" s="1075"/>
      <c r="AE29" s="1076"/>
      <c r="AF29" s="1071">
        <v>9</v>
      </c>
      <c r="AG29" s="1072"/>
      <c r="AH29" s="1072"/>
      <c r="AI29" s="1072"/>
      <c r="AJ29" s="1073"/>
      <c r="AK29" s="1016">
        <v>139</v>
      </c>
      <c r="AL29" s="1007"/>
      <c r="AM29" s="1007"/>
      <c r="AN29" s="1007"/>
      <c r="AO29" s="1007"/>
      <c r="AP29" s="1007" t="s">
        <v>547</v>
      </c>
      <c r="AQ29" s="1007"/>
      <c r="AR29" s="1007"/>
      <c r="AS29" s="1007"/>
      <c r="AT29" s="1007"/>
      <c r="AU29" s="1007" t="s">
        <v>546</v>
      </c>
      <c r="AV29" s="1007"/>
      <c r="AW29" s="1007"/>
      <c r="AX29" s="1007"/>
      <c r="AY29" s="1007"/>
      <c r="AZ29" s="1077" t="s">
        <v>546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82</v>
      </c>
      <c r="R30" s="1075"/>
      <c r="S30" s="1075"/>
      <c r="T30" s="1075"/>
      <c r="U30" s="1075"/>
      <c r="V30" s="1075">
        <v>82</v>
      </c>
      <c r="W30" s="1075"/>
      <c r="X30" s="1075"/>
      <c r="Y30" s="1075"/>
      <c r="Z30" s="1075"/>
      <c r="AA30" s="1075" t="s">
        <v>546</v>
      </c>
      <c r="AB30" s="1075"/>
      <c r="AC30" s="1075"/>
      <c r="AD30" s="1075"/>
      <c r="AE30" s="1076"/>
      <c r="AF30" s="1071" t="s">
        <v>122</v>
      </c>
      <c r="AG30" s="1072"/>
      <c r="AH30" s="1072"/>
      <c r="AI30" s="1072"/>
      <c r="AJ30" s="1073"/>
      <c r="AK30" s="1016">
        <v>26</v>
      </c>
      <c r="AL30" s="1007"/>
      <c r="AM30" s="1007"/>
      <c r="AN30" s="1007"/>
      <c r="AO30" s="1007"/>
      <c r="AP30" s="1007" t="s">
        <v>546</v>
      </c>
      <c r="AQ30" s="1007"/>
      <c r="AR30" s="1007"/>
      <c r="AS30" s="1007"/>
      <c r="AT30" s="1007"/>
      <c r="AU30" s="1007" t="s">
        <v>546</v>
      </c>
      <c r="AV30" s="1007"/>
      <c r="AW30" s="1007"/>
      <c r="AX30" s="1007"/>
      <c r="AY30" s="1007"/>
      <c r="AZ30" s="1077" t="s">
        <v>546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480</v>
      </c>
      <c r="R31" s="1075"/>
      <c r="S31" s="1075"/>
      <c r="T31" s="1075"/>
      <c r="U31" s="1075"/>
      <c r="V31" s="1075">
        <v>487</v>
      </c>
      <c r="W31" s="1075"/>
      <c r="X31" s="1075"/>
      <c r="Y31" s="1075"/>
      <c r="Z31" s="1075"/>
      <c r="AA31" s="1075">
        <v>-7</v>
      </c>
      <c r="AB31" s="1075"/>
      <c r="AC31" s="1075"/>
      <c r="AD31" s="1075"/>
      <c r="AE31" s="1076"/>
      <c r="AF31" s="1071">
        <v>293</v>
      </c>
      <c r="AG31" s="1072"/>
      <c r="AH31" s="1072"/>
      <c r="AI31" s="1072"/>
      <c r="AJ31" s="1073"/>
      <c r="AK31" s="1016">
        <v>94</v>
      </c>
      <c r="AL31" s="1007"/>
      <c r="AM31" s="1007"/>
      <c r="AN31" s="1007"/>
      <c r="AO31" s="1007"/>
      <c r="AP31" s="1007">
        <v>906</v>
      </c>
      <c r="AQ31" s="1007"/>
      <c r="AR31" s="1007"/>
      <c r="AS31" s="1007"/>
      <c r="AT31" s="1007"/>
      <c r="AU31" s="1007">
        <v>499</v>
      </c>
      <c r="AV31" s="1007"/>
      <c r="AW31" s="1007"/>
      <c r="AX31" s="1007"/>
      <c r="AY31" s="1007"/>
      <c r="AZ31" s="1077" t="s">
        <v>546</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481</v>
      </c>
      <c r="R32" s="1075"/>
      <c r="S32" s="1075"/>
      <c r="T32" s="1075"/>
      <c r="U32" s="1075"/>
      <c r="V32" s="1075">
        <v>398</v>
      </c>
      <c r="W32" s="1075"/>
      <c r="X32" s="1075"/>
      <c r="Y32" s="1075"/>
      <c r="Z32" s="1075"/>
      <c r="AA32" s="1075">
        <v>83</v>
      </c>
      <c r="AB32" s="1075"/>
      <c r="AC32" s="1075"/>
      <c r="AD32" s="1075"/>
      <c r="AE32" s="1076"/>
      <c r="AF32" s="1071">
        <v>73</v>
      </c>
      <c r="AG32" s="1072"/>
      <c r="AH32" s="1072"/>
      <c r="AI32" s="1072"/>
      <c r="AJ32" s="1073"/>
      <c r="AK32" s="1016">
        <v>120</v>
      </c>
      <c r="AL32" s="1007"/>
      <c r="AM32" s="1007"/>
      <c r="AN32" s="1007"/>
      <c r="AO32" s="1007"/>
      <c r="AP32" s="1007">
        <v>1178</v>
      </c>
      <c r="AQ32" s="1007"/>
      <c r="AR32" s="1007"/>
      <c r="AS32" s="1007"/>
      <c r="AT32" s="1007"/>
      <c r="AU32" s="1007">
        <v>766</v>
      </c>
      <c r="AV32" s="1007"/>
      <c r="AW32" s="1007"/>
      <c r="AX32" s="1007"/>
      <c r="AY32" s="1007"/>
      <c r="AZ32" s="1077" t="s">
        <v>546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378</v>
      </c>
      <c r="AG63" s="995"/>
      <c r="AH63" s="995"/>
      <c r="AI63" s="995"/>
      <c r="AJ63" s="1058"/>
      <c r="AK63" s="1059"/>
      <c r="AL63" s="999"/>
      <c r="AM63" s="999"/>
      <c r="AN63" s="999"/>
      <c r="AO63" s="999"/>
      <c r="AP63" s="995">
        <v>2084</v>
      </c>
      <c r="AQ63" s="995"/>
      <c r="AR63" s="995"/>
      <c r="AS63" s="995"/>
      <c r="AT63" s="995"/>
      <c r="AU63" s="995">
        <v>1265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553</v>
      </c>
      <c r="C68" s="1022"/>
      <c r="D68" s="1022"/>
      <c r="E68" s="1022"/>
      <c r="F68" s="1022"/>
      <c r="G68" s="1022"/>
      <c r="H68" s="1022"/>
      <c r="I68" s="1022"/>
      <c r="J68" s="1022"/>
      <c r="K68" s="1022"/>
      <c r="L68" s="1022"/>
      <c r="M68" s="1022"/>
      <c r="N68" s="1022"/>
      <c r="O68" s="1022"/>
      <c r="P68" s="1023"/>
      <c r="Q68" s="1024">
        <v>3586</v>
      </c>
      <c r="R68" s="1018"/>
      <c r="S68" s="1018"/>
      <c r="T68" s="1018"/>
      <c r="U68" s="1018"/>
      <c r="V68" s="1018">
        <v>3131</v>
      </c>
      <c r="W68" s="1018"/>
      <c r="X68" s="1018"/>
      <c r="Y68" s="1018"/>
      <c r="Z68" s="1018"/>
      <c r="AA68" s="1018">
        <v>455</v>
      </c>
      <c r="AB68" s="1018"/>
      <c r="AC68" s="1018"/>
      <c r="AD68" s="1018"/>
      <c r="AE68" s="1018"/>
      <c r="AF68" s="1018">
        <v>455</v>
      </c>
      <c r="AG68" s="1018"/>
      <c r="AH68" s="1018"/>
      <c r="AI68" s="1018"/>
      <c r="AJ68" s="1018"/>
      <c r="AK68" s="1018">
        <v>65</v>
      </c>
      <c r="AL68" s="1018"/>
      <c r="AM68" s="1018"/>
      <c r="AN68" s="1018"/>
      <c r="AO68" s="1018"/>
      <c r="AP68" s="1018" t="s">
        <v>554</v>
      </c>
      <c r="AQ68" s="1018"/>
      <c r="AR68" s="1018"/>
      <c r="AS68" s="1018"/>
      <c r="AT68" s="1018"/>
      <c r="AU68" s="1018" t="s">
        <v>554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557</v>
      </c>
      <c r="C69" s="1011"/>
      <c r="D69" s="1011"/>
      <c r="E69" s="1011"/>
      <c r="F69" s="1011"/>
      <c r="G69" s="1011"/>
      <c r="H69" s="1011"/>
      <c r="I69" s="1011"/>
      <c r="J69" s="1011"/>
      <c r="K69" s="1011"/>
      <c r="L69" s="1011"/>
      <c r="M69" s="1011"/>
      <c r="N69" s="1011"/>
      <c r="O69" s="1011"/>
      <c r="P69" s="1012"/>
      <c r="Q69" s="1013">
        <v>39</v>
      </c>
      <c r="R69" s="1007"/>
      <c r="S69" s="1007"/>
      <c r="T69" s="1007"/>
      <c r="U69" s="1007"/>
      <c r="V69" s="1007">
        <v>34</v>
      </c>
      <c r="W69" s="1007"/>
      <c r="X69" s="1007"/>
      <c r="Y69" s="1007"/>
      <c r="Z69" s="1007"/>
      <c r="AA69" s="1007">
        <v>6</v>
      </c>
      <c r="AB69" s="1007"/>
      <c r="AC69" s="1007"/>
      <c r="AD69" s="1007"/>
      <c r="AE69" s="1007"/>
      <c r="AF69" s="1007">
        <v>6</v>
      </c>
      <c r="AG69" s="1007"/>
      <c r="AH69" s="1007"/>
      <c r="AI69" s="1007"/>
      <c r="AJ69" s="1007"/>
      <c r="AK69" s="1007">
        <v>4</v>
      </c>
      <c r="AL69" s="1007"/>
      <c r="AM69" s="1007"/>
      <c r="AN69" s="1007"/>
      <c r="AO69" s="1007"/>
      <c r="AP69" s="1007">
        <v>0</v>
      </c>
      <c r="AQ69" s="1007"/>
      <c r="AR69" s="1007"/>
      <c r="AS69" s="1007"/>
      <c r="AT69" s="1007"/>
      <c r="AU69" s="1007" t="s">
        <v>554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558</v>
      </c>
      <c r="C70" s="1011"/>
      <c r="D70" s="1011"/>
      <c r="E70" s="1011"/>
      <c r="F70" s="1011"/>
      <c r="G70" s="1011"/>
      <c r="H70" s="1011"/>
      <c r="I70" s="1011"/>
      <c r="J70" s="1011"/>
      <c r="K70" s="1011"/>
      <c r="L70" s="1011"/>
      <c r="M70" s="1011"/>
      <c r="N70" s="1011"/>
      <c r="O70" s="1011"/>
      <c r="P70" s="1012"/>
      <c r="Q70" s="1013">
        <v>100</v>
      </c>
      <c r="R70" s="1007"/>
      <c r="S70" s="1007"/>
      <c r="T70" s="1007"/>
      <c r="U70" s="1007"/>
      <c r="V70" s="1007">
        <v>88</v>
      </c>
      <c r="W70" s="1007"/>
      <c r="X70" s="1007"/>
      <c r="Y70" s="1007"/>
      <c r="Z70" s="1007"/>
      <c r="AA70" s="1007">
        <v>12</v>
      </c>
      <c r="AB70" s="1007"/>
      <c r="AC70" s="1007"/>
      <c r="AD70" s="1007"/>
      <c r="AE70" s="1007"/>
      <c r="AF70" s="1007">
        <v>12</v>
      </c>
      <c r="AG70" s="1007"/>
      <c r="AH70" s="1007"/>
      <c r="AI70" s="1007"/>
      <c r="AJ70" s="1007"/>
      <c r="AK70" s="1007">
        <v>27</v>
      </c>
      <c r="AL70" s="1007"/>
      <c r="AM70" s="1007"/>
      <c r="AN70" s="1007"/>
      <c r="AO70" s="1007"/>
      <c r="AP70" s="1007" t="s">
        <v>554</v>
      </c>
      <c r="AQ70" s="1007"/>
      <c r="AR70" s="1007"/>
      <c r="AS70" s="1007"/>
      <c r="AT70" s="1007"/>
      <c r="AU70" s="1007" t="s">
        <v>554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559</v>
      </c>
      <c r="C71" s="1011"/>
      <c r="D71" s="1011"/>
      <c r="E71" s="1011"/>
      <c r="F71" s="1011"/>
      <c r="G71" s="1011"/>
      <c r="H71" s="1011"/>
      <c r="I71" s="1011"/>
      <c r="J71" s="1011"/>
      <c r="K71" s="1011"/>
      <c r="L71" s="1011"/>
      <c r="M71" s="1011"/>
      <c r="N71" s="1011"/>
      <c r="O71" s="1011"/>
      <c r="P71" s="1012"/>
      <c r="Q71" s="1013">
        <v>39</v>
      </c>
      <c r="R71" s="1007"/>
      <c r="S71" s="1007"/>
      <c r="T71" s="1007"/>
      <c r="U71" s="1007"/>
      <c r="V71" s="1007">
        <v>34</v>
      </c>
      <c r="W71" s="1007"/>
      <c r="X71" s="1007"/>
      <c r="Y71" s="1007"/>
      <c r="Z71" s="1007"/>
      <c r="AA71" s="1007">
        <v>6</v>
      </c>
      <c r="AB71" s="1007"/>
      <c r="AC71" s="1007"/>
      <c r="AD71" s="1007"/>
      <c r="AE71" s="1007"/>
      <c r="AF71" s="1007">
        <v>6</v>
      </c>
      <c r="AG71" s="1007"/>
      <c r="AH71" s="1007"/>
      <c r="AI71" s="1007"/>
      <c r="AJ71" s="1007"/>
      <c r="AK71" s="1007" t="s">
        <v>554</v>
      </c>
      <c r="AL71" s="1007"/>
      <c r="AM71" s="1007"/>
      <c r="AN71" s="1007"/>
      <c r="AO71" s="1007"/>
      <c r="AP71" s="1007" t="s">
        <v>554</v>
      </c>
      <c r="AQ71" s="1007"/>
      <c r="AR71" s="1007"/>
      <c r="AS71" s="1007"/>
      <c r="AT71" s="1007"/>
      <c r="AU71" s="1007" t="s">
        <v>554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560</v>
      </c>
      <c r="C72" s="1011"/>
      <c r="D72" s="1011"/>
      <c r="E72" s="1011"/>
      <c r="F72" s="1011"/>
      <c r="G72" s="1011"/>
      <c r="H72" s="1011"/>
      <c r="I72" s="1011"/>
      <c r="J72" s="1011"/>
      <c r="K72" s="1011"/>
      <c r="L72" s="1011"/>
      <c r="M72" s="1011"/>
      <c r="N72" s="1011"/>
      <c r="O72" s="1011"/>
      <c r="P72" s="1012"/>
      <c r="Q72" s="1013">
        <v>40</v>
      </c>
      <c r="R72" s="1007"/>
      <c r="S72" s="1007"/>
      <c r="T72" s="1007"/>
      <c r="U72" s="1007"/>
      <c r="V72" s="1007">
        <v>37</v>
      </c>
      <c r="W72" s="1007"/>
      <c r="X72" s="1007"/>
      <c r="Y72" s="1007"/>
      <c r="Z72" s="1007"/>
      <c r="AA72" s="1007">
        <v>3</v>
      </c>
      <c r="AB72" s="1007"/>
      <c r="AC72" s="1007"/>
      <c r="AD72" s="1007"/>
      <c r="AE72" s="1007"/>
      <c r="AF72" s="1007">
        <v>3</v>
      </c>
      <c r="AG72" s="1007"/>
      <c r="AH72" s="1007"/>
      <c r="AI72" s="1007"/>
      <c r="AJ72" s="1007"/>
      <c r="AK72" s="1007" t="s">
        <v>556</v>
      </c>
      <c r="AL72" s="1007"/>
      <c r="AM72" s="1007"/>
      <c r="AN72" s="1007"/>
      <c r="AO72" s="1007"/>
      <c r="AP72" s="1007" t="s">
        <v>554</v>
      </c>
      <c r="AQ72" s="1007"/>
      <c r="AR72" s="1007"/>
      <c r="AS72" s="1007"/>
      <c r="AT72" s="1007"/>
      <c r="AU72" s="1007" t="s">
        <v>554</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561</v>
      </c>
      <c r="C73" s="1011"/>
      <c r="D73" s="1011"/>
      <c r="E73" s="1011"/>
      <c r="F73" s="1011"/>
      <c r="G73" s="1011"/>
      <c r="H73" s="1011"/>
      <c r="I73" s="1011"/>
      <c r="J73" s="1011"/>
      <c r="K73" s="1011"/>
      <c r="L73" s="1011"/>
      <c r="M73" s="1011"/>
      <c r="N73" s="1011"/>
      <c r="O73" s="1011"/>
      <c r="P73" s="1012"/>
      <c r="Q73" s="1013">
        <v>34</v>
      </c>
      <c r="R73" s="1007"/>
      <c r="S73" s="1007"/>
      <c r="T73" s="1007"/>
      <c r="U73" s="1007"/>
      <c r="V73" s="1007">
        <v>33</v>
      </c>
      <c r="W73" s="1007"/>
      <c r="X73" s="1007"/>
      <c r="Y73" s="1007"/>
      <c r="Z73" s="1007"/>
      <c r="AA73" s="1007">
        <v>0</v>
      </c>
      <c r="AB73" s="1007"/>
      <c r="AC73" s="1007"/>
      <c r="AD73" s="1007"/>
      <c r="AE73" s="1007"/>
      <c r="AF73" s="1007">
        <v>0</v>
      </c>
      <c r="AG73" s="1007"/>
      <c r="AH73" s="1007"/>
      <c r="AI73" s="1007"/>
      <c r="AJ73" s="1007"/>
      <c r="AK73" s="1007">
        <v>1</v>
      </c>
      <c r="AL73" s="1007"/>
      <c r="AM73" s="1007"/>
      <c r="AN73" s="1007"/>
      <c r="AO73" s="1007"/>
      <c r="AP73" s="1007" t="s">
        <v>554</v>
      </c>
      <c r="AQ73" s="1007"/>
      <c r="AR73" s="1007"/>
      <c r="AS73" s="1007"/>
      <c r="AT73" s="1007"/>
      <c r="AU73" s="1007" t="s">
        <v>554</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562</v>
      </c>
      <c r="C74" s="1011"/>
      <c r="D74" s="1011"/>
      <c r="E74" s="1011"/>
      <c r="F74" s="1011"/>
      <c r="G74" s="1011"/>
      <c r="H74" s="1011"/>
      <c r="I74" s="1011"/>
      <c r="J74" s="1011"/>
      <c r="K74" s="1011"/>
      <c r="L74" s="1011"/>
      <c r="M74" s="1011"/>
      <c r="N74" s="1011"/>
      <c r="O74" s="1011"/>
      <c r="P74" s="1012"/>
      <c r="Q74" s="1013">
        <v>713</v>
      </c>
      <c r="R74" s="1007"/>
      <c r="S74" s="1007"/>
      <c r="T74" s="1007"/>
      <c r="U74" s="1007"/>
      <c r="V74" s="1007">
        <v>702</v>
      </c>
      <c r="W74" s="1007"/>
      <c r="X74" s="1007"/>
      <c r="Y74" s="1007"/>
      <c r="Z74" s="1007"/>
      <c r="AA74" s="1007">
        <v>11</v>
      </c>
      <c r="AB74" s="1007"/>
      <c r="AC74" s="1007"/>
      <c r="AD74" s="1007"/>
      <c r="AE74" s="1007"/>
      <c r="AF74" s="1007">
        <v>11</v>
      </c>
      <c r="AG74" s="1007"/>
      <c r="AH74" s="1007"/>
      <c r="AI74" s="1007"/>
      <c r="AJ74" s="1007"/>
      <c r="AK74" s="1007">
        <v>10</v>
      </c>
      <c r="AL74" s="1007"/>
      <c r="AM74" s="1007"/>
      <c r="AN74" s="1007"/>
      <c r="AO74" s="1007"/>
      <c r="AP74" s="1007">
        <v>153</v>
      </c>
      <c r="AQ74" s="1007"/>
      <c r="AR74" s="1007"/>
      <c r="AS74" s="1007"/>
      <c r="AT74" s="1007"/>
      <c r="AU74" s="1007">
        <v>22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563</v>
      </c>
      <c r="C75" s="1011"/>
      <c r="D75" s="1011"/>
      <c r="E75" s="1011"/>
      <c r="F75" s="1011"/>
      <c r="G75" s="1011"/>
      <c r="H75" s="1011"/>
      <c r="I75" s="1011"/>
      <c r="J75" s="1011"/>
      <c r="K75" s="1011"/>
      <c r="L75" s="1011"/>
      <c r="M75" s="1011"/>
      <c r="N75" s="1011"/>
      <c r="O75" s="1011"/>
      <c r="P75" s="1012"/>
      <c r="Q75" s="1014">
        <v>391</v>
      </c>
      <c r="R75" s="1015"/>
      <c r="S75" s="1015"/>
      <c r="T75" s="1015"/>
      <c r="U75" s="1016"/>
      <c r="V75" s="1017">
        <v>375</v>
      </c>
      <c r="W75" s="1015"/>
      <c r="X75" s="1015"/>
      <c r="Y75" s="1015"/>
      <c r="Z75" s="1016"/>
      <c r="AA75" s="1017">
        <v>16</v>
      </c>
      <c r="AB75" s="1015"/>
      <c r="AC75" s="1015"/>
      <c r="AD75" s="1015"/>
      <c r="AE75" s="1016"/>
      <c r="AF75" s="1017">
        <v>16</v>
      </c>
      <c r="AG75" s="1015"/>
      <c r="AH75" s="1015"/>
      <c r="AI75" s="1015"/>
      <c r="AJ75" s="1016"/>
      <c r="AK75" s="1017" t="s">
        <v>554</v>
      </c>
      <c r="AL75" s="1015"/>
      <c r="AM75" s="1015"/>
      <c r="AN75" s="1015"/>
      <c r="AO75" s="1016"/>
      <c r="AP75" s="1017" t="s">
        <v>554</v>
      </c>
      <c r="AQ75" s="1015"/>
      <c r="AR75" s="1015"/>
      <c r="AS75" s="1015"/>
      <c r="AT75" s="1016"/>
      <c r="AU75" s="1017" t="s">
        <v>554</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564</v>
      </c>
      <c r="C76" s="1011"/>
      <c r="D76" s="1011"/>
      <c r="E76" s="1011"/>
      <c r="F76" s="1011"/>
      <c r="G76" s="1011"/>
      <c r="H76" s="1011"/>
      <c r="I76" s="1011"/>
      <c r="J76" s="1011"/>
      <c r="K76" s="1011"/>
      <c r="L76" s="1011"/>
      <c r="M76" s="1011"/>
      <c r="N76" s="1011"/>
      <c r="O76" s="1011"/>
      <c r="P76" s="1012"/>
      <c r="Q76" s="1014">
        <v>82</v>
      </c>
      <c r="R76" s="1015"/>
      <c r="S76" s="1015"/>
      <c r="T76" s="1015"/>
      <c r="U76" s="1016"/>
      <c r="V76" s="1017">
        <v>76</v>
      </c>
      <c r="W76" s="1015"/>
      <c r="X76" s="1015"/>
      <c r="Y76" s="1015"/>
      <c r="Z76" s="1016"/>
      <c r="AA76" s="1017">
        <v>6</v>
      </c>
      <c r="AB76" s="1015"/>
      <c r="AC76" s="1015"/>
      <c r="AD76" s="1015"/>
      <c r="AE76" s="1016"/>
      <c r="AF76" s="1017">
        <v>6</v>
      </c>
      <c r="AG76" s="1015"/>
      <c r="AH76" s="1015"/>
      <c r="AI76" s="1015"/>
      <c r="AJ76" s="1016"/>
      <c r="AK76" s="1017" t="s">
        <v>554</v>
      </c>
      <c r="AL76" s="1015"/>
      <c r="AM76" s="1015"/>
      <c r="AN76" s="1015"/>
      <c r="AO76" s="1016"/>
      <c r="AP76" s="1017" t="s">
        <v>555</v>
      </c>
      <c r="AQ76" s="1015"/>
      <c r="AR76" s="1015"/>
      <c r="AS76" s="1015"/>
      <c r="AT76" s="1016"/>
      <c r="AU76" s="1017" t="s">
        <v>554</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565</v>
      </c>
      <c r="C77" s="1011"/>
      <c r="D77" s="1011"/>
      <c r="E77" s="1011"/>
      <c r="F77" s="1011"/>
      <c r="G77" s="1011"/>
      <c r="H77" s="1011"/>
      <c r="I77" s="1011"/>
      <c r="J77" s="1011"/>
      <c r="K77" s="1011"/>
      <c r="L77" s="1011"/>
      <c r="M77" s="1011"/>
      <c r="N77" s="1011"/>
      <c r="O77" s="1011"/>
      <c r="P77" s="1012"/>
      <c r="Q77" s="1014">
        <v>184</v>
      </c>
      <c r="R77" s="1015"/>
      <c r="S77" s="1015"/>
      <c r="T77" s="1015"/>
      <c r="U77" s="1016"/>
      <c r="V77" s="1017">
        <v>176</v>
      </c>
      <c r="W77" s="1015"/>
      <c r="X77" s="1015"/>
      <c r="Y77" s="1015"/>
      <c r="Z77" s="1016"/>
      <c r="AA77" s="1017">
        <v>8</v>
      </c>
      <c r="AB77" s="1015"/>
      <c r="AC77" s="1015"/>
      <c r="AD77" s="1015"/>
      <c r="AE77" s="1016"/>
      <c r="AF77" s="1017">
        <v>8</v>
      </c>
      <c r="AG77" s="1015"/>
      <c r="AH77" s="1015"/>
      <c r="AI77" s="1015"/>
      <c r="AJ77" s="1016"/>
      <c r="AK77" s="1017" t="s">
        <v>555</v>
      </c>
      <c r="AL77" s="1015"/>
      <c r="AM77" s="1015"/>
      <c r="AN77" s="1015"/>
      <c r="AO77" s="1016"/>
      <c r="AP77" s="1017" t="s">
        <v>554</v>
      </c>
      <c r="AQ77" s="1015"/>
      <c r="AR77" s="1015"/>
      <c r="AS77" s="1015"/>
      <c r="AT77" s="1016"/>
      <c r="AU77" s="1017" t="s">
        <v>554</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566</v>
      </c>
      <c r="C78" s="1011"/>
      <c r="D78" s="1011"/>
      <c r="E78" s="1011"/>
      <c r="F78" s="1011"/>
      <c r="G78" s="1011"/>
      <c r="H78" s="1011"/>
      <c r="I78" s="1011"/>
      <c r="J78" s="1011"/>
      <c r="K78" s="1011"/>
      <c r="L78" s="1011"/>
      <c r="M78" s="1011"/>
      <c r="N78" s="1011"/>
      <c r="O78" s="1011"/>
      <c r="P78" s="1012"/>
      <c r="Q78" s="1013">
        <v>188612</v>
      </c>
      <c r="R78" s="1007"/>
      <c r="S78" s="1007"/>
      <c r="T78" s="1007"/>
      <c r="U78" s="1007"/>
      <c r="V78" s="1007">
        <v>182940</v>
      </c>
      <c r="W78" s="1007"/>
      <c r="X78" s="1007"/>
      <c r="Y78" s="1007"/>
      <c r="Z78" s="1007"/>
      <c r="AA78" s="1007">
        <v>5672</v>
      </c>
      <c r="AB78" s="1007"/>
      <c r="AC78" s="1007"/>
      <c r="AD78" s="1007"/>
      <c r="AE78" s="1007"/>
      <c r="AF78" s="1007">
        <v>5672</v>
      </c>
      <c r="AG78" s="1007"/>
      <c r="AH78" s="1007"/>
      <c r="AI78" s="1007"/>
      <c r="AJ78" s="1007"/>
      <c r="AK78" s="1007">
        <v>2011</v>
      </c>
      <c r="AL78" s="1007"/>
      <c r="AM78" s="1007"/>
      <c r="AN78" s="1007"/>
      <c r="AO78" s="1007"/>
      <c r="AP78" s="1007" t="s">
        <v>554</v>
      </c>
      <c r="AQ78" s="1007"/>
      <c r="AR78" s="1007"/>
      <c r="AS78" s="1007"/>
      <c r="AT78" s="1007"/>
      <c r="AU78" s="1007" t="s">
        <v>554</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6195</v>
      </c>
      <c r="AG88" s="995"/>
      <c r="AH88" s="995"/>
      <c r="AI88" s="995"/>
      <c r="AJ88" s="995"/>
      <c r="AK88" s="999"/>
      <c r="AL88" s="999"/>
      <c r="AM88" s="999"/>
      <c r="AN88" s="999"/>
      <c r="AO88" s="999"/>
      <c r="AP88" s="995">
        <v>153</v>
      </c>
      <c r="AQ88" s="995"/>
      <c r="AR88" s="995"/>
      <c r="AS88" s="995"/>
      <c r="AT88" s="995"/>
      <c r="AU88" s="995">
        <v>22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295</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295</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295</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229157</v>
      </c>
      <c r="AB110" s="925"/>
      <c r="AC110" s="925"/>
      <c r="AD110" s="925"/>
      <c r="AE110" s="926"/>
      <c r="AF110" s="927">
        <v>186287</v>
      </c>
      <c r="AG110" s="925"/>
      <c r="AH110" s="925"/>
      <c r="AI110" s="925"/>
      <c r="AJ110" s="926"/>
      <c r="AK110" s="927">
        <v>192444</v>
      </c>
      <c r="AL110" s="925"/>
      <c r="AM110" s="925"/>
      <c r="AN110" s="925"/>
      <c r="AO110" s="926"/>
      <c r="AP110" s="928">
        <v>8.8000000000000007</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2196728</v>
      </c>
      <c r="BR110" s="878"/>
      <c r="BS110" s="878"/>
      <c r="BT110" s="878"/>
      <c r="BU110" s="878"/>
      <c r="BV110" s="878">
        <v>2216271</v>
      </c>
      <c r="BW110" s="878"/>
      <c r="BX110" s="878"/>
      <c r="BY110" s="878"/>
      <c r="BZ110" s="878"/>
      <c r="CA110" s="878">
        <v>2317769</v>
      </c>
      <c r="CB110" s="878"/>
      <c r="CC110" s="878"/>
      <c r="CD110" s="878"/>
      <c r="CE110" s="878"/>
      <c r="CF110" s="902">
        <v>105.4</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1656564</v>
      </c>
      <c r="BR112" s="853"/>
      <c r="BS112" s="853"/>
      <c r="BT112" s="853"/>
      <c r="BU112" s="853"/>
      <c r="BV112" s="853">
        <v>1361810</v>
      </c>
      <c r="BW112" s="853"/>
      <c r="BX112" s="853"/>
      <c r="BY112" s="853"/>
      <c r="BZ112" s="853"/>
      <c r="CA112" s="853">
        <v>1265109</v>
      </c>
      <c r="CB112" s="853"/>
      <c r="CC112" s="853"/>
      <c r="CD112" s="853"/>
      <c r="CE112" s="853"/>
      <c r="CF112" s="911">
        <v>57.5</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178176</v>
      </c>
      <c r="AB113" s="955"/>
      <c r="AC113" s="955"/>
      <c r="AD113" s="955"/>
      <c r="AE113" s="956"/>
      <c r="AF113" s="957">
        <v>169641</v>
      </c>
      <c r="AG113" s="955"/>
      <c r="AH113" s="955"/>
      <c r="AI113" s="955"/>
      <c r="AJ113" s="956"/>
      <c r="AK113" s="957">
        <v>175474</v>
      </c>
      <c r="AL113" s="955"/>
      <c r="AM113" s="955"/>
      <c r="AN113" s="955"/>
      <c r="AO113" s="956"/>
      <c r="AP113" s="958">
        <v>8</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20419</v>
      </c>
      <c r="BR113" s="853"/>
      <c r="BS113" s="853"/>
      <c r="BT113" s="853"/>
      <c r="BU113" s="853"/>
      <c r="BV113" s="853">
        <v>18589</v>
      </c>
      <c r="BW113" s="853"/>
      <c r="BX113" s="853"/>
      <c r="BY113" s="853"/>
      <c r="BZ113" s="853"/>
      <c r="CA113" s="853">
        <v>22400</v>
      </c>
      <c r="CB113" s="853"/>
      <c r="CC113" s="853"/>
      <c r="CD113" s="853"/>
      <c r="CE113" s="853"/>
      <c r="CF113" s="911">
        <v>1</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3560</v>
      </c>
      <c r="AB114" s="816"/>
      <c r="AC114" s="816"/>
      <c r="AD114" s="816"/>
      <c r="AE114" s="817"/>
      <c r="AF114" s="818">
        <v>3518</v>
      </c>
      <c r="AG114" s="816"/>
      <c r="AH114" s="816"/>
      <c r="AI114" s="816"/>
      <c r="AJ114" s="817"/>
      <c r="AK114" s="818">
        <v>3496</v>
      </c>
      <c r="AL114" s="816"/>
      <c r="AM114" s="816"/>
      <c r="AN114" s="816"/>
      <c r="AO114" s="817"/>
      <c r="AP114" s="860">
        <v>0.2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385401</v>
      </c>
      <c r="BR114" s="853"/>
      <c r="BS114" s="853"/>
      <c r="BT114" s="853"/>
      <c r="BU114" s="853"/>
      <c r="BV114" s="853">
        <v>404975</v>
      </c>
      <c r="BW114" s="853"/>
      <c r="BX114" s="853"/>
      <c r="BY114" s="853"/>
      <c r="BZ114" s="853"/>
      <c r="CA114" s="853">
        <v>496207</v>
      </c>
      <c r="CB114" s="853"/>
      <c r="CC114" s="853"/>
      <c r="CD114" s="853"/>
      <c r="CE114" s="853"/>
      <c r="CF114" s="911">
        <v>22.6</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v>13</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410893</v>
      </c>
      <c r="AB117" s="939"/>
      <c r="AC117" s="939"/>
      <c r="AD117" s="939"/>
      <c r="AE117" s="940"/>
      <c r="AF117" s="941">
        <v>359446</v>
      </c>
      <c r="AG117" s="939"/>
      <c r="AH117" s="939"/>
      <c r="AI117" s="939"/>
      <c r="AJ117" s="940"/>
      <c r="AK117" s="941">
        <v>371427</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295</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441</v>
      </c>
      <c r="BP119" s="914"/>
      <c r="BQ119" s="915">
        <v>4259112</v>
      </c>
      <c r="BR119" s="881"/>
      <c r="BS119" s="881"/>
      <c r="BT119" s="881"/>
      <c r="BU119" s="881"/>
      <c r="BV119" s="881">
        <v>4001645</v>
      </c>
      <c r="BW119" s="881"/>
      <c r="BX119" s="881"/>
      <c r="BY119" s="881"/>
      <c r="BZ119" s="881"/>
      <c r="CA119" s="881">
        <v>4101485</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1982062</v>
      </c>
      <c r="BR120" s="878"/>
      <c r="BS120" s="878"/>
      <c r="BT120" s="878"/>
      <c r="BU120" s="878"/>
      <c r="BV120" s="878">
        <v>1889624</v>
      </c>
      <c r="BW120" s="878"/>
      <c r="BX120" s="878"/>
      <c r="BY120" s="878"/>
      <c r="BZ120" s="878"/>
      <c r="CA120" s="878">
        <v>1820787</v>
      </c>
      <c r="CB120" s="878"/>
      <c r="CC120" s="878"/>
      <c r="CD120" s="878"/>
      <c r="CE120" s="878"/>
      <c r="CF120" s="902">
        <v>82.8</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1062199</v>
      </c>
      <c r="DH120" s="878"/>
      <c r="DI120" s="878"/>
      <c r="DJ120" s="878"/>
      <c r="DK120" s="878"/>
      <c r="DL120" s="878">
        <v>840997</v>
      </c>
      <c r="DM120" s="878"/>
      <c r="DN120" s="878"/>
      <c r="DO120" s="878"/>
      <c r="DP120" s="878"/>
      <c r="DQ120" s="878">
        <v>765793</v>
      </c>
      <c r="DR120" s="878"/>
      <c r="DS120" s="878"/>
      <c r="DT120" s="878"/>
      <c r="DU120" s="878"/>
      <c r="DV120" s="879">
        <v>34.799999999999997</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594365</v>
      </c>
      <c r="DH121" s="853"/>
      <c r="DI121" s="853"/>
      <c r="DJ121" s="853"/>
      <c r="DK121" s="853"/>
      <c r="DL121" s="853">
        <v>520813</v>
      </c>
      <c r="DM121" s="853"/>
      <c r="DN121" s="853"/>
      <c r="DO121" s="853"/>
      <c r="DP121" s="853"/>
      <c r="DQ121" s="853">
        <v>499316</v>
      </c>
      <c r="DR121" s="853"/>
      <c r="DS121" s="853"/>
      <c r="DT121" s="853"/>
      <c r="DU121" s="853"/>
      <c r="DV121" s="830">
        <v>22.7</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3241265</v>
      </c>
      <c r="BR122" s="881"/>
      <c r="BS122" s="881"/>
      <c r="BT122" s="881"/>
      <c r="BU122" s="881"/>
      <c r="BV122" s="881">
        <v>3055044</v>
      </c>
      <c r="BW122" s="881"/>
      <c r="BX122" s="881"/>
      <c r="BY122" s="881"/>
      <c r="BZ122" s="881"/>
      <c r="CA122" s="881">
        <v>2859280</v>
      </c>
      <c r="CB122" s="881"/>
      <c r="CC122" s="881"/>
      <c r="CD122" s="881"/>
      <c r="CE122" s="881"/>
      <c r="CF122" s="882">
        <v>130</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449</v>
      </c>
      <c r="BP123" s="914"/>
      <c r="BQ123" s="868">
        <v>5223327</v>
      </c>
      <c r="BR123" s="869"/>
      <c r="BS123" s="869"/>
      <c r="BT123" s="869"/>
      <c r="BU123" s="869"/>
      <c r="BV123" s="869">
        <v>4944668</v>
      </c>
      <c r="BW123" s="869"/>
      <c r="BX123" s="869"/>
      <c r="BY123" s="869"/>
      <c r="BZ123" s="869"/>
      <c r="CA123" s="869">
        <v>4680067</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v>91</v>
      </c>
      <c r="AG128" s="837"/>
      <c r="AH128" s="837"/>
      <c r="AI128" s="837"/>
      <c r="AJ128" s="838"/>
      <c r="AK128" s="839">
        <v>91</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2578296</v>
      </c>
      <c r="AB129" s="816"/>
      <c r="AC129" s="816"/>
      <c r="AD129" s="816"/>
      <c r="AE129" s="817"/>
      <c r="AF129" s="818">
        <v>2507924</v>
      </c>
      <c r="AG129" s="816"/>
      <c r="AH129" s="816"/>
      <c r="AI129" s="816"/>
      <c r="AJ129" s="817"/>
      <c r="AK129" s="818">
        <v>2562450</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382589</v>
      </c>
      <c r="AB130" s="816"/>
      <c r="AC130" s="816"/>
      <c r="AD130" s="816"/>
      <c r="AE130" s="817"/>
      <c r="AF130" s="818">
        <v>374451</v>
      </c>
      <c r="AG130" s="816"/>
      <c r="AH130" s="816"/>
      <c r="AI130" s="816"/>
      <c r="AJ130" s="817"/>
      <c r="AK130" s="818">
        <v>363606</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0.3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2195707</v>
      </c>
      <c r="AB131" s="800"/>
      <c r="AC131" s="800"/>
      <c r="AD131" s="800"/>
      <c r="AE131" s="801"/>
      <c r="AF131" s="802">
        <v>2133473</v>
      </c>
      <c r="AG131" s="800"/>
      <c r="AH131" s="800"/>
      <c r="AI131" s="800"/>
      <c r="AJ131" s="801"/>
      <c r="AK131" s="802">
        <v>2198844</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1.2890608809999999</v>
      </c>
      <c r="AB132" s="781"/>
      <c r="AC132" s="781"/>
      <c r="AD132" s="781"/>
      <c r="AE132" s="782"/>
      <c r="AF132" s="783">
        <v>-0.70757868000000002</v>
      </c>
      <c r="AG132" s="781"/>
      <c r="AH132" s="781"/>
      <c r="AI132" s="781"/>
      <c r="AJ132" s="782"/>
      <c r="AK132" s="783">
        <v>0.35154835899999998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2</v>
      </c>
      <c r="AB133" s="760"/>
      <c r="AC133" s="760"/>
      <c r="AD133" s="760"/>
      <c r="AE133" s="761"/>
      <c r="AF133" s="759">
        <v>0.5</v>
      </c>
      <c r="AG133" s="760"/>
      <c r="AH133" s="760"/>
      <c r="AI133" s="760"/>
      <c r="AJ133" s="761"/>
      <c r="AK133" s="759">
        <v>0.3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z8EhpP4kGcAcHZZZOtkI5ilJXcK8JO878+apuaUoNkwkY62NsOXdkGVhKpvNr9BDZdRSoAQz5ZPUSxS9+YI3g==" saltValue="V201pNyGY4XzW83AK/1b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oS/0o+L2OqNbwA2tYLDKsIzkIBb3dKHmWzhUb5lqv8+C7krs/qEZQK1nnA/4g/0jf4J/UnsOwsJ9ijDpqutQQ==" saltValue="no0eUTnBmQN1WqN2ERsQs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mMcbeNfq+YboHqjqjdxTNn/WT2M2+PE4Sb2SKggCHc5xPpV9aVp1JXzbKb0qqAbWUPXhOYA4s9O0pvouueaAQ==" saltValue="8w7DP2zUbMdNeUShZOnRA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907456</v>
      </c>
      <c r="AP9" s="281">
        <v>126106</v>
      </c>
      <c r="AQ9" s="282">
        <v>143042</v>
      </c>
      <c r="AR9" s="283">
        <v>-11.8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41974</v>
      </c>
      <c r="AP10" s="284">
        <v>5833</v>
      </c>
      <c r="AQ10" s="285">
        <v>17233</v>
      </c>
      <c r="AR10" s="286">
        <v>-66.2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25499</v>
      </c>
      <c r="AP11" s="284">
        <v>3543</v>
      </c>
      <c r="AQ11" s="285">
        <v>1297</v>
      </c>
      <c r="AR11" s="286">
        <v>173.2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56330</v>
      </c>
      <c r="AP13" s="284">
        <v>7828</v>
      </c>
      <c r="AQ13" s="285">
        <v>5542</v>
      </c>
      <c r="AR13" s="286">
        <v>41.2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2020</v>
      </c>
      <c r="AP14" s="284">
        <v>281</v>
      </c>
      <c r="AQ14" s="285">
        <v>2886</v>
      </c>
      <c r="AR14" s="286">
        <v>-90.3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-55037</v>
      </c>
      <c r="AP15" s="284">
        <v>-7648</v>
      </c>
      <c r="AQ15" s="285">
        <v>-8856</v>
      </c>
      <c r="AR15" s="286">
        <v>-13.6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978242</v>
      </c>
      <c r="AP16" s="284">
        <v>135942</v>
      </c>
      <c r="AQ16" s="285">
        <v>161143</v>
      </c>
      <c r="AR16" s="286">
        <v>-15.6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11.81</v>
      </c>
      <c r="AP21" s="298">
        <v>14.02</v>
      </c>
      <c r="AQ21" s="299">
        <v>-2.21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95.4</v>
      </c>
      <c r="AP22" s="303">
        <v>96.2</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192444</v>
      </c>
      <c r="AP32" s="312">
        <v>26743</v>
      </c>
      <c r="AQ32" s="313">
        <v>81691</v>
      </c>
      <c r="AR32" s="314">
        <v>-67.3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175474</v>
      </c>
      <c r="AP35" s="312">
        <v>24385</v>
      </c>
      <c r="AQ35" s="313">
        <v>27672</v>
      </c>
      <c r="AR35" s="314">
        <v>-11.9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3496</v>
      </c>
      <c r="AP36" s="312">
        <v>486</v>
      </c>
      <c r="AQ36" s="313">
        <v>4845</v>
      </c>
      <c r="AR36" s="314">
        <v>-90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487</v>
      </c>
      <c r="AP37" s="312" t="s">
        <v>487</v>
      </c>
      <c r="AQ37" s="313">
        <v>448</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v>13</v>
      </c>
      <c r="AP38" s="315">
        <v>2</v>
      </c>
      <c r="AQ38" s="316">
        <v>4</v>
      </c>
      <c r="AR38" s="304">
        <v>-50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-91</v>
      </c>
      <c r="AP39" s="312">
        <v>-13</v>
      </c>
      <c r="AQ39" s="313">
        <v>-1961</v>
      </c>
      <c r="AR39" s="314">
        <v>-99.3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-363606</v>
      </c>
      <c r="AP40" s="312">
        <v>-50529</v>
      </c>
      <c r="AQ40" s="313">
        <v>-75713</v>
      </c>
      <c r="AR40" s="314">
        <v>-33.299999999999997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7730</v>
      </c>
      <c r="AP41" s="312">
        <v>1074</v>
      </c>
      <c r="AQ41" s="313">
        <v>36985</v>
      </c>
      <c r="AR41" s="314">
        <v>-97.1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828675</v>
      </c>
      <c r="AN51" s="334">
        <v>112531</v>
      </c>
      <c r="AO51" s="335">
        <v>147.4</v>
      </c>
      <c r="AP51" s="336">
        <v>126262</v>
      </c>
      <c r="AQ51" s="337">
        <v>10</v>
      </c>
      <c r="AR51" s="338">
        <v>137.4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664675</v>
      </c>
      <c r="AN52" s="342">
        <v>90260</v>
      </c>
      <c r="AO52" s="343">
        <v>147</v>
      </c>
      <c r="AP52" s="344">
        <v>56769</v>
      </c>
      <c r="AQ52" s="345">
        <v>2.1</v>
      </c>
      <c r="AR52" s="346">
        <v>144.9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541925</v>
      </c>
      <c r="AN53" s="334">
        <v>73731</v>
      </c>
      <c r="AO53" s="335">
        <v>-34.5</v>
      </c>
      <c r="AP53" s="336">
        <v>126525</v>
      </c>
      <c r="AQ53" s="337">
        <v>0.2</v>
      </c>
      <c r="AR53" s="338">
        <v>-34.700000000000003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492834</v>
      </c>
      <c r="AN54" s="342">
        <v>67052</v>
      </c>
      <c r="AO54" s="343">
        <v>-25.7</v>
      </c>
      <c r="AP54" s="344">
        <v>67052</v>
      </c>
      <c r="AQ54" s="345">
        <v>18.100000000000001</v>
      </c>
      <c r="AR54" s="346">
        <v>-43.8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1137227</v>
      </c>
      <c r="AN55" s="334">
        <v>156816</v>
      </c>
      <c r="AO55" s="335">
        <v>112.7</v>
      </c>
      <c r="AP55" s="336">
        <v>122054</v>
      </c>
      <c r="AQ55" s="337">
        <v>-3.5</v>
      </c>
      <c r="AR55" s="338">
        <v>116.2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750583</v>
      </c>
      <c r="AN56" s="342">
        <v>103500</v>
      </c>
      <c r="AO56" s="343">
        <v>54.4</v>
      </c>
      <c r="AP56" s="344">
        <v>68298</v>
      </c>
      <c r="AQ56" s="345">
        <v>1.9</v>
      </c>
      <c r="AR56" s="346">
        <v>52.5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513144</v>
      </c>
      <c r="AN57" s="334">
        <v>71191</v>
      </c>
      <c r="AO57" s="335">
        <v>-54.6</v>
      </c>
      <c r="AP57" s="336">
        <v>111644</v>
      </c>
      <c r="AQ57" s="337">
        <v>-8.5</v>
      </c>
      <c r="AR57" s="338">
        <v>-46.1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382119</v>
      </c>
      <c r="AN58" s="342">
        <v>53013</v>
      </c>
      <c r="AO58" s="343">
        <v>-48.8</v>
      </c>
      <c r="AP58" s="344">
        <v>66606</v>
      </c>
      <c r="AQ58" s="345">
        <v>-2.5</v>
      </c>
      <c r="AR58" s="346">
        <v>-46.3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734177</v>
      </c>
      <c r="AN59" s="334">
        <v>102026</v>
      </c>
      <c r="AO59" s="335">
        <v>43.3</v>
      </c>
      <c r="AP59" s="336">
        <v>127917</v>
      </c>
      <c r="AQ59" s="337">
        <v>14.6</v>
      </c>
      <c r="AR59" s="338">
        <v>28.7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599117</v>
      </c>
      <c r="AN60" s="342">
        <v>83257</v>
      </c>
      <c r="AO60" s="343">
        <v>57.1</v>
      </c>
      <c r="AP60" s="344">
        <v>69746</v>
      </c>
      <c r="AQ60" s="345">
        <v>4.7</v>
      </c>
      <c r="AR60" s="346">
        <v>52.4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751030</v>
      </c>
      <c r="AN61" s="349">
        <v>103259</v>
      </c>
      <c r="AO61" s="350">
        <v>42.9</v>
      </c>
      <c r="AP61" s="351">
        <v>122880</v>
      </c>
      <c r="AQ61" s="352">
        <v>2.6</v>
      </c>
      <c r="AR61" s="338">
        <v>40.299999999999997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577866</v>
      </c>
      <c r="AN62" s="342">
        <v>79416</v>
      </c>
      <c r="AO62" s="343">
        <v>36.799999999999997</v>
      </c>
      <c r="AP62" s="344">
        <v>65694</v>
      </c>
      <c r="AQ62" s="345">
        <v>4.9000000000000004</v>
      </c>
      <c r="AR62" s="346">
        <v>31.9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zxM/XflrgeRu0SF+Bl2SrsYFcPkwHYJqso4LAJZET8k4TbC+CJnwRwqnodIrBogObNVViRGtV7i5fGra6mu/g==" saltValue="4yjMn4PZ3ggFzMstkunP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ZXt0itFnMINTqewkV3seQloYEAVU6AOLYO1tYJihBvP7BF4mXamNkvaKuOUrENUpUarVtVTlpFEMTQ/Pui8UcQ==" saltValue="Udoyq3/RM+zV2o/SBmPjr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foTcEaGdRUp7SlE92kExOWdavGq+ZST9DPcGTRfjbrQAlyuiitka51u9mR6dtqCThxJOAF6UTFpRZpDpNsf6jQ==" saltValue="VQOHHLxFNhaBI1oaaIgU4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47.18</v>
      </c>
      <c r="G47" s="12">
        <v>28.85</v>
      </c>
      <c r="H47" s="12">
        <v>18.739999999999998</v>
      </c>
      <c r="I47" s="12">
        <v>20.81</v>
      </c>
      <c r="J47" s="13">
        <v>19.8</v>
      </c>
    </row>
    <row r="48" spans="2:10" ht="57.75" customHeight="1" x14ac:dyDescent="0.15">
      <c r="B48" s="14"/>
      <c r="C48" s="1177" t="s">
        <v>4</v>
      </c>
      <c r="D48" s="1177"/>
      <c r="E48" s="1178"/>
      <c r="F48" s="15">
        <v>1.88</v>
      </c>
      <c r="G48" s="16">
        <v>8.27</v>
      </c>
      <c r="H48" s="16">
        <v>6.74</v>
      </c>
      <c r="I48" s="16">
        <v>11.12</v>
      </c>
      <c r="J48" s="17">
        <v>12.95</v>
      </c>
    </row>
    <row r="49" spans="2:10" ht="57.75" customHeight="1" thickBot="1" x14ac:dyDescent="0.2">
      <c r="B49" s="18"/>
      <c r="C49" s="1179" t="s">
        <v>5</v>
      </c>
      <c r="D49" s="1179"/>
      <c r="E49" s="1180"/>
      <c r="F49" s="19" t="s">
        <v>530</v>
      </c>
      <c r="G49" s="20" t="s">
        <v>531</v>
      </c>
      <c r="H49" s="20" t="s">
        <v>532</v>
      </c>
      <c r="I49" s="20">
        <v>5.73</v>
      </c>
      <c r="J49" s="21">
        <v>4.0999999999999996</v>
      </c>
    </row>
    <row r="50" spans="2:10" x14ac:dyDescent="0.15"/>
  </sheetData>
  <sheetProtection algorithmName="SHA-512" hashValue="jeXTdW7a1tLMqqB7owW1vqwAvDE82xaZhTvbU/kjjJCvSu2w4kgraR5R0f3LGv4q6RVNSAmZfu7EkkOhUi3GWA==" saltValue="QADknXR/c4SZW6zUMeF/6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2025-03-21T05:30:16Z</cp:lastPrinted>
  <dcterms:created xsi:type="dcterms:W3CDTF">2025-02-19T03:18:38Z</dcterms:created>
  <dcterms:modified xsi:type="dcterms:W3CDTF">2025-10-17T02:12:11Z</dcterms:modified>
  <cp:category/>
</cp:coreProperties>
</file>