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１回\"/>
    </mc:Choice>
  </mc:AlternateContent>
  <xr:revisionPtr revIDLastSave="0" documentId="13_ncr:1_{E1C1B976-E186-4076-959C-59EC7605E376}" xr6:coauthVersionLast="47" xr6:coauthVersionMax="47" xr10:uidLastSave="{00000000-0000-0000-0000-000000000000}"/>
  <bookViews>
    <workbookView xWindow="-120" yWindow="-16320" windowWidth="29040" windowHeight="15720" xr2:uid="{763753BD-A436-4708-BE98-38F9CF92A411}"/>
  </bookViews>
  <sheets>
    <sheet name="クロス集計表" sheetId="1" r:id="rId1"/>
  </sheets>
  <definedNames>
    <definedName name="_xlnm.Print_Area" localSheetId="0">クロス集計表!$A$1:$BF$61</definedName>
    <definedName name="_xlnm.Print_Titles" localSheetId="0">クロス集計表!$A:$B,クロス集計表!$1:$2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61" i="1" l="1"/>
  <c r="BE61" i="1"/>
  <c r="BD61" i="1"/>
  <c r="BC61" i="1"/>
  <c r="BB61" i="1"/>
  <c r="BA61" i="1"/>
  <c r="AZ61" i="1"/>
  <c r="AY61" i="1"/>
  <c r="AX61" i="1"/>
  <c r="AW61" i="1"/>
  <c r="AV61" i="1"/>
  <c r="AU61" i="1"/>
  <c r="AT61" i="1"/>
  <c r="AS61" i="1"/>
  <c r="AR61" i="1"/>
  <c r="AQ61" i="1"/>
  <c r="AP61" i="1"/>
  <c r="AO61" i="1"/>
  <c r="AN61" i="1"/>
  <c r="AM61" i="1"/>
  <c r="AL61" i="1"/>
  <c r="AK61" i="1"/>
  <c r="AJ61" i="1"/>
  <c r="AI61" i="1"/>
  <c r="AH61" i="1"/>
  <c r="AG61" i="1"/>
  <c r="AF61" i="1"/>
  <c r="AE61" i="1"/>
  <c r="AD61" i="1"/>
  <c r="AC61" i="1"/>
  <c r="AB61" i="1"/>
  <c r="AA61" i="1"/>
  <c r="Z61" i="1"/>
  <c r="Y61" i="1"/>
  <c r="X61" i="1"/>
  <c r="W61" i="1"/>
  <c r="V61" i="1"/>
  <c r="U61" i="1"/>
  <c r="T61" i="1"/>
  <c r="S61" i="1"/>
  <c r="R61" i="1"/>
  <c r="Q61" i="1"/>
  <c r="P61" i="1"/>
  <c r="O61" i="1"/>
  <c r="N61" i="1"/>
  <c r="M61" i="1"/>
  <c r="L61" i="1"/>
  <c r="K61" i="1"/>
  <c r="J61" i="1"/>
  <c r="I61" i="1"/>
  <c r="H61" i="1"/>
  <c r="G61" i="1"/>
  <c r="F61" i="1"/>
  <c r="E61" i="1"/>
  <c r="D61" i="1"/>
  <c r="C61" i="1"/>
  <c r="BF60" i="1"/>
  <c r="BE60" i="1"/>
  <c r="BD60" i="1"/>
  <c r="BC60" i="1"/>
  <c r="BB60"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F60" i="1"/>
  <c r="E60" i="1"/>
  <c r="D60" i="1"/>
  <c r="C60" i="1"/>
  <c r="BC59" i="1"/>
  <c r="BB59" i="1"/>
  <c r="BA59" i="1"/>
  <c r="AZ59"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H59" i="1"/>
  <c r="BF58" i="1"/>
  <c r="BE58" i="1"/>
  <c r="BD58" i="1"/>
  <c r="BC58" i="1"/>
  <c r="BB58" i="1"/>
  <c r="BA58" i="1"/>
  <c r="AZ58" i="1"/>
  <c r="AY58" i="1"/>
  <c r="AX58" i="1"/>
  <c r="AW58" i="1"/>
  <c r="AV58" i="1"/>
  <c r="AU58" i="1"/>
  <c r="AT58" i="1"/>
  <c r="AS58" i="1"/>
  <c r="AR58" i="1"/>
  <c r="AQ58" i="1"/>
  <c r="AP58" i="1"/>
  <c r="AO58" i="1"/>
  <c r="AN58" i="1"/>
  <c r="AM58" i="1"/>
  <c r="AL58" i="1"/>
  <c r="AK58" i="1"/>
  <c r="AJ58" i="1"/>
  <c r="AI58" i="1"/>
  <c r="AH58" i="1"/>
  <c r="AG58" i="1"/>
  <c r="AF58" i="1"/>
  <c r="AE58" i="1"/>
  <c r="AD58" i="1"/>
  <c r="AC58" i="1"/>
  <c r="AB58" i="1"/>
  <c r="AA58" i="1"/>
  <c r="Z58" i="1"/>
  <c r="Y58" i="1"/>
  <c r="X58" i="1"/>
  <c r="W58" i="1"/>
  <c r="V58" i="1"/>
  <c r="U58" i="1"/>
  <c r="T58" i="1"/>
  <c r="S58" i="1"/>
  <c r="R58" i="1"/>
  <c r="Q58" i="1"/>
  <c r="P58" i="1"/>
  <c r="O58" i="1"/>
  <c r="N58" i="1"/>
  <c r="M58" i="1"/>
  <c r="L58" i="1"/>
  <c r="K58" i="1"/>
  <c r="J58" i="1"/>
  <c r="I58" i="1"/>
  <c r="H58" i="1"/>
  <c r="BF57" i="1"/>
  <c r="BE57" i="1"/>
  <c r="BD57" i="1"/>
  <c r="BC57" i="1"/>
  <c r="BB57" i="1"/>
  <c r="BA57" i="1"/>
  <c r="AZ57" i="1"/>
  <c r="AY57" i="1"/>
  <c r="AX57"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K57" i="1"/>
  <c r="J57" i="1"/>
  <c r="I57" i="1"/>
  <c r="H57" i="1"/>
  <c r="G57" i="1"/>
  <c r="BF56" i="1"/>
  <c r="BE56" i="1"/>
  <c r="BD56" i="1"/>
  <c r="BC56" i="1"/>
  <c r="BB56" i="1"/>
  <c r="BA56" i="1"/>
  <c r="AZ56" i="1"/>
  <c r="AY56" i="1"/>
  <c r="AX56"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J56" i="1"/>
  <c r="I56" i="1"/>
  <c r="H56" i="1"/>
  <c r="BF55" i="1"/>
  <c r="BE55" i="1"/>
  <c r="BD55" i="1"/>
  <c r="BC55" i="1"/>
  <c r="BB55" i="1"/>
  <c r="BA55" i="1"/>
  <c r="AZ55" i="1"/>
  <c r="AY55" i="1"/>
  <c r="AX55" i="1"/>
  <c r="AW55" i="1"/>
  <c r="AV55" i="1"/>
  <c r="AU55" i="1"/>
  <c r="AT55" i="1"/>
  <c r="AS55" i="1"/>
  <c r="AR55" i="1"/>
  <c r="AQ55" i="1"/>
  <c r="AP55" i="1"/>
  <c r="AO55" i="1"/>
  <c r="AN5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BF54" i="1"/>
  <c r="BE54" i="1"/>
  <c r="BD54" i="1"/>
  <c r="BC54" i="1"/>
  <c r="BB54" i="1"/>
  <c r="BA54" i="1"/>
  <c r="AZ54" i="1"/>
  <c r="AY54" i="1"/>
  <c r="AX54"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R54" i="1"/>
  <c r="Q54" i="1"/>
  <c r="P54" i="1"/>
  <c r="O54" i="1"/>
  <c r="N54" i="1"/>
  <c r="M54" i="1"/>
  <c r="L54" i="1"/>
  <c r="K54" i="1"/>
  <c r="J54" i="1"/>
  <c r="I54" i="1"/>
  <c r="H54"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H53"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R51" i="1"/>
  <c r="Q51" i="1"/>
  <c r="P51" i="1"/>
  <c r="O51" i="1"/>
  <c r="N51" i="1"/>
  <c r="M51" i="1"/>
  <c r="L51" i="1"/>
  <c r="K51" i="1"/>
  <c r="J51" i="1"/>
  <c r="I51" i="1"/>
  <c r="H51"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AS49" i="1"/>
  <c r="AR49" i="1"/>
  <c r="AQ49" i="1"/>
  <c r="AP49" i="1"/>
  <c r="AO49" i="1"/>
  <c r="AN49" i="1"/>
  <c r="AM49" i="1"/>
  <c r="AL49" i="1"/>
  <c r="AK49" i="1"/>
  <c r="AJ49" i="1"/>
  <c r="AI49" i="1"/>
  <c r="AH49" i="1"/>
  <c r="AG49" i="1"/>
  <c r="AF49" i="1"/>
  <c r="AE49" i="1"/>
  <c r="AD49" i="1"/>
  <c r="AC49" i="1"/>
  <c r="AB49" i="1"/>
  <c r="AA49" i="1"/>
  <c r="Z49" i="1"/>
  <c r="Y49" i="1"/>
  <c r="X49" i="1"/>
  <c r="W49" i="1"/>
  <c r="BF48" i="1"/>
  <c r="BE48" i="1"/>
  <c r="BD48" i="1"/>
  <c r="BC48" i="1"/>
  <c r="BB48" i="1"/>
  <c r="BA48"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J48" i="1"/>
  <c r="I48" i="1"/>
  <c r="H48"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E47" i="1"/>
  <c r="D47" i="1"/>
  <c r="C47" i="1"/>
  <c r="BF46" i="1"/>
  <c r="BE46" i="1"/>
  <c r="BD46" i="1"/>
  <c r="BC46" i="1"/>
  <c r="BB46"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J46" i="1"/>
  <c r="I46" i="1"/>
  <c r="H46" i="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K45" i="1"/>
  <c r="J45" i="1"/>
  <c r="I45" i="1"/>
  <c r="H45"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BF42" i="1"/>
  <c r="BE42" i="1"/>
  <c r="BD42" i="1"/>
  <c r="BC42" i="1"/>
  <c r="BB42"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V41" i="1"/>
  <c r="U41" i="1"/>
  <c r="T41" i="1"/>
  <c r="S41" i="1"/>
  <c r="R41" i="1"/>
  <c r="Q41" i="1"/>
  <c r="P41" i="1"/>
  <c r="O41" i="1"/>
  <c r="N41" i="1"/>
  <c r="M41" i="1"/>
  <c r="L41" i="1"/>
  <c r="K41" i="1"/>
  <c r="J41" i="1"/>
  <c r="I41" i="1"/>
  <c r="H41" i="1"/>
  <c r="BF40" i="1"/>
  <c r="BE40" i="1"/>
  <c r="BD40" i="1"/>
  <c r="BC40" i="1"/>
  <c r="BB40"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K40" i="1"/>
  <c r="J40" i="1"/>
  <c r="I40" i="1"/>
  <c r="H40"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BF38" i="1"/>
  <c r="BE38" i="1"/>
  <c r="BD38" i="1"/>
  <c r="BC38" i="1"/>
  <c r="BB38" i="1"/>
  <c r="BA38" i="1"/>
  <c r="AZ38" i="1"/>
  <c r="AY38" i="1"/>
  <c r="AX38" i="1"/>
  <c r="AW38" i="1"/>
  <c r="AV38" i="1"/>
  <c r="AU38" i="1"/>
  <c r="AT38" i="1"/>
  <c r="AS38" i="1"/>
  <c r="AR38" i="1"/>
  <c r="AQ38" i="1"/>
  <c r="AP38" i="1"/>
  <c r="AO38" i="1"/>
  <c r="AN38" i="1"/>
  <c r="AM38" i="1"/>
  <c r="AL38" i="1"/>
  <c r="AK38" i="1"/>
  <c r="AJ38" i="1"/>
  <c r="AI38" i="1"/>
  <c r="AH38" i="1"/>
  <c r="AG38" i="1"/>
  <c r="AF38" i="1"/>
  <c r="AE38" i="1"/>
  <c r="C38" i="1"/>
  <c r="C28" i="1"/>
  <c r="F59" i="1" s="1"/>
  <c r="C27" i="1"/>
  <c r="G58" i="1" s="1"/>
  <c r="C26" i="1"/>
  <c r="F57" i="1" s="1"/>
  <c r="C25" i="1"/>
  <c r="D56" i="1" s="1"/>
  <c r="C24" i="1"/>
  <c r="G55" i="1" s="1"/>
  <c r="C23" i="1"/>
  <c r="D54" i="1" s="1"/>
  <c r="C22" i="1"/>
  <c r="G53" i="1" s="1"/>
  <c r="C21" i="1"/>
  <c r="D52" i="1" s="1"/>
  <c r="C20" i="1"/>
  <c r="D51" i="1" s="1"/>
  <c r="C19" i="1"/>
  <c r="E50" i="1" s="1"/>
  <c r="C18" i="1"/>
  <c r="C49" i="1" s="1"/>
  <c r="C17" i="1"/>
  <c r="G48" i="1" s="1"/>
  <c r="C16" i="1"/>
  <c r="C15" i="1"/>
  <c r="E46" i="1" s="1"/>
  <c r="C14" i="1"/>
  <c r="F45" i="1" s="1"/>
  <c r="C13" i="1"/>
  <c r="C44" i="1" s="1"/>
  <c r="C12" i="1"/>
  <c r="G43" i="1" s="1"/>
  <c r="C11" i="1"/>
  <c r="C42" i="1" s="1"/>
  <c r="C10" i="1"/>
  <c r="G41" i="1" s="1"/>
  <c r="C9" i="1"/>
  <c r="E40" i="1" s="1"/>
  <c r="C8" i="1"/>
  <c r="G39" i="1" s="1"/>
  <c r="F49" i="1" l="1"/>
  <c r="C58" i="1"/>
  <c r="F44" i="1"/>
  <c r="D58" i="1"/>
  <c r="E58" i="1"/>
  <c r="D49" i="1"/>
  <c r="E49" i="1"/>
  <c r="G45" i="1"/>
  <c r="E48" i="1"/>
  <c r="G49" i="1"/>
  <c r="F58" i="1"/>
  <c r="F40" i="1"/>
  <c r="G40" i="1"/>
  <c r="D48" i="1"/>
  <c r="F48" i="1"/>
  <c r="C43" i="1"/>
  <c r="D45" i="1"/>
  <c r="C45" i="1"/>
  <c r="E52" i="1"/>
  <c r="E56" i="1"/>
  <c r="D43" i="1"/>
  <c r="E45" i="1"/>
  <c r="F56" i="1"/>
  <c r="E43" i="1"/>
  <c r="G56" i="1"/>
  <c r="C59" i="1"/>
  <c r="F43" i="1"/>
  <c r="D59" i="1"/>
  <c r="D46" i="1"/>
  <c r="F50" i="1"/>
  <c r="E54" i="1"/>
  <c r="G59" i="1"/>
  <c r="C50" i="1"/>
  <c r="D50" i="1"/>
  <c r="D44" i="1"/>
  <c r="G50" i="1"/>
  <c r="F54" i="1"/>
  <c r="C41" i="1"/>
  <c r="D42" i="1"/>
  <c r="E44" i="1"/>
  <c r="G54" i="1"/>
  <c r="D39" i="1"/>
  <c r="D41" i="1"/>
  <c r="F51" i="1"/>
  <c r="C53" i="1"/>
  <c r="C55" i="1"/>
  <c r="C57" i="1"/>
  <c r="E39" i="1"/>
  <c r="E41" i="1"/>
  <c r="G51" i="1"/>
  <c r="D53" i="1"/>
  <c r="D55" i="1"/>
  <c r="D57" i="1"/>
  <c r="F39" i="1"/>
  <c r="F41" i="1"/>
  <c r="E53" i="1"/>
  <c r="E55" i="1"/>
  <c r="E57" i="1"/>
  <c r="E59" i="1"/>
  <c r="C46" i="1"/>
  <c r="C48" i="1"/>
  <c r="F53" i="1"/>
  <c r="F55" i="1"/>
  <c r="E51" i="1"/>
  <c r="F46" i="1"/>
  <c r="C40" i="1"/>
  <c r="G46" i="1"/>
  <c r="F52" i="1"/>
  <c r="C51" i="1"/>
  <c r="G52" i="1"/>
  <c r="D40" i="1"/>
  <c r="C52" i="1"/>
  <c r="C54" i="1"/>
  <c r="C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X40" authorId="0" shapeId="0" xr:uid="{0515E5A9-025E-43B9-B055-3AB3200A2973}">
      <text>
        <r>
          <rPr>
            <b/>
            <sz val="9"/>
            <color indexed="81"/>
            <rFont val="MS P ゴシック"/>
            <family val="3"/>
            <charset val="128"/>
          </rPr>
          <t>w:⑦</t>
        </r>
        <r>
          <rPr>
            <sz val="9"/>
            <color indexed="81"/>
            <rFont val="MS P ゴシック"/>
            <family val="3"/>
            <charset val="128"/>
          </rPr>
          <t xml:space="preserve">
</t>
        </r>
      </text>
    </comment>
    <comment ref="F42" authorId="0" shapeId="0" xr:uid="{E82AAA66-01C8-41EF-B4ED-40E0580EAAA1}">
      <text>
        <r>
          <rPr>
            <b/>
            <sz val="9"/>
            <color indexed="81"/>
            <rFont val="MS P ゴシック"/>
            <family val="3"/>
            <charset val="128"/>
          </rPr>
          <t>w:③</t>
        </r>
        <r>
          <rPr>
            <sz val="9"/>
            <color indexed="81"/>
            <rFont val="MS P ゴシック"/>
            <family val="3"/>
            <charset val="128"/>
          </rPr>
          <t xml:space="preserve">
</t>
        </r>
      </text>
    </comment>
    <comment ref="H42" authorId="0" shapeId="0" xr:uid="{9872845C-76DF-4B0A-966F-BE1C33001B2E}">
      <text>
        <r>
          <rPr>
            <b/>
            <sz val="9"/>
            <color indexed="81"/>
            <rFont val="MS P ゴシック"/>
            <family val="3"/>
            <charset val="128"/>
          </rPr>
          <t>w:④</t>
        </r>
        <r>
          <rPr>
            <sz val="9"/>
            <color indexed="81"/>
            <rFont val="MS P ゴシック"/>
            <family val="3"/>
            <charset val="128"/>
          </rPr>
          <t xml:space="preserve">
</t>
        </r>
      </text>
    </comment>
    <comment ref="K42" authorId="0" shapeId="0" xr:uid="{72B3A48B-C350-4B31-97C1-A80851327BF0}">
      <text>
        <r>
          <rPr>
            <b/>
            <sz val="9"/>
            <color indexed="81"/>
            <rFont val="MS P ゴシック"/>
            <family val="3"/>
            <charset val="128"/>
          </rPr>
          <t>w:⑤</t>
        </r>
        <r>
          <rPr>
            <sz val="9"/>
            <color indexed="81"/>
            <rFont val="MS P ゴシック"/>
            <family val="3"/>
            <charset val="128"/>
          </rPr>
          <t xml:space="preserve">
</t>
        </r>
      </text>
    </comment>
    <comment ref="AM42" authorId="0" shapeId="0" xr:uid="{13362EAE-EF66-484D-9FB3-B85C738C0C96}">
      <text>
        <r>
          <rPr>
            <b/>
            <sz val="9"/>
            <color indexed="81"/>
            <rFont val="MS P ゴシック"/>
            <family val="3"/>
            <charset val="128"/>
          </rPr>
          <t>w:⑧</t>
        </r>
        <r>
          <rPr>
            <sz val="9"/>
            <color indexed="81"/>
            <rFont val="MS P ゴシック"/>
            <family val="3"/>
            <charset val="128"/>
          </rPr>
          <t xml:space="preserve">
</t>
        </r>
      </text>
    </comment>
    <comment ref="AO42" authorId="0" shapeId="0" xr:uid="{C5E6D6B2-5C3B-4914-854D-3B44E52A7C32}">
      <text>
        <r>
          <rPr>
            <b/>
            <sz val="9"/>
            <color indexed="81"/>
            <rFont val="MS P ゴシック"/>
            <family val="3"/>
            <charset val="128"/>
          </rPr>
          <t>w:⑧</t>
        </r>
        <r>
          <rPr>
            <sz val="9"/>
            <color indexed="81"/>
            <rFont val="MS P ゴシック"/>
            <family val="3"/>
            <charset val="128"/>
          </rPr>
          <t xml:space="preserve">
</t>
        </r>
      </text>
    </comment>
    <comment ref="AQ42" authorId="0" shapeId="0" xr:uid="{50543DDF-602D-4E2B-AD22-9BA8AB725496}">
      <text>
        <r>
          <rPr>
            <b/>
            <sz val="9"/>
            <color indexed="81"/>
            <rFont val="MS P ゴシック"/>
            <family val="3"/>
            <charset val="128"/>
          </rPr>
          <t>w:⑧</t>
        </r>
        <r>
          <rPr>
            <sz val="9"/>
            <color indexed="81"/>
            <rFont val="MS P ゴシック"/>
            <family val="3"/>
            <charset val="128"/>
          </rPr>
          <t xml:space="preserve">
</t>
        </r>
      </text>
    </comment>
    <comment ref="T45" authorId="0" shapeId="0" xr:uid="{EFBDC1C7-9793-48D1-A174-60E9DE4C8922}">
      <text>
        <r>
          <rPr>
            <b/>
            <sz val="9"/>
            <color indexed="81"/>
            <rFont val="MS P ゴシック"/>
            <family val="3"/>
            <charset val="128"/>
          </rPr>
          <t>w:⑥</t>
        </r>
        <r>
          <rPr>
            <sz val="9"/>
            <color indexed="81"/>
            <rFont val="MS P ゴシック"/>
            <family val="3"/>
            <charset val="128"/>
          </rPr>
          <t xml:space="preserve">
</t>
        </r>
      </text>
    </comment>
    <comment ref="D47" authorId="0" shapeId="0" xr:uid="{D7F7A6ED-239F-4781-8A67-E0F63973F3D9}">
      <text>
        <r>
          <rPr>
            <b/>
            <sz val="9"/>
            <color indexed="81"/>
            <rFont val="MS P ゴシック"/>
            <family val="3"/>
            <charset val="128"/>
          </rPr>
          <t>w:①</t>
        </r>
        <r>
          <rPr>
            <sz val="9"/>
            <color indexed="81"/>
            <rFont val="MS P ゴシック"/>
            <family val="3"/>
            <charset val="128"/>
          </rPr>
          <t xml:space="preserve">
</t>
        </r>
      </text>
    </comment>
    <comment ref="D55" authorId="0" shapeId="0" xr:uid="{2490E5E5-EA96-41FB-9BA2-C7B34F3475D1}">
      <text>
        <r>
          <rPr>
            <b/>
            <sz val="9"/>
            <color indexed="81"/>
            <rFont val="MS P ゴシック"/>
            <family val="3"/>
            <charset val="128"/>
          </rPr>
          <t>w:②</t>
        </r>
        <r>
          <rPr>
            <sz val="9"/>
            <color indexed="81"/>
            <rFont val="MS P ゴシック"/>
            <family val="3"/>
            <charset val="128"/>
          </rPr>
          <t xml:space="preserve">
</t>
        </r>
      </text>
    </comment>
  </commentList>
</comments>
</file>

<file path=xl/sharedStrings.xml><?xml version="1.0" encoding="utf-8"?>
<sst xmlns="http://schemas.openxmlformats.org/spreadsheetml/2006/main" count="353" uniqueCount="123">
  <si>
    <t>琵琶湖におけるレジャー</t>
    <phoneticPr fontId="3"/>
  </si>
  <si>
    <t>利用に関するアンケート</t>
    <phoneticPr fontId="3"/>
  </si>
  <si>
    <t>回答数（人）</t>
    <rPh sb="0" eb="3">
      <t>カイトウスウ</t>
    </rPh>
    <rPh sb="4" eb="5">
      <t>ニン</t>
    </rPh>
    <phoneticPr fontId="3"/>
  </si>
  <si>
    <t>※回答者全員</t>
    <rPh sb="1" eb="6">
      <t>カイトウシャゼンイン</t>
    </rPh>
    <phoneticPr fontId="3"/>
  </si>
  <si>
    <t>※Q2　「知っている」　を選んだ人への設問</t>
    <rPh sb="5" eb="6">
      <t>シ</t>
    </rPh>
    <rPh sb="13" eb="14">
      <t>エラ</t>
    </rPh>
    <rPh sb="16" eb="17">
      <t>ヒト</t>
    </rPh>
    <rPh sb="19" eb="21">
      <t>セツモン</t>
    </rPh>
    <phoneticPr fontId="3"/>
  </si>
  <si>
    <t>※Q3「プレジャーボートの航行規制水域内での高校禁止」を選んだ人への設問</t>
    <rPh sb="13" eb="15">
      <t>コウコウ</t>
    </rPh>
    <rPh sb="15" eb="17">
      <t>キセイ</t>
    </rPh>
    <rPh sb="17" eb="19">
      <t>スイイキ</t>
    </rPh>
    <rPh sb="19" eb="20">
      <t>ナイ</t>
    </rPh>
    <rPh sb="22" eb="24">
      <t>コウコウ</t>
    </rPh>
    <rPh sb="24" eb="26">
      <t>キンシ</t>
    </rPh>
    <rPh sb="28" eb="29">
      <t>エラ</t>
    </rPh>
    <rPh sb="31" eb="32">
      <t>ヒト</t>
    </rPh>
    <rPh sb="34" eb="36">
      <t>セツモン</t>
    </rPh>
    <phoneticPr fontId="3"/>
  </si>
  <si>
    <t>※Q1　「ある」　を選んだ人への設問</t>
    <rPh sb="10" eb="11">
      <t>エラ</t>
    </rPh>
    <rPh sb="13" eb="14">
      <t>ヒト</t>
    </rPh>
    <rPh sb="16" eb="18">
      <t>セツモン</t>
    </rPh>
    <phoneticPr fontId="3"/>
  </si>
  <si>
    <t>※Q5　「魚釣り」　を選んだ人への設問</t>
    <rPh sb="5" eb="6">
      <t>サカナ</t>
    </rPh>
    <rPh sb="6" eb="7">
      <t>ツ</t>
    </rPh>
    <rPh sb="11" eb="12">
      <t>エラ</t>
    </rPh>
    <rPh sb="14" eb="15">
      <t>ヒト</t>
    </rPh>
    <rPh sb="17" eb="19">
      <t>セツモン</t>
    </rPh>
    <phoneticPr fontId="3"/>
  </si>
  <si>
    <t>※Q5「魚釣り」を選んだ</t>
    <rPh sb="4" eb="5">
      <t>サカナ</t>
    </rPh>
    <rPh sb="5" eb="6">
      <t>ツ</t>
    </rPh>
    <rPh sb="9" eb="10">
      <t>エラ</t>
    </rPh>
    <phoneticPr fontId="3"/>
  </si>
  <si>
    <t>※Q9「ソフトるあー」を</t>
    <phoneticPr fontId="3"/>
  </si>
  <si>
    <t>　への設問</t>
    <phoneticPr fontId="3"/>
  </si>
  <si>
    <t>　人への設問</t>
    <phoneticPr fontId="3"/>
  </si>
  <si>
    <t>　選んだ人への設問</t>
    <rPh sb="1" eb="2">
      <t>エラ</t>
    </rPh>
    <rPh sb="4" eb="5">
      <t>ヒト</t>
    </rPh>
    <phoneticPr fontId="3"/>
  </si>
  <si>
    <t>問い番号</t>
    <rPh sb="0" eb="1">
      <t>ト</t>
    </rPh>
    <rPh sb="2" eb="4">
      <t>バンゴウ</t>
    </rPh>
    <phoneticPr fontId="3"/>
  </si>
  <si>
    <t>Q.1</t>
  </si>
  <si>
    <t>Q.2</t>
    <phoneticPr fontId="3"/>
  </si>
  <si>
    <t>Q.3</t>
    <phoneticPr fontId="3"/>
  </si>
  <si>
    <t>Q.4</t>
    <phoneticPr fontId="3"/>
  </si>
  <si>
    <t>Q.5</t>
    <phoneticPr fontId="3"/>
  </si>
  <si>
    <t>Q.6</t>
  </si>
  <si>
    <t>Q.7</t>
  </si>
  <si>
    <t>Q.8</t>
  </si>
  <si>
    <t>Q.9</t>
  </si>
  <si>
    <t>Q.10</t>
  </si>
  <si>
    <t>設問</t>
    <rPh sb="0" eb="2">
      <t>セツモン</t>
    </rPh>
    <phoneticPr fontId="3"/>
  </si>
  <si>
    <t>サンプル数</t>
    <rPh sb="4" eb="5">
      <t>スウ</t>
    </rPh>
    <phoneticPr fontId="3"/>
  </si>
  <si>
    <t>レジャー活動（※）を目的に琵琶湖に訪れたことはありますか。（ひとつだけ）</t>
    <phoneticPr fontId="3"/>
  </si>
  <si>
    <t>琵琶湖でレジャー活動をする際の「琵琶湖ルール」を知っていますか。（ひとつだけ）</t>
  </si>
  <si>
    <t>琵琶湖ルールのうち、知っているものを選んでください。 （いくつでも）</t>
  </si>
  <si>
    <t>「プレジャーボートの航行規制水域内での航行禁止」と回答された方に伺います。 航行規制水域について知っていることを選んでください。（いくつでも）</t>
  </si>
  <si>
    <t>琵琶湖ではどういったレジャー活動をしましたか。（いくつでも）</t>
  </si>
  <si>
    <t>レジャー活動（魚釣り、プレジャーボート（水上オートバイ、ウェイクボード等）の利用等）は、主に滋賀県内のどのあたりで利用することが多いですか。分からない場合は、最も近いと思われる場所をお選びください。 （いくつでも）</t>
  </si>
  <si>
    <t>どのような媒体から琵琶湖のレジャーについて情報を収集しますか。 （いくつでも）</t>
  </si>
  <si>
    <t>「魚釣り」をされると回答された方に伺います。外来魚を釣り上げた場合、どのように処理されていますか。（いくつでも）</t>
  </si>
  <si>
    <t>普段使用されているルアーの種類は次のどちらですか。 （いくつでも）</t>
  </si>
  <si>
    <t>ソフトルアーの材質はどちらですか。（いくつでも）</t>
  </si>
  <si>
    <t>選択肢</t>
    <rPh sb="0" eb="3">
      <t>センタクシ</t>
    </rPh>
    <phoneticPr fontId="3"/>
  </si>
  <si>
    <t>ある</t>
  </si>
  <si>
    <t>ない</t>
  </si>
  <si>
    <t>知っている</t>
  </si>
  <si>
    <t>知らない</t>
  </si>
  <si>
    <t>プレジャーボートの航行規制水域内での航行禁止</t>
    <phoneticPr fontId="3"/>
  </si>
  <si>
    <t>プレジャーボートの従来型２サイクルエンジンの使用禁止</t>
  </si>
  <si>
    <t>プレジャーボートの適合証表示義務</t>
  </si>
  <si>
    <t>外来魚（ブラックバス、ブルーギル）のリリース禁止</t>
    <phoneticPr fontId="3"/>
  </si>
  <si>
    <t>地域の実態に応じたローカルルールの認定</t>
  </si>
  <si>
    <t>詳しくは知らなかった</t>
  </si>
  <si>
    <t>滋賀県内に26水域指定されていること。</t>
    <phoneticPr fontId="3"/>
  </si>
  <si>
    <t>住居が集合している等、騒音を防止する必要があると認められる地域が指定されていること。</t>
  </si>
  <si>
    <t>水産動物の養殖場や水鳥の生活環境を保全する地域にも指定されていること。</t>
  </si>
  <si>
    <t>航行規制水域内は原則、航行が禁止されていること。</t>
  </si>
  <si>
    <t>航行規制水域内での航行により、地域住民から騒音に対する苦情があること。</t>
  </si>
  <si>
    <t>航行規制水域内で蛇行運転や急旋回を行うと行政指導（停止命令処分等）を受けること。</t>
  </si>
  <si>
    <t>停止命令処分等に背いた場合、罰金刑に課される場合があること。</t>
  </si>
  <si>
    <t>その他</t>
  </si>
  <si>
    <t>詳しい内容は知らなかった。</t>
  </si>
  <si>
    <t>魚釣り</t>
  </si>
  <si>
    <t>プレジャーボート（水上オートバイ、ウェイクボード等）の利用</t>
    <phoneticPr fontId="3"/>
  </si>
  <si>
    <t>遊泳</t>
  </si>
  <si>
    <t>バーベキュー</t>
  </si>
  <si>
    <t>カヤック、カヌー</t>
  </si>
  <si>
    <t>SUP（スタンドアップパドルボート）</t>
  </si>
  <si>
    <t>どれもしていない</t>
  </si>
  <si>
    <t>湖西地域（高島市）</t>
  </si>
  <si>
    <t>湖南地域（草津市、守山市、野洲市）</t>
  </si>
  <si>
    <t>東近江地域（近江八幡市、東近江市）</t>
  </si>
  <si>
    <t>湖東地域（彦根市）</t>
  </si>
  <si>
    <t>湖北地域（長浜市）</t>
  </si>
  <si>
    <t>湖北地域（米原市）</t>
  </si>
  <si>
    <t>大津地域（大津市）</t>
    <phoneticPr fontId="3"/>
  </si>
  <si>
    <t>わからない</t>
  </si>
  <si>
    <t>滋賀県ホームページ</t>
  </si>
  <si>
    <t>新聞</t>
  </si>
  <si>
    <t>テレビ</t>
  </si>
  <si>
    <t>雑誌</t>
  </si>
  <si>
    <t>SNS（X（旧Twitter）、インスタグラム、Youtube、ブログ　等）</t>
    <phoneticPr fontId="3"/>
  </si>
  <si>
    <t>特に収集していない</t>
  </si>
  <si>
    <t>持ち帰る</t>
  </si>
  <si>
    <t>料理して食べる</t>
  </si>
  <si>
    <t>外来魚回収ボックス・回収いけすに入れる</t>
  </si>
  <si>
    <t>リリースする</t>
  </si>
  <si>
    <t>動物等の餌にする</t>
  </si>
  <si>
    <t>捨てる</t>
  </si>
  <si>
    <t>ハードルアー</t>
  </si>
  <si>
    <t>ソフトルアー</t>
  </si>
  <si>
    <t>ルアーは使っていない</t>
  </si>
  <si>
    <t>生分解性プラスチック</t>
  </si>
  <si>
    <t>従来のプラスチック</t>
  </si>
  <si>
    <t>全体</t>
    <rPh sb="0" eb="2">
      <t>ゼンタイ</t>
    </rPh>
    <phoneticPr fontId="3"/>
  </si>
  <si>
    <t>利用経験</t>
    <rPh sb="0" eb="4">
      <t>リヨウケイケン</t>
    </rPh>
    <phoneticPr fontId="3"/>
  </si>
  <si>
    <t>あり</t>
    <phoneticPr fontId="3"/>
  </si>
  <si>
    <t>なし</t>
    <phoneticPr fontId="3"/>
  </si>
  <si>
    <t>年齢</t>
    <rPh sb="0" eb="2">
      <t>ネンレイ</t>
    </rPh>
    <phoneticPr fontId="3"/>
  </si>
  <si>
    <t>18-29歳</t>
    <rPh sb="5" eb="6">
      <t>サイ</t>
    </rPh>
    <phoneticPr fontId="3"/>
  </si>
  <si>
    <t>30-39歳</t>
    <rPh sb="5" eb="6">
      <t>サイ</t>
    </rPh>
    <phoneticPr fontId="3"/>
  </si>
  <si>
    <t>40-49歳</t>
    <rPh sb="5" eb="6">
      <t>サイ</t>
    </rPh>
    <phoneticPr fontId="3"/>
  </si>
  <si>
    <t>50-59歳</t>
    <rPh sb="5" eb="6">
      <t>サイ</t>
    </rPh>
    <phoneticPr fontId="3"/>
  </si>
  <si>
    <t>60歳以上</t>
    <rPh sb="2" eb="5">
      <t>サイイジョウ</t>
    </rPh>
    <phoneticPr fontId="3"/>
  </si>
  <si>
    <t>性別</t>
    <rPh sb="0" eb="2">
      <t>セイベツ</t>
    </rPh>
    <phoneticPr fontId="3"/>
  </si>
  <si>
    <t>男性</t>
    <rPh sb="0" eb="2">
      <t>ダンセイ</t>
    </rPh>
    <phoneticPr fontId="3"/>
  </si>
  <si>
    <t>女性</t>
    <rPh sb="0" eb="2">
      <t>ジョセイ</t>
    </rPh>
    <phoneticPr fontId="3"/>
  </si>
  <si>
    <t>居住地</t>
    <rPh sb="0" eb="3">
      <t>キョジュウチ</t>
    </rPh>
    <phoneticPr fontId="3"/>
  </si>
  <si>
    <t>富山県</t>
  </si>
  <si>
    <t>石川県</t>
  </si>
  <si>
    <t>福井県</t>
  </si>
  <si>
    <t>岐阜県</t>
  </si>
  <si>
    <t>愛知県</t>
  </si>
  <si>
    <t>三重県</t>
  </si>
  <si>
    <t>京都府</t>
  </si>
  <si>
    <t>大阪府</t>
  </si>
  <si>
    <t>兵庫県</t>
  </si>
  <si>
    <t>奈良県</t>
  </si>
  <si>
    <t>和歌山県</t>
  </si>
  <si>
    <t>Q5レジャー</t>
    <phoneticPr fontId="3"/>
  </si>
  <si>
    <t>魚釣り</t>
    <rPh sb="0" eb="1">
      <t>サカナ</t>
    </rPh>
    <rPh sb="1" eb="2">
      <t>ツ</t>
    </rPh>
    <phoneticPr fontId="3"/>
  </si>
  <si>
    <t>活動</t>
    <rPh sb="0" eb="2">
      <t>カツドウ</t>
    </rPh>
    <phoneticPr fontId="3"/>
  </si>
  <si>
    <t>ﾌﾟﾚｼﾞｬｰﾎﾞｰﾄ</t>
    <phoneticPr fontId="3"/>
  </si>
  <si>
    <t>※レジャー活動（魚釣り、プレジャーボート（水上オートバイ、ウェイクボード等）の利用等）</t>
    <phoneticPr fontId="3"/>
  </si>
  <si>
    <t>回答率（％）</t>
    <rPh sb="0" eb="3">
      <t>カイトウリツ</t>
    </rPh>
    <phoneticPr fontId="3"/>
  </si>
  <si>
    <t>人</t>
    <rPh sb="0" eb="1">
      <t>ニン</t>
    </rPh>
    <phoneticPr fontId="3"/>
  </si>
  <si>
    <t>％</t>
    <phoneticPr fontId="3"/>
  </si>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</sst>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8">
    <font>
      <sz val="11"/>
      <color theme="1"/>
      <name val="HGPｺﾞｼｯｸM"/>
      <family val="2"/>
      <charset val="128"/>
    </font>
    <font>
      <sz val="11"/>
      <color theme="1"/>
      <name val="HGPｺﾞｼｯｸM"/>
      <family val="2"/>
      <charset val="128"/>
    </font>
    <font>
      <sz val="10"/>
      <color theme="1"/>
      <name val="HGPｺﾞｼｯｸM"/>
      <family val="2"/>
      <charset val="128"/>
    </font>
    <font>
      <sz val="6"/>
      <name val="HGPｺﾞｼｯｸM"/>
      <family val="2"/>
      <charset val="128"/>
    </font>
    <font>
      <sz val="9"/>
      <color theme="1"/>
      <name val="HGPｺﾞｼｯｸM"/>
      <family val="2"/>
      <charset val="128"/>
    </font>
    <font>
      <sz val="9"/>
      <color theme="1"/>
      <name val="@HGPｺﾞｼｯｸM"/>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54">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auto="1"/>
      </left>
      <right/>
      <top style="thin">
        <color auto="1"/>
      </top>
      <bottom style="hair">
        <color auto="1"/>
      </bottom>
      <diagonal/>
    </border>
    <border>
      <left/>
      <right style="thin">
        <color indexed="64"/>
      </right>
      <top style="thin">
        <color indexed="64"/>
      </top>
      <bottom style="hair">
        <color auto="1"/>
      </bottom>
      <diagonal/>
    </border>
    <border>
      <left style="thin">
        <color auto="1"/>
      </left>
      <right style="thin">
        <color indexed="64"/>
      </right>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thin">
        <color auto="1"/>
      </bottom>
      <diagonal/>
    </border>
    <border>
      <left/>
      <right style="thin">
        <color indexed="64"/>
      </right>
      <top style="hair">
        <color auto="1"/>
      </top>
      <bottom style="thin">
        <color auto="1"/>
      </bottom>
      <diagonal/>
    </border>
    <border>
      <left style="thin">
        <color indexed="64"/>
      </left>
      <right style="thin">
        <color indexed="64"/>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indexed="64"/>
      </left>
      <right style="hair">
        <color auto="1"/>
      </right>
      <top style="thin">
        <color indexed="64"/>
      </top>
      <bottom/>
      <diagonal/>
    </border>
    <border>
      <left style="hair">
        <color auto="1"/>
      </left>
      <right/>
      <top style="thin">
        <color auto="1"/>
      </top>
      <bottom style="hair">
        <color auto="1"/>
      </bottom>
      <diagonal/>
    </border>
    <border>
      <left style="thin">
        <color indexed="64"/>
      </left>
      <right style="thin">
        <color indexed="64"/>
      </right>
      <top style="thin">
        <color indexed="64"/>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bottom style="thin">
        <color auto="1"/>
      </bottom>
      <diagonal/>
    </border>
    <border>
      <left style="hair">
        <color auto="1"/>
      </left>
      <right/>
      <top style="hair">
        <color auto="1"/>
      </top>
      <bottom style="thin">
        <color auto="1"/>
      </bottom>
      <diagonal/>
    </border>
    <border>
      <left style="thin">
        <color indexed="64"/>
      </left>
      <right style="thin">
        <color indexed="64"/>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bottom/>
      <diagonal/>
    </border>
    <border>
      <left style="thin">
        <color indexed="64"/>
      </left>
      <right style="thin">
        <color indexed="64"/>
      </right>
      <top style="hair">
        <color auto="1"/>
      </top>
      <bottom style="hair">
        <color auto="1"/>
      </bottom>
      <diagonal/>
    </border>
    <border>
      <left style="hair">
        <color auto="1"/>
      </left>
      <right/>
      <top style="thin">
        <color indexed="64"/>
      </top>
      <bottom/>
      <diagonal/>
    </border>
    <border>
      <left style="hair">
        <color auto="1"/>
      </left>
      <right style="thin">
        <color auto="1"/>
      </right>
      <top style="thin">
        <color indexed="64"/>
      </top>
      <bottom/>
      <diagonal/>
    </border>
    <border>
      <left/>
      <right style="hair">
        <color auto="1"/>
      </right>
      <top style="thin">
        <color indexed="64"/>
      </top>
      <bottom/>
      <diagonal/>
    </border>
    <border>
      <left style="hair">
        <color auto="1"/>
      </left>
      <right style="hair">
        <color auto="1"/>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2" fillId="0" borderId="1" xfId="0" applyFont="1" applyBorder="1">
      <alignment vertical="center"/>
    </xf>
    <xf numFmtId="0" fontId="2" fillId="0" borderId="0" xfId="0" applyFont="1">
      <alignment vertical="center"/>
    </xf>
    <xf numFmtId="0" fontId="4" fillId="0" borderId="0" xfId="0" applyFont="1">
      <alignment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vertical="top" wrapText="1"/>
    </xf>
    <xf numFmtId="0" fontId="5" fillId="0" borderId="21" xfId="0" applyFont="1" applyBorder="1" applyAlignment="1">
      <alignment horizontal="center" vertical="top" textRotation="180" wrapText="1"/>
    </xf>
    <xf numFmtId="0" fontId="5" fillId="0" borderId="22" xfId="0" applyFont="1" applyBorder="1" applyAlignment="1">
      <alignment horizontal="center" vertical="top" textRotation="180" wrapText="1"/>
    </xf>
    <xf numFmtId="0" fontId="5" fillId="0" borderId="23" xfId="0" applyFont="1" applyBorder="1" applyAlignment="1">
      <alignment horizontal="center" vertical="top" textRotation="180" wrapText="1"/>
    </xf>
    <xf numFmtId="0" fontId="5" fillId="0" borderId="24" xfId="0" applyFont="1" applyBorder="1" applyAlignment="1">
      <alignment horizontal="center" vertical="top" textRotation="180" wrapText="1"/>
    </xf>
    <xf numFmtId="0" fontId="5" fillId="0" borderId="25" xfId="0" applyFont="1" applyBorder="1" applyAlignment="1">
      <alignment horizontal="center" vertical="top" textRotation="180" wrapText="1"/>
    </xf>
    <xf numFmtId="0" fontId="4" fillId="0" borderId="0" xfId="0" applyFont="1" applyAlignment="1">
      <alignment vertical="top" wrapText="1"/>
    </xf>
    <xf numFmtId="0" fontId="2" fillId="0" borderId="26" xfId="0" applyFont="1" applyBorder="1">
      <alignment vertical="center"/>
    </xf>
    <xf numFmtId="0" fontId="2" fillId="0" borderId="27" xfId="0" applyFont="1" applyBorder="1">
      <alignment vertical="center"/>
    </xf>
    <xf numFmtId="38" fontId="2" fillId="0" borderId="28" xfId="1"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38" fontId="2" fillId="0" borderId="36" xfId="1"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47" xfId="0" applyFont="1" applyBorder="1">
      <alignment vertical="center"/>
    </xf>
    <xf numFmtId="0" fontId="2" fillId="0" borderId="17" xfId="0" applyFont="1" applyBorder="1">
      <alignment vertical="center"/>
    </xf>
    <xf numFmtId="0" fontId="2" fillId="0" borderId="20"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48" xfId="0" applyFont="1" applyBorder="1">
      <alignment vertical="center"/>
    </xf>
    <xf numFmtId="0" fontId="2" fillId="0" borderId="25" xfId="0" applyFont="1" applyBorder="1">
      <alignment vertical="center"/>
    </xf>
    <xf numFmtId="0" fontId="2" fillId="0" borderId="49"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8" xfId="0" applyFont="1" applyBorder="1">
      <alignment vertical="center"/>
    </xf>
    <xf numFmtId="0" fontId="2" fillId="0" borderId="36" xfId="0" applyFont="1" applyBorder="1">
      <alignment vertical="center"/>
    </xf>
    <xf numFmtId="0" fontId="2" fillId="0" borderId="50" xfId="0" applyFont="1" applyBorder="1">
      <alignment vertical="center"/>
    </xf>
    <xf numFmtId="38" fontId="2" fillId="0" borderId="4" xfId="1" applyFont="1" applyBorder="1">
      <alignment vertical="center"/>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176" fontId="2" fillId="0" borderId="41" xfId="1" applyNumberFormat="1" applyFont="1" applyBorder="1">
      <alignment vertical="center"/>
    </xf>
    <xf numFmtId="176" fontId="2" fillId="0" borderId="42" xfId="1" applyNumberFormat="1" applyFont="1" applyBorder="1">
      <alignment vertical="center"/>
    </xf>
    <xf numFmtId="176" fontId="2" fillId="0" borderId="43" xfId="1" applyNumberFormat="1" applyFont="1" applyBorder="1">
      <alignment vertical="center"/>
    </xf>
    <xf numFmtId="176" fontId="2" fillId="2" borderId="44" xfId="1" applyNumberFormat="1" applyFont="1" applyFill="1" applyBorder="1">
      <alignment vertical="center"/>
    </xf>
    <xf numFmtId="176" fontId="2" fillId="0" borderId="46" xfId="1" applyNumberFormat="1" applyFont="1" applyBorder="1">
      <alignment vertical="center"/>
    </xf>
    <xf numFmtId="176" fontId="2" fillId="0" borderId="47" xfId="1" applyNumberFormat="1" applyFont="1" applyBorder="1">
      <alignment vertical="center"/>
    </xf>
    <xf numFmtId="176" fontId="2" fillId="0" borderId="44" xfId="1" applyNumberFormat="1" applyFont="1" applyBorder="1">
      <alignment vertical="center"/>
    </xf>
    <xf numFmtId="176" fontId="2" fillId="0" borderId="45" xfId="1" applyNumberFormat="1" applyFont="1" applyBorder="1">
      <alignment vertical="center"/>
    </xf>
    <xf numFmtId="176" fontId="2" fillId="0" borderId="0" xfId="1" applyNumberFormat="1" applyFont="1">
      <alignment vertical="center"/>
    </xf>
    <xf numFmtId="176" fontId="2" fillId="0" borderId="35" xfId="1" applyNumberFormat="1" applyFont="1" applyBorder="1">
      <alignment vertical="center"/>
    </xf>
    <xf numFmtId="176" fontId="2" fillId="0" borderId="37" xfId="1" applyNumberFormat="1" applyFont="1" applyBorder="1">
      <alignment vertical="center"/>
    </xf>
    <xf numFmtId="176" fontId="2" fillId="0" borderId="38" xfId="1" applyNumberFormat="1" applyFont="1" applyBorder="1">
      <alignment vertical="center"/>
    </xf>
    <xf numFmtId="176" fontId="2" fillId="0" borderId="39" xfId="1" applyNumberFormat="1" applyFont="1" applyBorder="1">
      <alignment vertical="center"/>
    </xf>
    <xf numFmtId="176" fontId="2" fillId="0" borderId="40" xfId="1" applyNumberFormat="1" applyFont="1" applyBorder="1">
      <alignment vertical="center"/>
    </xf>
    <xf numFmtId="176" fontId="2" fillId="0" borderId="37" xfId="1" applyNumberFormat="1" applyFont="1" applyFill="1" applyBorder="1">
      <alignment vertical="center"/>
    </xf>
    <xf numFmtId="176" fontId="2" fillId="0" borderId="40" xfId="1" applyNumberFormat="1" applyFont="1" applyFill="1" applyBorder="1">
      <alignment vertical="center"/>
    </xf>
    <xf numFmtId="38" fontId="2" fillId="0" borderId="43" xfId="1" applyFont="1" applyBorder="1">
      <alignment vertical="center"/>
    </xf>
    <xf numFmtId="176" fontId="2" fillId="0" borderId="46" xfId="1" applyNumberFormat="1" applyFont="1" applyBorder="1" applyAlignment="1">
      <alignment horizontal="right" vertical="center"/>
    </xf>
    <xf numFmtId="176" fontId="2" fillId="0" borderId="47" xfId="1" applyNumberFormat="1" applyFont="1" applyBorder="1" applyAlignment="1">
      <alignment horizontal="right" vertical="center"/>
    </xf>
    <xf numFmtId="176" fontId="2" fillId="0" borderId="42" xfId="1" applyNumberFormat="1" applyFont="1" applyBorder="1" applyAlignment="1">
      <alignment horizontal="right" vertical="center"/>
    </xf>
    <xf numFmtId="176" fontId="2" fillId="0" borderId="44" xfId="1" applyNumberFormat="1" applyFont="1" applyBorder="1" applyAlignment="1">
      <alignment horizontal="right" vertical="center"/>
    </xf>
    <xf numFmtId="176" fontId="2" fillId="0" borderId="45" xfId="1" applyNumberFormat="1" applyFont="1" applyBorder="1" applyAlignment="1">
      <alignment horizontal="right" vertical="center"/>
    </xf>
    <xf numFmtId="176" fontId="2" fillId="0" borderId="44" xfId="1" applyNumberFormat="1" applyFont="1" applyFill="1" applyBorder="1" applyAlignment="1">
      <alignment horizontal="right" vertical="center"/>
    </xf>
    <xf numFmtId="176" fontId="2" fillId="0" borderId="47" xfId="1" applyNumberFormat="1" applyFont="1" applyFill="1" applyBorder="1" applyAlignment="1">
      <alignment horizontal="right" vertical="center"/>
    </xf>
    <xf numFmtId="176" fontId="2" fillId="0" borderId="17" xfId="1" applyNumberFormat="1" applyFont="1" applyBorder="1">
      <alignment vertical="center"/>
    </xf>
    <xf numFmtId="176" fontId="2" fillId="0" borderId="13" xfId="1" applyNumberFormat="1" applyFont="1" applyBorder="1">
      <alignment vertical="center"/>
    </xf>
    <xf numFmtId="176" fontId="2" fillId="0" borderId="14" xfId="1" applyNumberFormat="1" applyFont="1" applyBorder="1">
      <alignment vertical="center"/>
    </xf>
    <xf numFmtId="176" fontId="2" fillId="0" borderId="15" xfId="1" applyNumberFormat="1" applyFont="1" applyBorder="1">
      <alignment vertical="center"/>
    </xf>
    <xf numFmtId="176" fontId="2" fillId="0" borderId="16" xfId="1" applyNumberFormat="1" applyFont="1" applyBorder="1">
      <alignment vertical="center"/>
    </xf>
    <xf numFmtId="176" fontId="2" fillId="0" borderId="13" xfId="1" applyNumberFormat="1" applyFont="1" applyFill="1" applyBorder="1">
      <alignment vertical="center"/>
    </xf>
    <xf numFmtId="176" fontId="2" fillId="0" borderId="16" xfId="1" applyNumberFormat="1" applyFont="1" applyFill="1" applyBorder="1">
      <alignment vertical="center"/>
    </xf>
    <xf numFmtId="176" fontId="2" fillId="0" borderId="25" xfId="1" applyNumberFormat="1" applyFont="1" applyBorder="1">
      <alignment vertical="center"/>
    </xf>
    <xf numFmtId="176" fontId="2" fillId="0" borderId="21" xfId="1" applyNumberFormat="1" applyFont="1" applyBorder="1">
      <alignment vertical="center"/>
    </xf>
    <xf numFmtId="176" fontId="2" fillId="0" borderId="22" xfId="1" applyNumberFormat="1" applyFont="1" applyBorder="1">
      <alignment vertical="center"/>
    </xf>
    <xf numFmtId="176" fontId="2" fillId="0" borderId="23" xfId="1" applyNumberFormat="1" applyFont="1" applyBorder="1">
      <alignment vertical="center"/>
    </xf>
    <xf numFmtId="176" fontId="2" fillId="0" borderId="24" xfId="1" applyNumberFormat="1" applyFont="1" applyBorder="1">
      <alignment vertical="center"/>
    </xf>
    <xf numFmtId="176" fontId="2" fillId="0" borderId="21" xfId="1" applyNumberFormat="1" applyFont="1" applyFill="1" applyBorder="1">
      <alignment vertical="center"/>
    </xf>
    <xf numFmtId="176" fontId="2" fillId="0" borderId="24" xfId="1" applyNumberFormat="1" applyFont="1" applyFill="1" applyBorder="1">
      <alignment vertical="center"/>
    </xf>
    <xf numFmtId="176" fontId="2" fillId="0" borderId="33" xfId="1" applyNumberFormat="1" applyFont="1" applyBorder="1">
      <alignment vertical="center"/>
    </xf>
    <xf numFmtId="176" fontId="2" fillId="0" borderId="29" xfId="1" applyNumberFormat="1" applyFont="1" applyBorder="1">
      <alignment vertical="center"/>
    </xf>
    <xf numFmtId="176" fontId="2" fillId="0" borderId="30" xfId="1" applyNumberFormat="1" applyFont="1" applyBorder="1">
      <alignment vertical="center"/>
    </xf>
    <xf numFmtId="176" fontId="2" fillId="0" borderId="31" xfId="1" applyNumberFormat="1" applyFont="1" applyBorder="1">
      <alignment vertical="center"/>
    </xf>
    <xf numFmtId="176" fontId="2" fillId="0" borderId="32" xfId="1" applyNumberFormat="1" applyFont="1" applyBorder="1">
      <alignment vertical="center"/>
    </xf>
    <xf numFmtId="176" fontId="2" fillId="0" borderId="29" xfId="1" applyNumberFormat="1" applyFont="1" applyFill="1" applyBorder="1">
      <alignment vertical="center"/>
    </xf>
    <xf numFmtId="176" fontId="2" fillId="0" borderId="32" xfId="1" applyNumberFormat="1" applyFont="1" applyFill="1" applyBorder="1">
      <alignment vertical="center"/>
    </xf>
    <xf numFmtId="176" fontId="2" fillId="0" borderId="44" xfId="1" applyNumberFormat="1" applyFont="1" applyFill="1" applyBorder="1">
      <alignment vertical="center"/>
    </xf>
    <xf numFmtId="176" fontId="2" fillId="0" borderId="47" xfId="1" applyNumberFormat="1" applyFont="1" applyFill="1" applyBorder="1">
      <alignment vertical="center"/>
    </xf>
    <xf numFmtId="176" fontId="2" fillId="0" borderId="15" xfId="1" applyNumberFormat="1" applyFont="1" applyBorder="1" applyAlignment="1">
      <alignment horizontal="right" vertical="center"/>
    </xf>
    <xf numFmtId="176" fontId="2" fillId="0" borderId="16" xfId="1" applyNumberFormat="1" applyFont="1" applyBorder="1" applyAlignment="1">
      <alignment horizontal="right" vertical="center"/>
    </xf>
    <xf numFmtId="176" fontId="2" fillId="0" borderId="17" xfId="1" applyNumberFormat="1" applyFont="1" applyBorder="1" applyAlignment="1">
      <alignment horizontal="right" vertical="center"/>
    </xf>
    <xf numFmtId="176" fontId="2" fillId="0" borderId="13" xfId="1" applyNumberFormat="1" applyFont="1" applyBorder="1" applyAlignment="1">
      <alignment horizontal="right" vertical="center"/>
    </xf>
    <xf numFmtId="176" fontId="2" fillId="0" borderId="14" xfId="1" applyNumberFormat="1" applyFont="1" applyBorder="1" applyAlignment="1">
      <alignment horizontal="right" vertical="center"/>
    </xf>
    <xf numFmtId="176" fontId="2" fillId="0" borderId="23" xfId="1" applyNumberFormat="1" applyFont="1" applyBorder="1" applyAlignment="1">
      <alignment horizontal="right" vertical="center"/>
    </xf>
    <xf numFmtId="176" fontId="2" fillId="0" borderId="24" xfId="1" applyNumberFormat="1" applyFont="1" applyBorder="1" applyAlignment="1">
      <alignment horizontal="right" vertical="center"/>
    </xf>
    <xf numFmtId="176" fontId="2" fillId="0" borderId="25" xfId="1" applyNumberFormat="1" applyFont="1" applyBorder="1" applyAlignment="1">
      <alignment horizontal="right" vertical="center"/>
    </xf>
    <xf numFmtId="176" fontId="2" fillId="0" borderId="21" xfId="1" applyNumberFormat="1" applyFont="1" applyBorder="1" applyAlignment="1">
      <alignment horizontal="right" vertical="center"/>
    </xf>
    <xf numFmtId="176" fontId="2" fillId="0" borderId="22" xfId="1" applyNumberFormat="1" applyFont="1" applyBorder="1" applyAlignment="1">
      <alignment horizontal="right" vertical="center"/>
    </xf>
    <xf numFmtId="176" fontId="2" fillId="0" borderId="45" xfId="1" applyNumberFormat="1" applyFont="1" applyFill="1" applyBorder="1">
      <alignment vertical="center"/>
    </xf>
    <xf numFmtId="38" fontId="2" fillId="0" borderId="20" xfId="1" applyFont="1" applyFill="1" applyBorder="1">
      <alignment vertical="center"/>
    </xf>
    <xf numFmtId="38" fontId="2" fillId="0" borderId="49" xfId="1" applyFont="1" applyFill="1" applyBorder="1">
      <alignment vertical="center"/>
    </xf>
    <xf numFmtId="38" fontId="2" fillId="0" borderId="28" xfId="1" applyFont="1" applyFill="1" applyBorder="1">
      <alignment vertical="center"/>
    </xf>
    <xf numFmtId="38" fontId="2" fillId="0" borderId="36" xfId="1" applyFont="1" applyFill="1" applyBorder="1">
      <alignment vertical="center"/>
    </xf>
    <xf numFmtId="38" fontId="2" fillId="0" borderId="43" xfId="1" applyFont="1" applyFill="1" applyBorder="1">
      <alignment vertical="center"/>
    </xf>
    <xf numFmtId="176" fontId="2" fillId="0" borderId="46" xfId="1" applyNumberFormat="1" applyFont="1" applyFill="1" applyBorder="1">
      <alignment vertical="center"/>
    </xf>
    <xf numFmtId="176" fontId="2" fillId="0" borderId="42" xfId="1" applyNumberFormat="1" applyFont="1" applyFill="1" applyBorder="1">
      <alignment vertical="center"/>
    </xf>
    <xf numFmtId="176" fontId="2" fillId="2" borderId="37" xfId="1" applyNumberFormat="1" applyFont="1" applyFill="1" applyBorder="1">
      <alignment vertical="center"/>
    </xf>
    <xf numFmtId="176" fontId="2" fillId="2" borderId="21" xfId="1" applyNumberFormat="1" applyFont="1" applyFill="1" applyBorder="1">
      <alignment vertical="center"/>
    </xf>
    <xf numFmtId="176" fontId="2" fillId="2" borderId="13" xfId="1" applyNumberFormat="1" applyFont="1" applyFill="1" applyBorder="1">
      <alignment vertical="center"/>
    </xf>
    <xf numFmtId="176" fontId="2" fillId="2" borderId="15" xfId="1" applyNumberFormat="1" applyFont="1" applyFill="1" applyBorder="1">
      <alignment vertical="center"/>
    </xf>
    <xf numFmtId="176" fontId="2" fillId="2" borderId="23" xfId="1" applyNumberFormat="1" applyFont="1" applyFill="1" applyBorder="1">
      <alignment vertical="center"/>
    </xf>
    <xf numFmtId="176" fontId="2" fillId="2" borderId="16" xfId="1" applyNumberFormat="1" applyFont="1" applyFill="1" applyBorder="1">
      <alignment vertical="center"/>
    </xf>
    <xf numFmtId="176" fontId="2" fillId="2" borderId="32" xfId="1" applyNumberFormat="1" applyFont="1" applyFill="1" applyBorder="1">
      <alignment vertical="center"/>
    </xf>
    <xf numFmtId="176" fontId="2" fillId="2" borderId="24" xfId="1" applyNumberFormat="1" applyFont="1" applyFill="1" applyBorder="1">
      <alignment vertical="center"/>
    </xf>
    <xf numFmtId="176" fontId="2" fillId="2" borderId="40" xfId="1" applyNumberFormat="1" applyFont="1" applyFill="1" applyBorder="1">
      <alignment vertical="center"/>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0</xdr:colOff>
      <xdr:row>40</xdr:row>
      <xdr:rowOff>170731</xdr:rowOff>
    </xdr:from>
    <xdr:to>
      <xdr:col>24</xdr:col>
      <xdr:colOff>89858</xdr:colOff>
      <xdr:row>41</xdr:row>
      <xdr:rowOff>89859</xdr:rowOff>
    </xdr:to>
    <xdr:cxnSp macro="">
      <xdr:nvCxnSpPr>
        <xdr:cNvPr id="11" name="直線矢印コネクタ 10">
          <a:extLst>
            <a:ext uri="{FF2B5EF4-FFF2-40B4-BE49-F238E27FC236}">
              <a16:creationId xmlns:a16="http://schemas.microsoft.com/office/drawing/2014/main" id="{AA17EF55-1396-43D9-B7E8-36E94F7FD15B}"/>
            </a:ext>
          </a:extLst>
        </xdr:cNvPr>
        <xdr:cNvCxnSpPr/>
      </xdr:nvCxnSpPr>
      <xdr:spPr>
        <a:xfrm flipH="1">
          <a:off x="10953750" y="13964009"/>
          <a:ext cx="89858" cy="1078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413349</xdr:colOff>
      <xdr:row>41</xdr:row>
      <xdr:rowOff>17972</xdr:rowOff>
    </xdr:from>
    <xdr:to>
      <xdr:col>24</xdr:col>
      <xdr:colOff>206675</xdr:colOff>
      <xdr:row>42</xdr:row>
      <xdr:rowOff>125802</xdr:rowOff>
    </xdr:to>
    <xdr:cxnSp macro="">
      <xdr:nvCxnSpPr>
        <xdr:cNvPr id="13" name="直線矢印コネクタ 12">
          <a:extLst>
            <a:ext uri="{FF2B5EF4-FFF2-40B4-BE49-F238E27FC236}">
              <a16:creationId xmlns:a16="http://schemas.microsoft.com/office/drawing/2014/main" id="{5BBEFD1B-5317-4A08-BB64-DBC0DA379BE4}"/>
            </a:ext>
          </a:extLst>
        </xdr:cNvPr>
        <xdr:cNvCxnSpPr/>
      </xdr:nvCxnSpPr>
      <xdr:spPr>
        <a:xfrm flipH="1">
          <a:off x="10944764" y="13999953"/>
          <a:ext cx="215661" cy="2965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8448</xdr:colOff>
      <xdr:row>41</xdr:row>
      <xdr:rowOff>164921</xdr:rowOff>
    </xdr:from>
    <xdr:to>
      <xdr:col>20</xdr:col>
      <xdr:colOff>8986</xdr:colOff>
      <xdr:row>48</xdr:row>
      <xdr:rowOff>152759</xdr:rowOff>
    </xdr:to>
    <xdr:cxnSp macro="">
      <xdr:nvCxnSpPr>
        <xdr:cNvPr id="15" name="直線矢印コネクタ 14">
          <a:extLst>
            <a:ext uri="{FF2B5EF4-FFF2-40B4-BE49-F238E27FC236}">
              <a16:creationId xmlns:a16="http://schemas.microsoft.com/office/drawing/2014/main" id="{9F17EC6A-B451-404C-91FE-BF66A8823F7A}"/>
            </a:ext>
          </a:extLst>
        </xdr:cNvPr>
        <xdr:cNvCxnSpPr/>
      </xdr:nvCxnSpPr>
      <xdr:spPr>
        <a:xfrm flipH="1" flipV="1">
          <a:off x="7161184" y="14146902"/>
          <a:ext cx="2112212" cy="13087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xdr:colOff>
      <xdr:row>45</xdr:row>
      <xdr:rowOff>12161</xdr:rowOff>
    </xdr:from>
    <xdr:to>
      <xdr:col>11</xdr:col>
      <xdr:colOff>80873</xdr:colOff>
      <xdr:row>48</xdr:row>
      <xdr:rowOff>116816</xdr:rowOff>
    </xdr:to>
    <xdr:cxnSp macro="">
      <xdr:nvCxnSpPr>
        <xdr:cNvPr id="18" name="直線矢印コネクタ 17">
          <a:extLst>
            <a:ext uri="{FF2B5EF4-FFF2-40B4-BE49-F238E27FC236}">
              <a16:creationId xmlns:a16="http://schemas.microsoft.com/office/drawing/2014/main" id="{CD2C851B-1B27-4398-A0AF-10489ED5FDB5}"/>
            </a:ext>
          </a:extLst>
        </xdr:cNvPr>
        <xdr:cNvCxnSpPr/>
      </xdr:nvCxnSpPr>
      <xdr:spPr>
        <a:xfrm flipH="1" flipV="1">
          <a:off x="5463397" y="14748953"/>
          <a:ext cx="80872" cy="6707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44</xdr:row>
      <xdr:rowOff>26957</xdr:rowOff>
    </xdr:from>
    <xdr:to>
      <xdr:col>8</xdr:col>
      <xdr:colOff>102019</xdr:colOff>
      <xdr:row>48</xdr:row>
      <xdr:rowOff>66077</xdr:rowOff>
    </xdr:to>
    <xdr:cxnSp macro="">
      <xdr:nvCxnSpPr>
        <xdr:cNvPr id="22" name="直線矢印コネクタ 21">
          <a:extLst>
            <a:ext uri="{FF2B5EF4-FFF2-40B4-BE49-F238E27FC236}">
              <a16:creationId xmlns:a16="http://schemas.microsoft.com/office/drawing/2014/main" id="{362DDE0D-FD7C-40C2-827F-C24F9300FE00}"/>
            </a:ext>
          </a:extLst>
        </xdr:cNvPr>
        <xdr:cNvCxnSpPr/>
      </xdr:nvCxnSpPr>
      <xdr:spPr>
        <a:xfrm flipH="1" flipV="1">
          <a:off x="4196392" y="14575047"/>
          <a:ext cx="102019" cy="7939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43</xdr:row>
      <xdr:rowOff>8986</xdr:rowOff>
    </xdr:from>
    <xdr:to>
      <xdr:col>6</xdr:col>
      <xdr:colOff>368420</xdr:colOff>
      <xdr:row>48</xdr:row>
      <xdr:rowOff>98844</xdr:rowOff>
    </xdr:to>
    <xdr:cxnSp macro="">
      <xdr:nvCxnSpPr>
        <xdr:cNvPr id="25" name="直線矢印コネクタ 24">
          <a:extLst>
            <a:ext uri="{FF2B5EF4-FFF2-40B4-BE49-F238E27FC236}">
              <a16:creationId xmlns:a16="http://schemas.microsoft.com/office/drawing/2014/main" id="{C3B359A5-02C8-49A3-9CBC-EE8FC9120AB6}"/>
            </a:ext>
          </a:extLst>
        </xdr:cNvPr>
        <xdr:cNvCxnSpPr/>
      </xdr:nvCxnSpPr>
      <xdr:spPr>
        <a:xfrm flipH="1" flipV="1">
          <a:off x="3333750" y="14368373"/>
          <a:ext cx="368420" cy="103337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371595</xdr:colOff>
      <xdr:row>46</xdr:row>
      <xdr:rowOff>114181</xdr:rowOff>
    </xdr:from>
    <xdr:to>
      <xdr:col>4</xdr:col>
      <xdr:colOff>222010</xdr:colOff>
      <xdr:row>47</xdr:row>
      <xdr:rowOff>21148</xdr:rowOff>
    </xdr:to>
    <xdr:cxnSp macro="">
      <xdr:nvCxnSpPr>
        <xdr:cNvPr id="27" name="直線矢印コネクタ 26">
          <a:extLst>
            <a:ext uri="{FF2B5EF4-FFF2-40B4-BE49-F238E27FC236}">
              <a16:creationId xmlns:a16="http://schemas.microsoft.com/office/drawing/2014/main" id="{2BB428DB-D656-4A00-873D-499B23C91DEA}"/>
            </a:ext>
          </a:extLst>
        </xdr:cNvPr>
        <xdr:cNvCxnSpPr/>
      </xdr:nvCxnSpPr>
      <xdr:spPr>
        <a:xfrm flipH="1">
          <a:off x="2384425" y="12586539"/>
          <a:ext cx="290722" cy="956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395378</xdr:colOff>
      <xdr:row>54</xdr:row>
      <xdr:rowOff>125802</xdr:rowOff>
    </xdr:from>
    <xdr:to>
      <xdr:col>4</xdr:col>
      <xdr:colOff>182353</xdr:colOff>
      <xdr:row>55</xdr:row>
      <xdr:rowOff>8986</xdr:rowOff>
    </xdr:to>
    <xdr:cxnSp macro="">
      <xdr:nvCxnSpPr>
        <xdr:cNvPr id="31" name="直線矢印コネクタ 30">
          <a:extLst>
            <a:ext uri="{FF2B5EF4-FFF2-40B4-BE49-F238E27FC236}">
              <a16:creationId xmlns:a16="http://schemas.microsoft.com/office/drawing/2014/main" id="{F1DA12F3-E4FE-4688-B486-570A2CC8954E}"/>
            </a:ext>
          </a:extLst>
        </xdr:cNvPr>
        <xdr:cNvCxnSpPr/>
      </xdr:nvCxnSpPr>
      <xdr:spPr>
        <a:xfrm flipH="1">
          <a:off x="2408208" y="14107783"/>
          <a:ext cx="227282" cy="718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54</xdr:row>
      <xdr:rowOff>140599</xdr:rowOff>
    </xdr:from>
    <xdr:to>
      <xdr:col>4</xdr:col>
      <xdr:colOff>152760</xdr:colOff>
      <xdr:row>57</xdr:row>
      <xdr:rowOff>17971</xdr:rowOff>
    </xdr:to>
    <xdr:cxnSp macro="">
      <xdr:nvCxnSpPr>
        <xdr:cNvPr id="33" name="直線矢印コネクタ 32">
          <a:extLst>
            <a:ext uri="{FF2B5EF4-FFF2-40B4-BE49-F238E27FC236}">
              <a16:creationId xmlns:a16="http://schemas.microsoft.com/office/drawing/2014/main" id="{31014C45-CBD6-4C93-8C7F-71F462F7E190}"/>
            </a:ext>
          </a:extLst>
        </xdr:cNvPr>
        <xdr:cNvCxnSpPr/>
      </xdr:nvCxnSpPr>
      <xdr:spPr>
        <a:xfrm flipH="1">
          <a:off x="2453137" y="14122580"/>
          <a:ext cx="152760" cy="44348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E4D08-ECD1-4739-B99D-BB26A2F862B0}">
  <dimension ref="A1:BF62"/>
  <sheetViews>
    <sheetView showGridLines="0" tabSelected="1" zoomScale="106" zoomScaleNormal="106" zoomScaleSheetLayoutView="85" workbookViewId="0">
      <pane xSplit="3" ySplit="8" topLeftCell="Y9" activePane="bottomRight" state="frozen"/>
      <selection pane="topRight" activeCell="D1" sqref="D1"/>
      <selection pane="bottomLeft" activeCell="A8" sqref="A8"/>
      <selection pane="bottomRight" activeCell="BK59" sqref="BK59"/>
    </sheetView>
  </sheetViews>
  <sheetFormatPr defaultColWidth="8.84375" defaultRowHeight="12"/>
  <cols>
    <col min="1" max="1" width="7.3046875" style="2" customWidth="1"/>
    <col min="2" max="2" width="11.765625" style="2" customWidth="1"/>
    <col min="3" max="7" width="5.3046875" style="2" customWidth="1"/>
    <col min="8" max="58" width="5.07421875" style="2" customWidth="1"/>
    <col min="59" max="16384" width="8.84375" style="2"/>
  </cols>
  <sheetData>
    <row r="1" spans="1:58">
      <c r="A1" s="1" t="s">
        <v>0</v>
      </c>
      <c r="B1" s="1"/>
      <c r="C1" s="1" t="s">
        <v>1</v>
      </c>
      <c r="D1" s="1"/>
      <c r="E1" s="1"/>
      <c r="F1" s="1"/>
      <c r="G1" s="1"/>
      <c r="H1" s="1"/>
      <c r="I1" s="1"/>
      <c r="J1" s="1"/>
      <c r="K1" s="1"/>
      <c r="L1" s="1"/>
      <c r="M1" s="1"/>
      <c r="N1" s="1" t="s">
        <v>1</v>
      </c>
      <c r="O1" s="1"/>
      <c r="P1" s="1"/>
      <c r="Q1" s="1"/>
      <c r="R1" s="1"/>
      <c r="S1" s="1"/>
      <c r="T1" s="1"/>
      <c r="U1" s="1"/>
      <c r="V1" s="1"/>
      <c r="W1" s="1" t="s">
        <v>1</v>
      </c>
      <c r="X1" s="1"/>
      <c r="Y1" s="1"/>
      <c r="Z1" s="1"/>
      <c r="AA1" s="1"/>
      <c r="AB1" s="1"/>
      <c r="AC1" s="1"/>
      <c r="AD1" s="1"/>
      <c r="AE1" s="1" t="s">
        <v>1</v>
      </c>
      <c r="AF1" s="1"/>
      <c r="AG1" s="1"/>
      <c r="AH1" s="1"/>
      <c r="AI1" s="1"/>
      <c r="AJ1" s="1"/>
      <c r="AK1" s="1"/>
      <c r="AL1" s="1"/>
      <c r="AM1" s="1"/>
      <c r="AN1" s="1"/>
      <c r="AO1" s="1"/>
      <c r="AP1" s="1"/>
      <c r="AQ1" s="1"/>
      <c r="AR1" s="1"/>
      <c r="AS1" s="1"/>
      <c r="AT1" s="1" t="s">
        <v>1</v>
      </c>
      <c r="AU1" s="1"/>
      <c r="AV1" s="1"/>
      <c r="AW1" s="1"/>
      <c r="AX1" s="1"/>
      <c r="AY1" s="1"/>
      <c r="AZ1" s="1"/>
      <c r="BA1" s="1"/>
      <c r="BB1" s="1"/>
      <c r="BC1" s="1"/>
      <c r="BD1" s="1"/>
      <c r="BE1" s="1"/>
      <c r="BF1" s="1"/>
    </row>
    <row r="3" spans="1:58">
      <c r="A3" s="2" t="s">
        <v>2</v>
      </c>
      <c r="C3" s="3"/>
      <c r="D3" s="3" t="s">
        <v>3</v>
      </c>
      <c r="E3" s="3"/>
      <c r="F3" s="3" t="s">
        <v>3</v>
      </c>
      <c r="G3" s="3"/>
      <c r="H3" s="3" t="s">
        <v>4</v>
      </c>
      <c r="I3" s="3"/>
      <c r="J3" s="3"/>
      <c r="K3" s="3"/>
      <c r="L3" s="3"/>
      <c r="M3" s="3"/>
      <c r="N3" s="3" t="s">
        <v>5</v>
      </c>
      <c r="O3" s="3"/>
      <c r="P3" s="3"/>
      <c r="Q3" s="3"/>
      <c r="R3" s="3"/>
      <c r="S3" s="3"/>
      <c r="T3" s="3"/>
      <c r="U3" s="3"/>
      <c r="V3" s="3"/>
      <c r="W3" s="3" t="s">
        <v>6</v>
      </c>
      <c r="X3" s="3"/>
      <c r="Y3" s="3"/>
      <c r="Z3" s="3"/>
      <c r="AA3" s="3"/>
      <c r="AB3" s="3"/>
      <c r="AC3" s="3"/>
      <c r="AD3" s="3"/>
      <c r="AE3" s="3" t="s">
        <v>6</v>
      </c>
      <c r="AF3" s="3"/>
      <c r="AG3" s="3"/>
      <c r="AH3" s="3"/>
      <c r="AI3" s="3"/>
      <c r="AJ3" s="3"/>
      <c r="AK3" s="3"/>
      <c r="AL3" s="3"/>
      <c r="AM3" s="3" t="s">
        <v>6</v>
      </c>
      <c r="AN3" s="3"/>
      <c r="AO3" s="3"/>
      <c r="AP3" s="3"/>
      <c r="AQ3" s="3"/>
      <c r="AR3" s="3"/>
      <c r="AS3" s="3"/>
      <c r="AT3" s="3" t="s">
        <v>7</v>
      </c>
      <c r="BA3" s="3" t="s">
        <v>8</v>
      </c>
      <c r="BD3" s="3" t="s">
        <v>9</v>
      </c>
    </row>
    <row r="4" spans="1:58">
      <c r="D4" s="2" t="s">
        <v>10</v>
      </c>
      <c r="F4" s="2" t="s">
        <v>10</v>
      </c>
      <c r="BA4" s="2" t="s">
        <v>11</v>
      </c>
      <c r="BD4" s="2" t="s">
        <v>12</v>
      </c>
    </row>
    <row r="5" spans="1:58" s="5" customFormat="1" ht="15" customHeight="1">
      <c r="A5" s="145" t="s">
        <v>13</v>
      </c>
      <c r="B5" s="146"/>
      <c r="C5" s="4"/>
      <c r="D5" s="143" t="s">
        <v>14</v>
      </c>
      <c r="E5" s="144"/>
      <c r="F5" s="143" t="s">
        <v>15</v>
      </c>
      <c r="G5" s="144"/>
      <c r="H5" s="140" t="s">
        <v>16</v>
      </c>
      <c r="I5" s="141"/>
      <c r="J5" s="141"/>
      <c r="K5" s="141"/>
      <c r="L5" s="141"/>
      <c r="M5" s="142"/>
      <c r="N5" s="143" t="s">
        <v>17</v>
      </c>
      <c r="O5" s="141"/>
      <c r="P5" s="141"/>
      <c r="Q5" s="141"/>
      <c r="R5" s="141"/>
      <c r="S5" s="141"/>
      <c r="T5" s="141"/>
      <c r="U5" s="141"/>
      <c r="V5" s="144"/>
      <c r="W5" s="140" t="s">
        <v>18</v>
      </c>
      <c r="X5" s="141"/>
      <c r="Y5" s="141"/>
      <c r="Z5" s="141"/>
      <c r="AA5" s="141"/>
      <c r="AB5" s="141"/>
      <c r="AC5" s="141"/>
      <c r="AD5" s="142"/>
      <c r="AE5" s="143" t="s">
        <v>19</v>
      </c>
      <c r="AF5" s="141"/>
      <c r="AG5" s="141"/>
      <c r="AH5" s="141"/>
      <c r="AI5" s="141"/>
      <c r="AJ5" s="141"/>
      <c r="AK5" s="141"/>
      <c r="AL5" s="144"/>
      <c r="AM5" s="143" t="s">
        <v>20</v>
      </c>
      <c r="AN5" s="141"/>
      <c r="AO5" s="141"/>
      <c r="AP5" s="141"/>
      <c r="AQ5" s="141"/>
      <c r="AR5" s="141"/>
      <c r="AS5" s="144"/>
      <c r="AT5" s="140" t="s">
        <v>21</v>
      </c>
      <c r="AU5" s="141"/>
      <c r="AV5" s="141"/>
      <c r="AW5" s="141"/>
      <c r="AX5" s="141"/>
      <c r="AY5" s="141"/>
      <c r="AZ5" s="142"/>
      <c r="BA5" s="143" t="s">
        <v>22</v>
      </c>
      <c r="BB5" s="141"/>
      <c r="BC5" s="144"/>
      <c r="BD5" s="140" t="s">
        <v>23</v>
      </c>
      <c r="BE5" s="141"/>
      <c r="BF5" s="144"/>
    </row>
    <row r="6" spans="1:58" s="7" customFormat="1" ht="66" customHeight="1">
      <c r="A6" s="138" t="s">
        <v>24</v>
      </c>
      <c r="B6" s="139"/>
      <c r="C6" s="6" t="s">
        <v>25</v>
      </c>
      <c r="D6" s="131" t="s">
        <v>26</v>
      </c>
      <c r="E6" s="133"/>
      <c r="F6" s="131" t="s">
        <v>27</v>
      </c>
      <c r="G6" s="133"/>
      <c r="H6" s="134" t="s">
        <v>28</v>
      </c>
      <c r="I6" s="132"/>
      <c r="J6" s="132"/>
      <c r="K6" s="132"/>
      <c r="L6" s="132"/>
      <c r="M6" s="135"/>
      <c r="N6" s="131" t="s">
        <v>29</v>
      </c>
      <c r="O6" s="132"/>
      <c r="P6" s="132"/>
      <c r="Q6" s="132"/>
      <c r="R6" s="132"/>
      <c r="S6" s="132"/>
      <c r="T6" s="132"/>
      <c r="U6" s="132"/>
      <c r="V6" s="133"/>
      <c r="W6" s="134" t="s">
        <v>30</v>
      </c>
      <c r="X6" s="132"/>
      <c r="Y6" s="132"/>
      <c r="Z6" s="132"/>
      <c r="AA6" s="132"/>
      <c r="AB6" s="132"/>
      <c r="AC6" s="132"/>
      <c r="AD6" s="135"/>
      <c r="AE6" s="131" t="s">
        <v>31</v>
      </c>
      <c r="AF6" s="132"/>
      <c r="AG6" s="132"/>
      <c r="AH6" s="132"/>
      <c r="AI6" s="132"/>
      <c r="AJ6" s="132"/>
      <c r="AK6" s="132"/>
      <c r="AL6" s="133"/>
      <c r="AM6" s="131" t="s">
        <v>32</v>
      </c>
      <c r="AN6" s="132"/>
      <c r="AO6" s="132"/>
      <c r="AP6" s="132"/>
      <c r="AQ6" s="132"/>
      <c r="AR6" s="132"/>
      <c r="AS6" s="133"/>
      <c r="AT6" s="134" t="s">
        <v>33</v>
      </c>
      <c r="AU6" s="132"/>
      <c r="AV6" s="132"/>
      <c r="AW6" s="132"/>
      <c r="AX6" s="132"/>
      <c r="AY6" s="132"/>
      <c r="AZ6" s="135"/>
      <c r="BA6" s="131" t="s">
        <v>34</v>
      </c>
      <c r="BB6" s="132"/>
      <c r="BC6" s="133"/>
      <c r="BD6" s="134" t="s">
        <v>35</v>
      </c>
      <c r="BE6" s="132"/>
      <c r="BF6" s="133"/>
    </row>
    <row r="7" spans="1:58" s="14" customFormat="1" ht="124.5" customHeight="1">
      <c r="A7" s="136" t="s">
        <v>36</v>
      </c>
      <c r="B7" s="137"/>
      <c r="C7" s="8"/>
      <c r="D7" s="9" t="s">
        <v>37</v>
      </c>
      <c r="E7" s="10" t="s">
        <v>38</v>
      </c>
      <c r="F7" s="9" t="s">
        <v>39</v>
      </c>
      <c r="G7" s="10" t="s">
        <v>40</v>
      </c>
      <c r="H7" s="11" t="s">
        <v>41</v>
      </c>
      <c r="I7" s="12" t="s">
        <v>42</v>
      </c>
      <c r="J7" s="12" t="s">
        <v>43</v>
      </c>
      <c r="K7" s="12" t="s">
        <v>44</v>
      </c>
      <c r="L7" s="12" t="s">
        <v>45</v>
      </c>
      <c r="M7" s="13" t="s">
        <v>46</v>
      </c>
      <c r="N7" s="9" t="s">
        <v>47</v>
      </c>
      <c r="O7" s="12" t="s">
        <v>48</v>
      </c>
      <c r="P7" s="12" t="s">
        <v>49</v>
      </c>
      <c r="Q7" s="12" t="s">
        <v>50</v>
      </c>
      <c r="R7" s="12" t="s">
        <v>51</v>
      </c>
      <c r="S7" s="12" t="s">
        <v>52</v>
      </c>
      <c r="T7" s="12" t="s">
        <v>53</v>
      </c>
      <c r="U7" s="12" t="s">
        <v>54</v>
      </c>
      <c r="V7" s="10" t="s">
        <v>55</v>
      </c>
      <c r="W7" s="11" t="s">
        <v>56</v>
      </c>
      <c r="X7" s="12" t="s">
        <v>57</v>
      </c>
      <c r="Y7" s="12" t="s">
        <v>58</v>
      </c>
      <c r="Z7" s="12" t="s">
        <v>59</v>
      </c>
      <c r="AA7" s="12" t="s">
        <v>60</v>
      </c>
      <c r="AB7" s="12" t="s">
        <v>61</v>
      </c>
      <c r="AC7" s="12" t="s">
        <v>54</v>
      </c>
      <c r="AD7" s="13" t="s">
        <v>62</v>
      </c>
      <c r="AE7" s="9" t="s">
        <v>63</v>
      </c>
      <c r="AF7" s="12" t="s">
        <v>64</v>
      </c>
      <c r="AG7" s="12" t="s">
        <v>65</v>
      </c>
      <c r="AH7" s="12" t="s">
        <v>66</v>
      </c>
      <c r="AI7" s="12" t="s">
        <v>67</v>
      </c>
      <c r="AJ7" s="12" t="s">
        <v>68</v>
      </c>
      <c r="AK7" s="12" t="s">
        <v>69</v>
      </c>
      <c r="AL7" s="10" t="s">
        <v>70</v>
      </c>
      <c r="AM7" s="9" t="s">
        <v>71</v>
      </c>
      <c r="AN7" s="12" t="s">
        <v>72</v>
      </c>
      <c r="AO7" s="12" t="s">
        <v>73</v>
      </c>
      <c r="AP7" s="12" t="s">
        <v>74</v>
      </c>
      <c r="AQ7" s="12" t="s">
        <v>75</v>
      </c>
      <c r="AR7" s="12" t="s">
        <v>54</v>
      </c>
      <c r="AS7" s="10" t="s">
        <v>76</v>
      </c>
      <c r="AT7" s="11" t="s">
        <v>77</v>
      </c>
      <c r="AU7" s="12" t="s">
        <v>78</v>
      </c>
      <c r="AV7" s="12" t="s">
        <v>79</v>
      </c>
      <c r="AW7" s="12" t="s">
        <v>80</v>
      </c>
      <c r="AX7" s="12" t="s">
        <v>81</v>
      </c>
      <c r="AY7" s="12" t="s">
        <v>82</v>
      </c>
      <c r="AZ7" s="13" t="s">
        <v>54</v>
      </c>
      <c r="BA7" s="9" t="s">
        <v>83</v>
      </c>
      <c r="BB7" s="12" t="s">
        <v>84</v>
      </c>
      <c r="BC7" s="10" t="s">
        <v>85</v>
      </c>
      <c r="BD7" s="11" t="s">
        <v>86</v>
      </c>
      <c r="BE7" s="12" t="s">
        <v>87</v>
      </c>
      <c r="BF7" s="10" t="s">
        <v>70</v>
      </c>
    </row>
    <row r="8" spans="1:58" ht="15" customHeight="1">
      <c r="A8" s="15" t="s">
        <v>88</v>
      </c>
      <c r="B8" s="16"/>
      <c r="C8" s="17">
        <f>D8+E8</f>
        <v>1000</v>
      </c>
      <c r="D8" s="18">
        <v>182</v>
      </c>
      <c r="E8" s="19">
        <v>818</v>
      </c>
      <c r="F8" s="18">
        <v>90</v>
      </c>
      <c r="G8" s="19">
        <v>910</v>
      </c>
      <c r="H8" s="20">
        <v>47</v>
      </c>
      <c r="I8" s="21">
        <v>41</v>
      </c>
      <c r="J8" s="21">
        <v>35</v>
      </c>
      <c r="K8" s="21">
        <v>46</v>
      </c>
      <c r="L8" s="21">
        <v>21</v>
      </c>
      <c r="M8" s="22">
        <v>6</v>
      </c>
      <c r="N8" s="18">
        <v>21</v>
      </c>
      <c r="O8" s="21">
        <v>24</v>
      </c>
      <c r="P8" s="21">
        <v>21</v>
      </c>
      <c r="Q8" s="21">
        <v>22</v>
      </c>
      <c r="R8" s="21">
        <v>14</v>
      </c>
      <c r="S8" s="21">
        <v>11</v>
      </c>
      <c r="T8" s="21">
        <v>8</v>
      </c>
      <c r="U8" s="21">
        <v>0</v>
      </c>
      <c r="V8" s="19">
        <v>3</v>
      </c>
      <c r="W8" s="20">
        <v>75</v>
      </c>
      <c r="X8" s="21">
        <v>35</v>
      </c>
      <c r="Y8" s="21">
        <v>53</v>
      </c>
      <c r="Z8" s="21">
        <v>71</v>
      </c>
      <c r="AA8" s="21">
        <v>22</v>
      </c>
      <c r="AB8" s="21">
        <v>4</v>
      </c>
      <c r="AC8" s="21">
        <v>7</v>
      </c>
      <c r="AD8" s="22">
        <v>20</v>
      </c>
      <c r="AE8" s="18">
        <v>32</v>
      </c>
      <c r="AF8" s="21">
        <v>29</v>
      </c>
      <c r="AG8" s="21">
        <v>34</v>
      </c>
      <c r="AH8" s="21">
        <v>28</v>
      </c>
      <c r="AI8" s="21">
        <v>18</v>
      </c>
      <c r="AJ8" s="21">
        <v>11</v>
      </c>
      <c r="AK8" s="21">
        <v>7</v>
      </c>
      <c r="AL8" s="19">
        <v>49</v>
      </c>
      <c r="AM8" s="18">
        <v>42</v>
      </c>
      <c r="AN8" s="21">
        <v>11</v>
      </c>
      <c r="AO8" s="21">
        <v>38</v>
      </c>
      <c r="AP8" s="21">
        <v>13</v>
      </c>
      <c r="AQ8" s="21">
        <v>32</v>
      </c>
      <c r="AR8" s="21">
        <v>4</v>
      </c>
      <c r="AS8" s="19">
        <v>67</v>
      </c>
      <c r="AT8" s="20">
        <v>17</v>
      </c>
      <c r="AU8" s="21">
        <v>11</v>
      </c>
      <c r="AV8" s="21">
        <v>29</v>
      </c>
      <c r="AW8" s="21">
        <v>27</v>
      </c>
      <c r="AX8" s="21">
        <v>2</v>
      </c>
      <c r="AY8" s="21">
        <v>6</v>
      </c>
      <c r="AZ8" s="22">
        <v>1</v>
      </c>
      <c r="BA8" s="18">
        <v>44</v>
      </c>
      <c r="BB8" s="21">
        <v>35</v>
      </c>
      <c r="BC8" s="19">
        <v>18</v>
      </c>
      <c r="BD8" s="20">
        <v>15</v>
      </c>
      <c r="BE8" s="21">
        <v>14</v>
      </c>
      <c r="BF8" s="19">
        <v>10</v>
      </c>
    </row>
    <row r="9" spans="1:58" ht="15" customHeight="1">
      <c r="A9" s="23" t="s">
        <v>89</v>
      </c>
      <c r="B9" s="24" t="s">
        <v>90</v>
      </c>
      <c r="C9" s="25">
        <f>D9+E9</f>
        <v>182</v>
      </c>
      <c r="D9" s="26">
        <v>182</v>
      </c>
      <c r="E9" s="27">
        <v>0</v>
      </c>
      <c r="F9" s="26">
        <v>65</v>
      </c>
      <c r="G9" s="27">
        <v>117</v>
      </c>
      <c r="H9" s="28">
        <v>36</v>
      </c>
      <c r="I9" s="29">
        <v>34</v>
      </c>
      <c r="J9" s="29">
        <v>30</v>
      </c>
      <c r="K9" s="29">
        <v>38</v>
      </c>
      <c r="L9" s="29">
        <v>15</v>
      </c>
      <c r="M9" s="24">
        <v>0</v>
      </c>
      <c r="N9" s="26">
        <v>19</v>
      </c>
      <c r="O9" s="29">
        <v>17</v>
      </c>
      <c r="P9" s="29">
        <v>15</v>
      </c>
      <c r="Q9" s="29">
        <v>16</v>
      </c>
      <c r="R9" s="29">
        <v>11</v>
      </c>
      <c r="S9" s="29">
        <v>9</v>
      </c>
      <c r="T9" s="29">
        <v>6</v>
      </c>
      <c r="U9" s="29">
        <v>0</v>
      </c>
      <c r="V9" s="27">
        <v>2</v>
      </c>
      <c r="W9" s="28">
        <v>75</v>
      </c>
      <c r="X9" s="29">
        <v>35</v>
      </c>
      <c r="Y9" s="29">
        <v>53</v>
      </c>
      <c r="Z9" s="29">
        <v>71</v>
      </c>
      <c r="AA9" s="29">
        <v>22</v>
      </c>
      <c r="AB9" s="29">
        <v>4</v>
      </c>
      <c r="AC9" s="29">
        <v>7</v>
      </c>
      <c r="AD9" s="24">
        <v>20</v>
      </c>
      <c r="AE9" s="26">
        <v>32</v>
      </c>
      <c r="AF9" s="29">
        <v>29</v>
      </c>
      <c r="AG9" s="29">
        <v>34</v>
      </c>
      <c r="AH9" s="29">
        <v>28</v>
      </c>
      <c r="AI9" s="29">
        <v>18</v>
      </c>
      <c r="AJ9" s="29">
        <v>11</v>
      </c>
      <c r="AK9" s="29">
        <v>7</v>
      </c>
      <c r="AL9" s="27">
        <v>49</v>
      </c>
      <c r="AM9" s="26">
        <v>42</v>
      </c>
      <c r="AN9" s="29">
        <v>11</v>
      </c>
      <c r="AO9" s="29">
        <v>38</v>
      </c>
      <c r="AP9" s="29">
        <v>13</v>
      </c>
      <c r="AQ9" s="29">
        <v>32</v>
      </c>
      <c r="AR9" s="29">
        <v>4</v>
      </c>
      <c r="AS9" s="27">
        <v>67</v>
      </c>
      <c r="AT9" s="28">
        <v>17</v>
      </c>
      <c r="AU9" s="29">
        <v>11</v>
      </c>
      <c r="AV9" s="29">
        <v>29</v>
      </c>
      <c r="AW9" s="29">
        <v>27</v>
      </c>
      <c r="AX9" s="29">
        <v>2</v>
      </c>
      <c r="AY9" s="29">
        <v>6</v>
      </c>
      <c r="AZ9" s="24">
        <v>1</v>
      </c>
      <c r="BA9" s="26">
        <v>44</v>
      </c>
      <c r="BB9" s="29">
        <v>35</v>
      </c>
      <c r="BC9" s="27">
        <v>18</v>
      </c>
      <c r="BD9" s="28">
        <v>15</v>
      </c>
      <c r="BE9" s="29">
        <v>14</v>
      </c>
      <c r="BF9" s="27">
        <v>10</v>
      </c>
    </row>
    <row r="10" spans="1:58" ht="15" customHeight="1">
      <c r="A10" s="30"/>
      <c r="B10" s="31" t="s">
        <v>91</v>
      </c>
      <c r="C10" s="32">
        <f t="shared" ref="C10:C28" si="0">D10+E10</f>
        <v>818</v>
      </c>
      <c r="D10" s="33">
        <v>0</v>
      </c>
      <c r="E10" s="34">
        <v>818</v>
      </c>
      <c r="F10" s="33">
        <v>25</v>
      </c>
      <c r="G10" s="34">
        <v>793</v>
      </c>
      <c r="H10" s="35">
        <v>11</v>
      </c>
      <c r="I10" s="36">
        <v>7</v>
      </c>
      <c r="J10" s="36">
        <v>5</v>
      </c>
      <c r="K10" s="36">
        <v>8</v>
      </c>
      <c r="L10" s="36">
        <v>6</v>
      </c>
      <c r="M10" s="31">
        <v>6</v>
      </c>
      <c r="N10" s="33">
        <v>2</v>
      </c>
      <c r="O10" s="36">
        <v>7</v>
      </c>
      <c r="P10" s="36">
        <v>6</v>
      </c>
      <c r="Q10" s="36">
        <v>6</v>
      </c>
      <c r="R10" s="36">
        <v>3</v>
      </c>
      <c r="S10" s="36">
        <v>2</v>
      </c>
      <c r="T10" s="36">
        <v>2</v>
      </c>
      <c r="U10" s="36">
        <v>0</v>
      </c>
      <c r="V10" s="34">
        <v>1</v>
      </c>
      <c r="W10" s="35">
        <v>0</v>
      </c>
      <c r="X10" s="36">
        <v>0</v>
      </c>
      <c r="Y10" s="36">
        <v>0</v>
      </c>
      <c r="Z10" s="36">
        <v>0</v>
      </c>
      <c r="AA10" s="36">
        <v>0</v>
      </c>
      <c r="AB10" s="36">
        <v>0</v>
      </c>
      <c r="AC10" s="36">
        <v>0</v>
      </c>
      <c r="AD10" s="31">
        <v>0</v>
      </c>
      <c r="AE10" s="33">
        <v>0</v>
      </c>
      <c r="AF10" s="36">
        <v>0</v>
      </c>
      <c r="AG10" s="36">
        <v>0</v>
      </c>
      <c r="AH10" s="36">
        <v>0</v>
      </c>
      <c r="AI10" s="36">
        <v>0</v>
      </c>
      <c r="AJ10" s="36">
        <v>0</v>
      </c>
      <c r="AK10" s="36">
        <v>0</v>
      </c>
      <c r="AL10" s="34">
        <v>0</v>
      </c>
      <c r="AM10" s="33">
        <v>0</v>
      </c>
      <c r="AN10" s="36">
        <v>0</v>
      </c>
      <c r="AO10" s="36">
        <v>0</v>
      </c>
      <c r="AP10" s="36">
        <v>0</v>
      </c>
      <c r="AQ10" s="36">
        <v>0</v>
      </c>
      <c r="AR10" s="36">
        <v>0</v>
      </c>
      <c r="AS10" s="34">
        <v>0</v>
      </c>
      <c r="AT10" s="35">
        <v>0</v>
      </c>
      <c r="AU10" s="36">
        <v>0</v>
      </c>
      <c r="AV10" s="36">
        <v>0</v>
      </c>
      <c r="AW10" s="36">
        <v>0</v>
      </c>
      <c r="AX10" s="36">
        <v>0</v>
      </c>
      <c r="AY10" s="36">
        <v>0</v>
      </c>
      <c r="AZ10" s="31">
        <v>0</v>
      </c>
      <c r="BA10" s="33">
        <v>0</v>
      </c>
      <c r="BB10" s="36">
        <v>0</v>
      </c>
      <c r="BC10" s="34">
        <v>0</v>
      </c>
      <c r="BD10" s="35">
        <v>0</v>
      </c>
      <c r="BE10" s="36">
        <v>0</v>
      </c>
      <c r="BF10" s="34">
        <v>0</v>
      </c>
    </row>
    <row r="11" spans="1:58" ht="15" customHeight="1">
      <c r="A11" s="23" t="s">
        <v>92</v>
      </c>
      <c r="B11" s="37" t="s">
        <v>93</v>
      </c>
      <c r="C11" s="38">
        <f t="shared" si="0"/>
        <v>140</v>
      </c>
      <c r="D11" s="39">
        <v>23</v>
      </c>
      <c r="E11" s="40">
        <v>117</v>
      </c>
      <c r="F11" s="39">
        <v>23</v>
      </c>
      <c r="G11" s="40">
        <v>117</v>
      </c>
      <c r="H11" s="41">
        <v>10</v>
      </c>
      <c r="I11" s="42">
        <v>9</v>
      </c>
      <c r="J11" s="42">
        <v>5</v>
      </c>
      <c r="K11" s="42">
        <v>6</v>
      </c>
      <c r="L11" s="42">
        <v>4</v>
      </c>
      <c r="M11" s="37">
        <v>2</v>
      </c>
      <c r="N11" s="39">
        <v>3</v>
      </c>
      <c r="O11" s="42">
        <v>4</v>
      </c>
      <c r="P11" s="42">
        <v>4</v>
      </c>
      <c r="Q11" s="42">
        <v>3</v>
      </c>
      <c r="R11" s="42">
        <v>1</v>
      </c>
      <c r="S11" s="42">
        <v>3</v>
      </c>
      <c r="T11" s="42">
        <v>2</v>
      </c>
      <c r="U11" s="42">
        <v>0</v>
      </c>
      <c r="V11" s="40">
        <v>0</v>
      </c>
      <c r="W11" s="41">
        <v>8</v>
      </c>
      <c r="X11" s="42">
        <v>10</v>
      </c>
      <c r="Y11" s="42">
        <v>4</v>
      </c>
      <c r="Z11" s="42">
        <v>10</v>
      </c>
      <c r="AA11" s="42">
        <v>4</v>
      </c>
      <c r="AB11" s="42">
        <v>1</v>
      </c>
      <c r="AC11" s="42">
        <v>0</v>
      </c>
      <c r="AD11" s="37">
        <v>1</v>
      </c>
      <c r="AE11" s="39">
        <v>3</v>
      </c>
      <c r="AF11" s="42">
        <v>3</v>
      </c>
      <c r="AG11" s="42">
        <v>8</v>
      </c>
      <c r="AH11" s="42">
        <v>6</v>
      </c>
      <c r="AI11" s="42">
        <v>2</v>
      </c>
      <c r="AJ11" s="42">
        <v>1</v>
      </c>
      <c r="AK11" s="42">
        <v>0</v>
      </c>
      <c r="AL11" s="40">
        <v>3</v>
      </c>
      <c r="AM11" s="39">
        <v>7</v>
      </c>
      <c r="AN11" s="42">
        <v>1</v>
      </c>
      <c r="AO11" s="42">
        <v>9</v>
      </c>
      <c r="AP11" s="42">
        <v>2</v>
      </c>
      <c r="AQ11" s="42">
        <v>11</v>
      </c>
      <c r="AR11" s="42">
        <v>1</v>
      </c>
      <c r="AS11" s="40">
        <v>0</v>
      </c>
      <c r="AT11" s="41">
        <v>4</v>
      </c>
      <c r="AU11" s="42">
        <v>0</v>
      </c>
      <c r="AV11" s="42">
        <v>2</v>
      </c>
      <c r="AW11" s="42">
        <v>3</v>
      </c>
      <c r="AX11" s="42">
        <v>0</v>
      </c>
      <c r="AY11" s="42">
        <v>0</v>
      </c>
      <c r="AZ11" s="37">
        <v>0</v>
      </c>
      <c r="BA11" s="39">
        <v>5</v>
      </c>
      <c r="BB11" s="42">
        <v>6</v>
      </c>
      <c r="BC11" s="40">
        <v>1</v>
      </c>
      <c r="BD11" s="41">
        <v>3</v>
      </c>
      <c r="BE11" s="42">
        <v>2</v>
      </c>
      <c r="BF11" s="40">
        <v>1</v>
      </c>
    </row>
    <row r="12" spans="1:58" ht="15" customHeight="1">
      <c r="A12" s="43"/>
      <c r="B12" s="44" t="s">
        <v>94</v>
      </c>
      <c r="C12" s="45">
        <f t="shared" si="0"/>
        <v>124</v>
      </c>
      <c r="D12" s="46">
        <v>29</v>
      </c>
      <c r="E12" s="47">
        <v>95</v>
      </c>
      <c r="F12" s="46">
        <v>21</v>
      </c>
      <c r="G12" s="47">
        <v>103</v>
      </c>
      <c r="H12" s="48">
        <v>11</v>
      </c>
      <c r="I12" s="49">
        <v>12</v>
      </c>
      <c r="J12" s="49">
        <v>11</v>
      </c>
      <c r="K12" s="49">
        <v>8</v>
      </c>
      <c r="L12" s="49">
        <v>5</v>
      </c>
      <c r="M12" s="44">
        <v>3</v>
      </c>
      <c r="N12" s="46">
        <v>6</v>
      </c>
      <c r="O12" s="49">
        <v>7</v>
      </c>
      <c r="P12" s="49">
        <v>8</v>
      </c>
      <c r="Q12" s="49">
        <v>6</v>
      </c>
      <c r="R12" s="49">
        <v>4</v>
      </c>
      <c r="S12" s="49">
        <v>3</v>
      </c>
      <c r="T12" s="49">
        <v>4</v>
      </c>
      <c r="U12" s="49">
        <v>0</v>
      </c>
      <c r="V12" s="47">
        <v>0</v>
      </c>
      <c r="W12" s="48">
        <v>12</v>
      </c>
      <c r="X12" s="49">
        <v>11</v>
      </c>
      <c r="Y12" s="49">
        <v>3</v>
      </c>
      <c r="Z12" s="49">
        <v>10</v>
      </c>
      <c r="AA12" s="49">
        <v>5</v>
      </c>
      <c r="AB12" s="49">
        <v>0</v>
      </c>
      <c r="AC12" s="49">
        <v>0</v>
      </c>
      <c r="AD12" s="44">
        <v>5</v>
      </c>
      <c r="AE12" s="46">
        <v>5</v>
      </c>
      <c r="AF12" s="49">
        <v>6</v>
      </c>
      <c r="AG12" s="49">
        <v>6</v>
      </c>
      <c r="AH12" s="49">
        <v>5</v>
      </c>
      <c r="AI12" s="49">
        <v>3</v>
      </c>
      <c r="AJ12" s="49">
        <v>2</v>
      </c>
      <c r="AK12" s="49">
        <v>0</v>
      </c>
      <c r="AL12" s="47">
        <v>7</v>
      </c>
      <c r="AM12" s="46">
        <v>8</v>
      </c>
      <c r="AN12" s="49">
        <v>5</v>
      </c>
      <c r="AO12" s="49">
        <v>8</v>
      </c>
      <c r="AP12" s="49">
        <v>4</v>
      </c>
      <c r="AQ12" s="49">
        <v>8</v>
      </c>
      <c r="AR12" s="49">
        <v>0</v>
      </c>
      <c r="AS12" s="47">
        <v>6</v>
      </c>
      <c r="AT12" s="48">
        <v>3</v>
      </c>
      <c r="AU12" s="49">
        <v>3</v>
      </c>
      <c r="AV12" s="49">
        <v>6</v>
      </c>
      <c r="AW12" s="49">
        <v>5</v>
      </c>
      <c r="AX12" s="49">
        <v>0</v>
      </c>
      <c r="AY12" s="49">
        <v>1</v>
      </c>
      <c r="AZ12" s="44">
        <v>0</v>
      </c>
      <c r="BA12" s="46">
        <v>9</v>
      </c>
      <c r="BB12" s="49">
        <v>6</v>
      </c>
      <c r="BC12" s="47">
        <v>1</v>
      </c>
      <c r="BD12" s="48">
        <v>3</v>
      </c>
      <c r="BE12" s="49">
        <v>4</v>
      </c>
      <c r="BF12" s="47">
        <v>1</v>
      </c>
    </row>
    <row r="13" spans="1:58" ht="15" customHeight="1">
      <c r="A13" s="43"/>
      <c r="B13" s="44" t="s">
        <v>95</v>
      </c>
      <c r="C13" s="45">
        <f t="shared" si="0"/>
        <v>153</v>
      </c>
      <c r="D13" s="46">
        <v>28</v>
      </c>
      <c r="E13" s="47">
        <v>125</v>
      </c>
      <c r="F13" s="46">
        <v>14</v>
      </c>
      <c r="G13" s="47">
        <v>139</v>
      </c>
      <c r="H13" s="48">
        <v>9</v>
      </c>
      <c r="I13" s="49">
        <v>9</v>
      </c>
      <c r="J13" s="49">
        <v>5</v>
      </c>
      <c r="K13" s="49">
        <v>9</v>
      </c>
      <c r="L13" s="49">
        <v>5</v>
      </c>
      <c r="M13" s="44">
        <v>0</v>
      </c>
      <c r="N13" s="46">
        <v>5</v>
      </c>
      <c r="O13" s="49">
        <v>4</v>
      </c>
      <c r="P13" s="49">
        <v>3</v>
      </c>
      <c r="Q13" s="49">
        <v>5</v>
      </c>
      <c r="R13" s="49">
        <v>3</v>
      </c>
      <c r="S13" s="49">
        <v>2</v>
      </c>
      <c r="T13" s="49">
        <v>1</v>
      </c>
      <c r="U13" s="49">
        <v>0</v>
      </c>
      <c r="V13" s="47">
        <v>1</v>
      </c>
      <c r="W13" s="48">
        <v>16</v>
      </c>
      <c r="X13" s="49">
        <v>3</v>
      </c>
      <c r="Y13" s="49">
        <v>11</v>
      </c>
      <c r="Z13" s="49">
        <v>14</v>
      </c>
      <c r="AA13" s="49">
        <v>0</v>
      </c>
      <c r="AB13" s="49">
        <v>2</v>
      </c>
      <c r="AC13" s="49">
        <v>0</v>
      </c>
      <c r="AD13" s="44">
        <v>1</v>
      </c>
      <c r="AE13" s="46">
        <v>4</v>
      </c>
      <c r="AF13" s="49">
        <v>9</v>
      </c>
      <c r="AG13" s="49">
        <v>5</v>
      </c>
      <c r="AH13" s="49">
        <v>5</v>
      </c>
      <c r="AI13" s="49">
        <v>4</v>
      </c>
      <c r="AJ13" s="49">
        <v>2</v>
      </c>
      <c r="AK13" s="49">
        <v>1</v>
      </c>
      <c r="AL13" s="47">
        <v>7</v>
      </c>
      <c r="AM13" s="46">
        <v>6</v>
      </c>
      <c r="AN13" s="49">
        <v>0</v>
      </c>
      <c r="AO13" s="49">
        <v>10</v>
      </c>
      <c r="AP13" s="49">
        <v>3</v>
      </c>
      <c r="AQ13" s="49">
        <v>6</v>
      </c>
      <c r="AR13" s="49">
        <v>1</v>
      </c>
      <c r="AS13" s="47">
        <v>9</v>
      </c>
      <c r="AT13" s="48">
        <v>4</v>
      </c>
      <c r="AU13" s="49">
        <v>4</v>
      </c>
      <c r="AV13" s="49">
        <v>6</v>
      </c>
      <c r="AW13" s="49">
        <v>6</v>
      </c>
      <c r="AX13" s="49">
        <v>0</v>
      </c>
      <c r="AY13" s="49">
        <v>1</v>
      </c>
      <c r="AZ13" s="44">
        <v>0</v>
      </c>
      <c r="BA13" s="46">
        <v>9</v>
      </c>
      <c r="BB13" s="49">
        <v>8</v>
      </c>
      <c r="BC13" s="47">
        <v>4</v>
      </c>
      <c r="BD13" s="48">
        <v>4</v>
      </c>
      <c r="BE13" s="49">
        <v>3</v>
      </c>
      <c r="BF13" s="47">
        <v>2</v>
      </c>
    </row>
    <row r="14" spans="1:58" ht="15" customHeight="1">
      <c r="A14" s="43"/>
      <c r="B14" s="44" t="s">
        <v>96</v>
      </c>
      <c r="C14" s="45">
        <f t="shared" si="0"/>
        <v>171</v>
      </c>
      <c r="D14" s="46">
        <v>36</v>
      </c>
      <c r="E14" s="47">
        <v>135</v>
      </c>
      <c r="F14" s="46">
        <v>9</v>
      </c>
      <c r="G14" s="47">
        <v>162</v>
      </c>
      <c r="H14" s="48">
        <v>4</v>
      </c>
      <c r="I14" s="49">
        <v>4</v>
      </c>
      <c r="J14" s="49">
        <v>5</v>
      </c>
      <c r="K14" s="49">
        <v>5</v>
      </c>
      <c r="L14" s="49">
        <v>3</v>
      </c>
      <c r="M14" s="44">
        <v>0</v>
      </c>
      <c r="N14" s="46">
        <v>2</v>
      </c>
      <c r="O14" s="49">
        <v>2</v>
      </c>
      <c r="P14" s="49">
        <v>1</v>
      </c>
      <c r="Q14" s="49">
        <v>2</v>
      </c>
      <c r="R14" s="49">
        <v>1</v>
      </c>
      <c r="S14" s="49">
        <v>0</v>
      </c>
      <c r="T14" s="49">
        <v>0</v>
      </c>
      <c r="U14" s="49">
        <v>0</v>
      </c>
      <c r="V14" s="47">
        <v>0</v>
      </c>
      <c r="W14" s="48">
        <v>18</v>
      </c>
      <c r="X14" s="49">
        <v>2</v>
      </c>
      <c r="Y14" s="49">
        <v>9</v>
      </c>
      <c r="Z14" s="49">
        <v>13</v>
      </c>
      <c r="AA14" s="49">
        <v>4</v>
      </c>
      <c r="AB14" s="49">
        <v>0</v>
      </c>
      <c r="AC14" s="49">
        <v>2</v>
      </c>
      <c r="AD14" s="44">
        <v>4</v>
      </c>
      <c r="AE14" s="46">
        <v>10</v>
      </c>
      <c r="AF14" s="49">
        <v>3</v>
      </c>
      <c r="AG14" s="49">
        <v>4</v>
      </c>
      <c r="AH14" s="49">
        <v>2</v>
      </c>
      <c r="AI14" s="49">
        <v>3</v>
      </c>
      <c r="AJ14" s="49">
        <v>3</v>
      </c>
      <c r="AK14" s="49">
        <v>3</v>
      </c>
      <c r="AL14" s="47">
        <v>10</v>
      </c>
      <c r="AM14" s="46">
        <v>5</v>
      </c>
      <c r="AN14" s="49">
        <v>2</v>
      </c>
      <c r="AO14" s="49">
        <v>2</v>
      </c>
      <c r="AP14" s="49">
        <v>2</v>
      </c>
      <c r="AQ14" s="49">
        <v>6</v>
      </c>
      <c r="AR14" s="49">
        <v>1</v>
      </c>
      <c r="AS14" s="47">
        <v>18</v>
      </c>
      <c r="AT14" s="48">
        <v>3</v>
      </c>
      <c r="AU14" s="49">
        <v>2</v>
      </c>
      <c r="AV14" s="49">
        <v>5</v>
      </c>
      <c r="AW14" s="49">
        <v>11</v>
      </c>
      <c r="AX14" s="49">
        <v>0</v>
      </c>
      <c r="AY14" s="49">
        <v>0</v>
      </c>
      <c r="AZ14" s="44">
        <v>0</v>
      </c>
      <c r="BA14" s="46">
        <v>11</v>
      </c>
      <c r="BB14" s="49">
        <v>9</v>
      </c>
      <c r="BC14" s="47">
        <v>3</v>
      </c>
      <c r="BD14" s="48">
        <v>4</v>
      </c>
      <c r="BE14" s="49">
        <v>3</v>
      </c>
      <c r="BF14" s="47">
        <v>3</v>
      </c>
    </row>
    <row r="15" spans="1:58" ht="15" customHeight="1">
      <c r="A15" s="30"/>
      <c r="B15" s="22" t="s">
        <v>97</v>
      </c>
      <c r="C15" s="50">
        <f t="shared" si="0"/>
        <v>412</v>
      </c>
      <c r="D15" s="18">
        <v>66</v>
      </c>
      <c r="E15" s="19">
        <v>346</v>
      </c>
      <c r="F15" s="18">
        <v>23</v>
      </c>
      <c r="G15" s="19">
        <v>389</v>
      </c>
      <c r="H15" s="20">
        <v>13</v>
      </c>
      <c r="I15" s="21">
        <v>7</v>
      </c>
      <c r="J15" s="21">
        <v>9</v>
      </c>
      <c r="K15" s="21">
        <v>18</v>
      </c>
      <c r="L15" s="21">
        <v>4</v>
      </c>
      <c r="M15" s="22">
        <v>1</v>
      </c>
      <c r="N15" s="18">
        <v>5</v>
      </c>
      <c r="O15" s="21">
        <v>7</v>
      </c>
      <c r="P15" s="21">
        <v>5</v>
      </c>
      <c r="Q15" s="21">
        <v>6</v>
      </c>
      <c r="R15" s="21">
        <v>5</v>
      </c>
      <c r="S15" s="21">
        <v>3</v>
      </c>
      <c r="T15" s="21">
        <v>1</v>
      </c>
      <c r="U15" s="21">
        <v>0</v>
      </c>
      <c r="V15" s="19">
        <v>2</v>
      </c>
      <c r="W15" s="20">
        <v>21</v>
      </c>
      <c r="X15" s="21">
        <v>9</v>
      </c>
      <c r="Y15" s="21">
        <v>26</v>
      </c>
      <c r="Z15" s="21">
        <v>24</v>
      </c>
      <c r="AA15" s="21">
        <v>9</v>
      </c>
      <c r="AB15" s="21">
        <v>1</v>
      </c>
      <c r="AC15" s="21">
        <v>5</v>
      </c>
      <c r="AD15" s="22">
        <v>9</v>
      </c>
      <c r="AE15" s="18">
        <v>10</v>
      </c>
      <c r="AF15" s="21">
        <v>8</v>
      </c>
      <c r="AG15" s="21">
        <v>11</v>
      </c>
      <c r="AH15" s="21">
        <v>10</v>
      </c>
      <c r="AI15" s="21">
        <v>6</v>
      </c>
      <c r="AJ15" s="21">
        <v>3</v>
      </c>
      <c r="AK15" s="21">
        <v>3</v>
      </c>
      <c r="AL15" s="19">
        <v>22</v>
      </c>
      <c r="AM15" s="18">
        <v>16</v>
      </c>
      <c r="AN15" s="21">
        <v>3</v>
      </c>
      <c r="AO15" s="21">
        <v>9</v>
      </c>
      <c r="AP15" s="21">
        <v>2</v>
      </c>
      <c r="AQ15" s="21">
        <v>1</v>
      </c>
      <c r="AR15" s="21">
        <v>1</v>
      </c>
      <c r="AS15" s="19">
        <v>34</v>
      </c>
      <c r="AT15" s="20">
        <v>3</v>
      </c>
      <c r="AU15" s="21">
        <v>2</v>
      </c>
      <c r="AV15" s="21">
        <v>10</v>
      </c>
      <c r="AW15" s="21">
        <v>2</v>
      </c>
      <c r="AX15" s="21">
        <v>2</v>
      </c>
      <c r="AY15" s="21">
        <v>4</v>
      </c>
      <c r="AZ15" s="22">
        <v>1</v>
      </c>
      <c r="BA15" s="18">
        <v>10</v>
      </c>
      <c r="BB15" s="21">
        <v>6</v>
      </c>
      <c r="BC15" s="19">
        <v>9</v>
      </c>
      <c r="BD15" s="20">
        <v>1</v>
      </c>
      <c r="BE15" s="21">
        <v>2</v>
      </c>
      <c r="BF15" s="19">
        <v>3</v>
      </c>
    </row>
    <row r="16" spans="1:58" ht="15" customHeight="1">
      <c r="A16" s="23" t="s">
        <v>98</v>
      </c>
      <c r="B16" s="24" t="s">
        <v>99</v>
      </c>
      <c r="C16" s="51">
        <f t="shared" si="0"/>
        <v>500</v>
      </c>
      <c r="D16" s="26">
        <v>115</v>
      </c>
      <c r="E16" s="27">
        <v>385</v>
      </c>
      <c r="F16" s="26">
        <v>57</v>
      </c>
      <c r="G16" s="27">
        <v>443</v>
      </c>
      <c r="H16" s="28">
        <v>31</v>
      </c>
      <c r="I16" s="29">
        <v>29</v>
      </c>
      <c r="J16" s="29">
        <v>20</v>
      </c>
      <c r="K16" s="29">
        <v>30</v>
      </c>
      <c r="L16" s="29">
        <v>15</v>
      </c>
      <c r="M16" s="24">
        <v>4</v>
      </c>
      <c r="N16" s="26">
        <v>15</v>
      </c>
      <c r="O16" s="29">
        <v>15</v>
      </c>
      <c r="P16" s="29">
        <v>13</v>
      </c>
      <c r="Q16" s="29">
        <v>14</v>
      </c>
      <c r="R16" s="29">
        <v>9</v>
      </c>
      <c r="S16" s="29">
        <v>8</v>
      </c>
      <c r="T16" s="29">
        <v>5</v>
      </c>
      <c r="U16" s="29">
        <v>0</v>
      </c>
      <c r="V16" s="27">
        <v>1</v>
      </c>
      <c r="W16" s="28">
        <v>57</v>
      </c>
      <c r="X16" s="29">
        <v>17</v>
      </c>
      <c r="Y16" s="29">
        <v>36</v>
      </c>
      <c r="Z16" s="29">
        <v>46</v>
      </c>
      <c r="AA16" s="29">
        <v>12</v>
      </c>
      <c r="AB16" s="29">
        <v>3</v>
      </c>
      <c r="AC16" s="29">
        <v>3</v>
      </c>
      <c r="AD16" s="24">
        <v>10</v>
      </c>
      <c r="AE16" s="26">
        <v>22</v>
      </c>
      <c r="AF16" s="29">
        <v>21</v>
      </c>
      <c r="AG16" s="29">
        <v>28</v>
      </c>
      <c r="AH16" s="29">
        <v>20</v>
      </c>
      <c r="AI16" s="29">
        <v>12</v>
      </c>
      <c r="AJ16" s="29">
        <v>8</v>
      </c>
      <c r="AK16" s="29">
        <v>7</v>
      </c>
      <c r="AL16" s="27">
        <v>24</v>
      </c>
      <c r="AM16" s="26">
        <v>28</v>
      </c>
      <c r="AN16" s="29">
        <v>7</v>
      </c>
      <c r="AO16" s="29">
        <v>29</v>
      </c>
      <c r="AP16" s="29">
        <v>8</v>
      </c>
      <c r="AQ16" s="29">
        <v>23</v>
      </c>
      <c r="AR16" s="29">
        <v>2</v>
      </c>
      <c r="AS16" s="27">
        <v>41</v>
      </c>
      <c r="AT16" s="28">
        <v>14</v>
      </c>
      <c r="AU16" s="29">
        <v>9</v>
      </c>
      <c r="AV16" s="29">
        <v>21</v>
      </c>
      <c r="AW16" s="29">
        <v>19</v>
      </c>
      <c r="AX16" s="29">
        <v>2</v>
      </c>
      <c r="AY16" s="29">
        <v>5</v>
      </c>
      <c r="AZ16" s="24">
        <v>1</v>
      </c>
      <c r="BA16" s="26">
        <v>33</v>
      </c>
      <c r="BB16" s="29">
        <v>29</v>
      </c>
      <c r="BC16" s="27">
        <v>13</v>
      </c>
      <c r="BD16" s="28">
        <v>11</v>
      </c>
      <c r="BE16" s="29">
        <v>13</v>
      </c>
      <c r="BF16" s="27">
        <v>8</v>
      </c>
    </row>
    <row r="17" spans="1:58" ht="15" customHeight="1">
      <c r="A17" s="30"/>
      <c r="B17" s="31" t="s">
        <v>100</v>
      </c>
      <c r="C17" s="32">
        <f t="shared" si="0"/>
        <v>500</v>
      </c>
      <c r="D17" s="33">
        <v>67</v>
      </c>
      <c r="E17" s="34">
        <v>433</v>
      </c>
      <c r="F17" s="33">
        <v>33</v>
      </c>
      <c r="G17" s="34">
        <v>467</v>
      </c>
      <c r="H17" s="35">
        <v>16</v>
      </c>
      <c r="I17" s="36">
        <v>12</v>
      </c>
      <c r="J17" s="36">
        <v>15</v>
      </c>
      <c r="K17" s="36">
        <v>16</v>
      </c>
      <c r="L17" s="36">
        <v>6</v>
      </c>
      <c r="M17" s="31">
        <v>2</v>
      </c>
      <c r="N17" s="33">
        <v>6</v>
      </c>
      <c r="O17" s="36">
        <v>9</v>
      </c>
      <c r="P17" s="36">
        <v>8</v>
      </c>
      <c r="Q17" s="36">
        <v>8</v>
      </c>
      <c r="R17" s="36">
        <v>5</v>
      </c>
      <c r="S17" s="36">
        <v>3</v>
      </c>
      <c r="T17" s="36">
        <v>3</v>
      </c>
      <c r="U17" s="36">
        <v>0</v>
      </c>
      <c r="V17" s="34">
        <v>2</v>
      </c>
      <c r="W17" s="35">
        <v>18</v>
      </c>
      <c r="X17" s="36">
        <v>18</v>
      </c>
      <c r="Y17" s="36">
        <v>17</v>
      </c>
      <c r="Z17" s="36">
        <v>25</v>
      </c>
      <c r="AA17" s="36">
        <v>10</v>
      </c>
      <c r="AB17" s="36">
        <v>1</v>
      </c>
      <c r="AC17" s="36">
        <v>4</v>
      </c>
      <c r="AD17" s="31">
        <v>10</v>
      </c>
      <c r="AE17" s="33">
        <v>10</v>
      </c>
      <c r="AF17" s="36">
        <v>8</v>
      </c>
      <c r="AG17" s="36">
        <v>6</v>
      </c>
      <c r="AH17" s="36">
        <v>8</v>
      </c>
      <c r="AI17" s="36">
        <v>6</v>
      </c>
      <c r="AJ17" s="36">
        <v>3</v>
      </c>
      <c r="AK17" s="36">
        <v>0</v>
      </c>
      <c r="AL17" s="34">
        <v>25</v>
      </c>
      <c r="AM17" s="33">
        <v>14</v>
      </c>
      <c r="AN17" s="36">
        <v>4</v>
      </c>
      <c r="AO17" s="36">
        <v>9</v>
      </c>
      <c r="AP17" s="36">
        <v>5</v>
      </c>
      <c r="AQ17" s="36">
        <v>9</v>
      </c>
      <c r="AR17" s="36">
        <v>2</v>
      </c>
      <c r="AS17" s="34">
        <v>26</v>
      </c>
      <c r="AT17" s="35">
        <v>3</v>
      </c>
      <c r="AU17" s="36">
        <v>2</v>
      </c>
      <c r="AV17" s="36">
        <v>8</v>
      </c>
      <c r="AW17" s="36">
        <v>8</v>
      </c>
      <c r="AX17" s="36">
        <v>0</v>
      </c>
      <c r="AY17" s="36">
        <v>1</v>
      </c>
      <c r="AZ17" s="31">
        <v>0</v>
      </c>
      <c r="BA17" s="33">
        <v>11</v>
      </c>
      <c r="BB17" s="36">
        <v>6</v>
      </c>
      <c r="BC17" s="34">
        <v>5</v>
      </c>
      <c r="BD17" s="35">
        <v>4</v>
      </c>
      <c r="BE17" s="36">
        <v>1</v>
      </c>
      <c r="BF17" s="34">
        <v>2</v>
      </c>
    </row>
    <row r="18" spans="1:58" ht="15" customHeight="1">
      <c r="A18" s="23" t="s">
        <v>101</v>
      </c>
      <c r="B18" s="37" t="s">
        <v>102</v>
      </c>
      <c r="C18" s="38">
        <f t="shared" si="0"/>
        <v>25</v>
      </c>
      <c r="D18" s="39">
        <v>2</v>
      </c>
      <c r="E18" s="40">
        <v>23</v>
      </c>
      <c r="F18" s="39">
        <v>0</v>
      </c>
      <c r="G18" s="40">
        <v>25</v>
      </c>
      <c r="H18" s="41">
        <v>0</v>
      </c>
      <c r="I18" s="42">
        <v>0</v>
      </c>
      <c r="J18" s="42">
        <v>0</v>
      </c>
      <c r="K18" s="42">
        <v>0</v>
      </c>
      <c r="L18" s="42">
        <v>0</v>
      </c>
      <c r="M18" s="37">
        <v>0</v>
      </c>
      <c r="N18" s="39">
        <v>0</v>
      </c>
      <c r="O18" s="42">
        <v>0</v>
      </c>
      <c r="P18" s="42">
        <v>0</v>
      </c>
      <c r="Q18" s="42">
        <v>0</v>
      </c>
      <c r="R18" s="42">
        <v>0</v>
      </c>
      <c r="S18" s="42">
        <v>0</v>
      </c>
      <c r="T18" s="42">
        <v>0</v>
      </c>
      <c r="U18" s="42">
        <v>0</v>
      </c>
      <c r="V18" s="40">
        <v>0</v>
      </c>
      <c r="W18" s="41">
        <v>0</v>
      </c>
      <c r="X18" s="42">
        <v>1</v>
      </c>
      <c r="Y18" s="42">
        <v>1</v>
      </c>
      <c r="Z18" s="42">
        <v>0</v>
      </c>
      <c r="AA18" s="42">
        <v>0</v>
      </c>
      <c r="AB18" s="42">
        <v>0</v>
      </c>
      <c r="AC18" s="42">
        <v>0</v>
      </c>
      <c r="AD18" s="37">
        <v>0</v>
      </c>
      <c r="AE18" s="39">
        <v>0</v>
      </c>
      <c r="AF18" s="42">
        <v>2</v>
      </c>
      <c r="AG18" s="42">
        <v>0</v>
      </c>
      <c r="AH18" s="42">
        <v>0</v>
      </c>
      <c r="AI18" s="42">
        <v>0</v>
      </c>
      <c r="AJ18" s="42">
        <v>0</v>
      </c>
      <c r="AK18" s="42">
        <v>0</v>
      </c>
      <c r="AL18" s="40">
        <v>0</v>
      </c>
      <c r="AM18" s="39">
        <v>0</v>
      </c>
      <c r="AN18" s="42">
        <v>0</v>
      </c>
      <c r="AO18" s="42">
        <v>2</v>
      </c>
      <c r="AP18" s="42">
        <v>0</v>
      </c>
      <c r="AQ18" s="42">
        <v>0</v>
      </c>
      <c r="AR18" s="42">
        <v>0</v>
      </c>
      <c r="AS18" s="40">
        <v>0</v>
      </c>
      <c r="AT18" s="41">
        <v>0</v>
      </c>
      <c r="AU18" s="42">
        <v>0</v>
      </c>
      <c r="AV18" s="42">
        <v>0</v>
      </c>
      <c r="AW18" s="42">
        <v>0</v>
      </c>
      <c r="AX18" s="42">
        <v>0</v>
      </c>
      <c r="AY18" s="42">
        <v>0</v>
      </c>
      <c r="AZ18" s="37">
        <v>0</v>
      </c>
      <c r="BA18" s="39">
        <v>0</v>
      </c>
      <c r="BB18" s="42">
        <v>0</v>
      </c>
      <c r="BC18" s="40">
        <v>0</v>
      </c>
      <c r="BD18" s="41">
        <v>0</v>
      </c>
      <c r="BE18" s="42">
        <v>0</v>
      </c>
      <c r="BF18" s="40">
        <v>0</v>
      </c>
    </row>
    <row r="19" spans="1:58" ht="15" customHeight="1">
      <c r="A19" s="43"/>
      <c r="B19" s="44" t="s">
        <v>103</v>
      </c>
      <c r="C19" s="45">
        <f t="shared" si="0"/>
        <v>31</v>
      </c>
      <c r="D19" s="46">
        <v>3</v>
      </c>
      <c r="E19" s="47">
        <v>28</v>
      </c>
      <c r="F19" s="46">
        <v>0</v>
      </c>
      <c r="G19" s="47">
        <v>31</v>
      </c>
      <c r="H19" s="48">
        <v>0</v>
      </c>
      <c r="I19" s="49">
        <v>0</v>
      </c>
      <c r="J19" s="49">
        <v>0</v>
      </c>
      <c r="K19" s="49">
        <v>0</v>
      </c>
      <c r="L19" s="49">
        <v>0</v>
      </c>
      <c r="M19" s="44">
        <v>0</v>
      </c>
      <c r="N19" s="46">
        <v>0</v>
      </c>
      <c r="O19" s="49">
        <v>0</v>
      </c>
      <c r="P19" s="49">
        <v>0</v>
      </c>
      <c r="Q19" s="49">
        <v>0</v>
      </c>
      <c r="R19" s="49">
        <v>0</v>
      </c>
      <c r="S19" s="49">
        <v>0</v>
      </c>
      <c r="T19" s="49">
        <v>0</v>
      </c>
      <c r="U19" s="49">
        <v>0</v>
      </c>
      <c r="V19" s="47">
        <v>0</v>
      </c>
      <c r="W19" s="48">
        <v>1</v>
      </c>
      <c r="X19" s="49">
        <v>0</v>
      </c>
      <c r="Y19" s="49">
        <v>0</v>
      </c>
      <c r="Z19" s="49">
        <v>2</v>
      </c>
      <c r="AA19" s="49">
        <v>0</v>
      </c>
      <c r="AB19" s="49">
        <v>0</v>
      </c>
      <c r="AC19" s="49">
        <v>0</v>
      </c>
      <c r="AD19" s="44">
        <v>1</v>
      </c>
      <c r="AE19" s="46">
        <v>0</v>
      </c>
      <c r="AF19" s="49">
        <v>0</v>
      </c>
      <c r="AG19" s="49">
        <v>0</v>
      </c>
      <c r="AH19" s="49">
        <v>0</v>
      </c>
      <c r="AI19" s="49">
        <v>0</v>
      </c>
      <c r="AJ19" s="49">
        <v>0</v>
      </c>
      <c r="AK19" s="49">
        <v>0</v>
      </c>
      <c r="AL19" s="47">
        <v>2</v>
      </c>
      <c r="AM19" s="46">
        <v>0</v>
      </c>
      <c r="AN19" s="49">
        <v>0</v>
      </c>
      <c r="AO19" s="49">
        <v>1</v>
      </c>
      <c r="AP19" s="49">
        <v>0</v>
      </c>
      <c r="AQ19" s="49">
        <v>1</v>
      </c>
      <c r="AR19" s="49">
        <v>0</v>
      </c>
      <c r="AS19" s="47">
        <v>1</v>
      </c>
      <c r="AT19" s="48">
        <v>1</v>
      </c>
      <c r="AU19" s="49">
        <v>1</v>
      </c>
      <c r="AV19" s="49">
        <v>0</v>
      </c>
      <c r="AW19" s="49">
        <v>1</v>
      </c>
      <c r="AX19" s="49">
        <v>0</v>
      </c>
      <c r="AY19" s="49">
        <v>0</v>
      </c>
      <c r="AZ19" s="44">
        <v>0</v>
      </c>
      <c r="BA19" s="46">
        <v>0</v>
      </c>
      <c r="BB19" s="49">
        <v>0</v>
      </c>
      <c r="BC19" s="47">
        <v>1</v>
      </c>
      <c r="BD19" s="48">
        <v>0</v>
      </c>
      <c r="BE19" s="49">
        <v>0</v>
      </c>
      <c r="BF19" s="47">
        <v>0</v>
      </c>
    </row>
    <row r="20" spans="1:58" ht="15" customHeight="1">
      <c r="A20" s="43"/>
      <c r="B20" s="44" t="s">
        <v>104</v>
      </c>
      <c r="C20" s="45">
        <f t="shared" si="0"/>
        <v>16</v>
      </c>
      <c r="D20" s="46">
        <v>2</v>
      </c>
      <c r="E20" s="47">
        <v>14</v>
      </c>
      <c r="F20" s="46">
        <v>1</v>
      </c>
      <c r="G20" s="47">
        <v>15</v>
      </c>
      <c r="H20" s="48">
        <v>1</v>
      </c>
      <c r="I20" s="49">
        <v>1</v>
      </c>
      <c r="J20" s="49">
        <v>1</v>
      </c>
      <c r="K20" s="49">
        <v>1</v>
      </c>
      <c r="L20" s="49">
        <v>1</v>
      </c>
      <c r="M20" s="44">
        <v>0</v>
      </c>
      <c r="N20" s="46">
        <v>1</v>
      </c>
      <c r="O20" s="49">
        <v>1</v>
      </c>
      <c r="P20" s="49">
        <v>1</v>
      </c>
      <c r="Q20" s="49">
        <v>1</v>
      </c>
      <c r="R20" s="49">
        <v>1</v>
      </c>
      <c r="S20" s="49">
        <v>1</v>
      </c>
      <c r="T20" s="49">
        <v>1</v>
      </c>
      <c r="U20" s="49">
        <v>0</v>
      </c>
      <c r="V20" s="47">
        <v>0</v>
      </c>
      <c r="W20" s="48">
        <v>0</v>
      </c>
      <c r="X20" s="49">
        <v>1</v>
      </c>
      <c r="Y20" s="49">
        <v>2</v>
      </c>
      <c r="Z20" s="49">
        <v>0</v>
      </c>
      <c r="AA20" s="49">
        <v>0</v>
      </c>
      <c r="AB20" s="49">
        <v>0</v>
      </c>
      <c r="AC20" s="49">
        <v>0</v>
      </c>
      <c r="AD20" s="44">
        <v>0</v>
      </c>
      <c r="AE20" s="46">
        <v>0</v>
      </c>
      <c r="AF20" s="49">
        <v>0</v>
      </c>
      <c r="AG20" s="49">
        <v>0</v>
      </c>
      <c r="AH20" s="49">
        <v>0</v>
      </c>
      <c r="AI20" s="49">
        <v>0</v>
      </c>
      <c r="AJ20" s="49">
        <v>0</v>
      </c>
      <c r="AK20" s="49">
        <v>0</v>
      </c>
      <c r="AL20" s="47">
        <v>2</v>
      </c>
      <c r="AM20" s="46">
        <v>0</v>
      </c>
      <c r="AN20" s="49">
        <v>0</v>
      </c>
      <c r="AO20" s="49">
        <v>0</v>
      </c>
      <c r="AP20" s="49">
        <v>0</v>
      </c>
      <c r="AQ20" s="49">
        <v>1</v>
      </c>
      <c r="AR20" s="49">
        <v>0</v>
      </c>
      <c r="AS20" s="47">
        <v>1</v>
      </c>
      <c r="AT20" s="48">
        <v>0</v>
      </c>
      <c r="AU20" s="49">
        <v>0</v>
      </c>
      <c r="AV20" s="49">
        <v>0</v>
      </c>
      <c r="AW20" s="49">
        <v>0</v>
      </c>
      <c r="AX20" s="49">
        <v>0</v>
      </c>
      <c r="AY20" s="49">
        <v>0</v>
      </c>
      <c r="AZ20" s="44">
        <v>0</v>
      </c>
      <c r="BA20" s="46">
        <v>0</v>
      </c>
      <c r="BB20" s="49">
        <v>0</v>
      </c>
      <c r="BC20" s="47">
        <v>0</v>
      </c>
      <c r="BD20" s="48">
        <v>0</v>
      </c>
      <c r="BE20" s="49">
        <v>0</v>
      </c>
      <c r="BF20" s="47">
        <v>0</v>
      </c>
    </row>
    <row r="21" spans="1:58" ht="15" customHeight="1">
      <c r="A21" s="43"/>
      <c r="B21" s="44" t="s">
        <v>105</v>
      </c>
      <c r="C21" s="45">
        <f t="shared" si="0"/>
        <v>43</v>
      </c>
      <c r="D21" s="46">
        <v>6</v>
      </c>
      <c r="E21" s="47">
        <v>37</v>
      </c>
      <c r="F21" s="46">
        <v>4</v>
      </c>
      <c r="G21" s="47">
        <v>39</v>
      </c>
      <c r="H21" s="48">
        <v>2</v>
      </c>
      <c r="I21" s="49">
        <v>4</v>
      </c>
      <c r="J21" s="49">
        <v>2</v>
      </c>
      <c r="K21" s="49">
        <v>3</v>
      </c>
      <c r="L21" s="49">
        <v>2</v>
      </c>
      <c r="M21" s="44">
        <v>0</v>
      </c>
      <c r="N21" s="46">
        <v>1</v>
      </c>
      <c r="O21" s="49">
        <v>1</v>
      </c>
      <c r="P21" s="49">
        <v>1</v>
      </c>
      <c r="Q21" s="49">
        <v>1</v>
      </c>
      <c r="R21" s="49">
        <v>0</v>
      </c>
      <c r="S21" s="49">
        <v>0</v>
      </c>
      <c r="T21" s="49">
        <v>0</v>
      </c>
      <c r="U21" s="49">
        <v>0</v>
      </c>
      <c r="V21" s="47">
        <v>1</v>
      </c>
      <c r="W21" s="48">
        <v>3</v>
      </c>
      <c r="X21" s="49">
        <v>2</v>
      </c>
      <c r="Y21" s="49">
        <v>1</v>
      </c>
      <c r="Z21" s="49">
        <v>3</v>
      </c>
      <c r="AA21" s="49">
        <v>0</v>
      </c>
      <c r="AB21" s="49">
        <v>0</v>
      </c>
      <c r="AC21" s="49">
        <v>1</v>
      </c>
      <c r="AD21" s="44">
        <v>0</v>
      </c>
      <c r="AE21" s="46">
        <v>2</v>
      </c>
      <c r="AF21" s="49">
        <v>1</v>
      </c>
      <c r="AG21" s="49">
        <v>2</v>
      </c>
      <c r="AH21" s="49">
        <v>2</v>
      </c>
      <c r="AI21" s="49">
        <v>2</v>
      </c>
      <c r="AJ21" s="49">
        <v>1</v>
      </c>
      <c r="AK21" s="49">
        <v>0</v>
      </c>
      <c r="AL21" s="47">
        <v>0</v>
      </c>
      <c r="AM21" s="46">
        <v>3</v>
      </c>
      <c r="AN21" s="49">
        <v>0</v>
      </c>
      <c r="AO21" s="49">
        <v>1</v>
      </c>
      <c r="AP21" s="49">
        <v>1</v>
      </c>
      <c r="AQ21" s="49">
        <v>2</v>
      </c>
      <c r="AR21" s="49">
        <v>0</v>
      </c>
      <c r="AS21" s="47">
        <v>0</v>
      </c>
      <c r="AT21" s="48">
        <v>0</v>
      </c>
      <c r="AU21" s="49">
        <v>1</v>
      </c>
      <c r="AV21" s="49">
        <v>1</v>
      </c>
      <c r="AW21" s="49">
        <v>2</v>
      </c>
      <c r="AX21" s="49">
        <v>0</v>
      </c>
      <c r="AY21" s="49">
        <v>0</v>
      </c>
      <c r="AZ21" s="44">
        <v>0</v>
      </c>
      <c r="BA21" s="46">
        <v>2</v>
      </c>
      <c r="BB21" s="49">
        <v>3</v>
      </c>
      <c r="BC21" s="47">
        <v>0</v>
      </c>
      <c r="BD21" s="48">
        <v>3</v>
      </c>
      <c r="BE21" s="49">
        <v>1</v>
      </c>
      <c r="BF21" s="47">
        <v>0</v>
      </c>
    </row>
    <row r="22" spans="1:58" ht="15" customHeight="1">
      <c r="A22" s="43"/>
      <c r="B22" s="44" t="s">
        <v>106</v>
      </c>
      <c r="C22" s="45">
        <f t="shared" si="0"/>
        <v>212</v>
      </c>
      <c r="D22" s="46">
        <v>36</v>
      </c>
      <c r="E22" s="47">
        <v>176</v>
      </c>
      <c r="F22" s="46">
        <v>21</v>
      </c>
      <c r="G22" s="47">
        <v>191</v>
      </c>
      <c r="H22" s="48">
        <v>11</v>
      </c>
      <c r="I22" s="49">
        <v>10</v>
      </c>
      <c r="J22" s="49">
        <v>6</v>
      </c>
      <c r="K22" s="49">
        <v>6</v>
      </c>
      <c r="L22" s="49">
        <v>1</v>
      </c>
      <c r="M22" s="44">
        <v>2</v>
      </c>
      <c r="N22" s="46">
        <v>4</v>
      </c>
      <c r="O22" s="49">
        <v>4</v>
      </c>
      <c r="P22" s="49">
        <v>3</v>
      </c>
      <c r="Q22" s="49">
        <v>5</v>
      </c>
      <c r="R22" s="49">
        <v>1</v>
      </c>
      <c r="S22" s="49">
        <v>0</v>
      </c>
      <c r="T22" s="49">
        <v>1</v>
      </c>
      <c r="U22" s="49">
        <v>0</v>
      </c>
      <c r="V22" s="47">
        <v>0</v>
      </c>
      <c r="W22" s="48">
        <v>14</v>
      </c>
      <c r="X22" s="49">
        <v>10</v>
      </c>
      <c r="Y22" s="49">
        <v>10</v>
      </c>
      <c r="Z22" s="49">
        <v>10</v>
      </c>
      <c r="AA22" s="49">
        <v>2</v>
      </c>
      <c r="AB22" s="49">
        <v>2</v>
      </c>
      <c r="AC22" s="49">
        <v>3</v>
      </c>
      <c r="AD22" s="44">
        <v>2</v>
      </c>
      <c r="AE22" s="46">
        <v>5</v>
      </c>
      <c r="AF22" s="49">
        <v>8</v>
      </c>
      <c r="AG22" s="49">
        <v>6</v>
      </c>
      <c r="AH22" s="49">
        <v>7</v>
      </c>
      <c r="AI22" s="49">
        <v>8</v>
      </c>
      <c r="AJ22" s="49">
        <v>3</v>
      </c>
      <c r="AK22" s="49">
        <v>0</v>
      </c>
      <c r="AL22" s="47">
        <v>10</v>
      </c>
      <c r="AM22" s="46">
        <v>9</v>
      </c>
      <c r="AN22" s="49">
        <v>2</v>
      </c>
      <c r="AO22" s="49">
        <v>8</v>
      </c>
      <c r="AP22" s="49">
        <v>5</v>
      </c>
      <c r="AQ22" s="49">
        <v>4</v>
      </c>
      <c r="AR22" s="49">
        <v>0</v>
      </c>
      <c r="AS22" s="47">
        <v>13</v>
      </c>
      <c r="AT22" s="48">
        <v>4</v>
      </c>
      <c r="AU22" s="49">
        <v>3</v>
      </c>
      <c r="AV22" s="49">
        <v>8</v>
      </c>
      <c r="AW22" s="49">
        <v>4</v>
      </c>
      <c r="AX22" s="49">
        <v>0</v>
      </c>
      <c r="AY22" s="49">
        <v>0</v>
      </c>
      <c r="AZ22" s="44">
        <v>0</v>
      </c>
      <c r="BA22" s="46">
        <v>9</v>
      </c>
      <c r="BB22" s="49">
        <v>6</v>
      </c>
      <c r="BC22" s="47">
        <v>3</v>
      </c>
      <c r="BD22" s="48">
        <v>3</v>
      </c>
      <c r="BE22" s="49">
        <v>2</v>
      </c>
      <c r="BF22" s="47">
        <v>2</v>
      </c>
    </row>
    <row r="23" spans="1:58" ht="15" customHeight="1">
      <c r="A23" s="43"/>
      <c r="B23" s="44" t="s">
        <v>107</v>
      </c>
      <c r="C23" s="45">
        <f t="shared" si="0"/>
        <v>48</v>
      </c>
      <c r="D23" s="46">
        <v>6</v>
      </c>
      <c r="E23" s="47">
        <v>42</v>
      </c>
      <c r="F23" s="46">
        <v>2</v>
      </c>
      <c r="G23" s="47">
        <v>46</v>
      </c>
      <c r="H23" s="48">
        <v>1</v>
      </c>
      <c r="I23" s="49">
        <v>1</v>
      </c>
      <c r="J23" s="49">
        <v>1</v>
      </c>
      <c r="K23" s="49">
        <v>1</v>
      </c>
      <c r="L23" s="49">
        <v>1</v>
      </c>
      <c r="M23" s="44">
        <v>0</v>
      </c>
      <c r="N23" s="46">
        <v>0</v>
      </c>
      <c r="O23" s="49">
        <v>1</v>
      </c>
      <c r="P23" s="49">
        <v>0</v>
      </c>
      <c r="Q23" s="49">
        <v>1</v>
      </c>
      <c r="R23" s="49">
        <v>0</v>
      </c>
      <c r="S23" s="49">
        <v>0</v>
      </c>
      <c r="T23" s="49">
        <v>0</v>
      </c>
      <c r="U23" s="49">
        <v>0</v>
      </c>
      <c r="V23" s="47">
        <v>0</v>
      </c>
      <c r="W23" s="48">
        <v>2</v>
      </c>
      <c r="X23" s="49">
        <v>1</v>
      </c>
      <c r="Y23" s="49">
        <v>2</v>
      </c>
      <c r="Z23" s="49">
        <v>3</v>
      </c>
      <c r="AA23" s="49">
        <v>1</v>
      </c>
      <c r="AB23" s="49">
        <v>0</v>
      </c>
      <c r="AC23" s="49">
        <v>0</v>
      </c>
      <c r="AD23" s="44">
        <v>0</v>
      </c>
      <c r="AE23" s="46">
        <v>1</v>
      </c>
      <c r="AF23" s="49">
        <v>0</v>
      </c>
      <c r="AG23" s="49">
        <v>1</v>
      </c>
      <c r="AH23" s="49">
        <v>1</v>
      </c>
      <c r="AI23" s="49">
        <v>0</v>
      </c>
      <c r="AJ23" s="49">
        <v>0</v>
      </c>
      <c r="AK23" s="49">
        <v>0</v>
      </c>
      <c r="AL23" s="47">
        <v>3</v>
      </c>
      <c r="AM23" s="46">
        <v>1</v>
      </c>
      <c r="AN23" s="49">
        <v>1</v>
      </c>
      <c r="AO23" s="49">
        <v>1</v>
      </c>
      <c r="AP23" s="49">
        <v>0</v>
      </c>
      <c r="AQ23" s="49">
        <v>1</v>
      </c>
      <c r="AR23" s="49">
        <v>0</v>
      </c>
      <c r="AS23" s="47">
        <v>3</v>
      </c>
      <c r="AT23" s="48">
        <v>0</v>
      </c>
      <c r="AU23" s="49">
        <v>1</v>
      </c>
      <c r="AV23" s="49">
        <v>1</v>
      </c>
      <c r="AW23" s="49">
        <v>1</v>
      </c>
      <c r="AX23" s="49">
        <v>0</v>
      </c>
      <c r="AY23" s="49">
        <v>0</v>
      </c>
      <c r="AZ23" s="44">
        <v>0</v>
      </c>
      <c r="BA23" s="46">
        <v>2</v>
      </c>
      <c r="BB23" s="49">
        <v>2</v>
      </c>
      <c r="BC23" s="47">
        <v>0</v>
      </c>
      <c r="BD23" s="48">
        <v>1</v>
      </c>
      <c r="BE23" s="49">
        <v>1</v>
      </c>
      <c r="BF23" s="47">
        <v>0</v>
      </c>
    </row>
    <row r="24" spans="1:58" ht="15" customHeight="1">
      <c r="A24" s="43"/>
      <c r="B24" s="44" t="s">
        <v>108</v>
      </c>
      <c r="C24" s="45">
        <f t="shared" si="0"/>
        <v>111</v>
      </c>
      <c r="D24" s="46">
        <v>34</v>
      </c>
      <c r="E24" s="47">
        <v>77</v>
      </c>
      <c r="F24" s="46">
        <v>19</v>
      </c>
      <c r="G24" s="47">
        <v>92</v>
      </c>
      <c r="H24" s="48">
        <v>11</v>
      </c>
      <c r="I24" s="49">
        <v>7</v>
      </c>
      <c r="J24" s="49">
        <v>6</v>
      </c>
      <c r="K24" s="49">
        <v>11</v>
      </c>
      <c r="L24" s="49">
        <v>4</v>
      </c>
      <c r="M24" s="44">
        <v>3</v>
      </c>
      <c r="N24" s="46">
        <v>7</v>
      </c>
      <c r="O24" s="49">
        <v>6</v>
      </c>
      <c r="P24" s="49">
        <v>6</v>
      </c>
      <c r="Q24" s="49">
        <v>4</v>
      </c>
      <c r="R24" s="49">
        <v>3</v>
      </c>
      <c r="S24" s="49">
        <v>5</v>
      </c>
      <c r="T24" s="49">
        <v>3</v>
      </c>
      <c r="U24" s="49">
        <v>0</v>
      </c>
      <c r="V24" s="47">
        <v>1</v>
      </c>
      <c r="W24" s="48">
        <v>14</v>
      </c>
      <c r="X24" s="49">
        <v>5</v>
      </c>
      <c r="Y24" s="49">
        <v>11</v>
      </c>
      <c r="Z24" s="49">
        <v>14</v>
      </c>
      <c r="AA24" s="49">
        <v>5</v>
      </c>
      <c r="AB24" s="49">
        <v>0</v>
      </c>
      <c r="AC24" s="49">
        <v>1</v>
      </c>
      <c r="AD24" s="44">
        <v>5</v>
      </c>
      <c r="AE24" s="46">
        <v>7</v>
      </c>
      <c r="AF24" s="49">
        <v>6</v>
      </c>
      <c r="AG24" s="49">
        <v>6</v>
      </c>
      <c r="AH24" s="49">
        <v>5</v>
      </c>
      <c r="AI24" s="49">
        <v>2</v>
      </c>
      <c r="AJ24" s="49">
        <v>1</v>
      </c>
      <c r="AK24" s="49">
        <v>4</v>
      </c>
      <c r="AL24" s="47">
        <v>8</v>
      </c>
      <c r="AM24" s="46">
        <v>8</v>
      </c>
      <c r="AN24" s="49">
        <v>6</v>
      </c>
      <c r="AO24" s="49">
        <v>7</v>
      </c>
      <c r="AP24" s="49">
        <v>2</v>
      </c>
      <c r="AQ24" s="49">
        <v>5</v>
      </c>
      <c r="AR24" s="49">
        <v>2</v>
      </c>
      <c r="AS24" s="47">
        <v>11</v>
      </c>
      <c r="AT24" s="48">
        <v>3</v>
      </c>
      <c r="AU24" s="49">
        <v>0</v>
      </c>
      <c r="AV24" s="49">
        <v>4</v>
      </c>
      <c r="AW24" s="49">
        <v>5</v>
      </c>
      <c r="AX24" s="49">
        <v>1</v>
      </c>
      <c r="AY24" s="49">
        <v>2</v>
      </c>
      <c r="AZ24" s="44">
        <v>0</v>
      </c>
      <c r="BA24" s="46">
        <v>5</v>
      </c>
      <c r="BB24" s="49">
        <v>5</v>
      </c>
      <c r="BC24" s="47">
        <v>6</v>
      </c>
      <c r="BD24" s="48">
        <v>2</v>
      </c>
      <c r="BE24" s="49">
        <v>3</v>
      </c>
      <c r="BF24" s="47">
        <v>1</v>
      </c>
    </row>
    <row r="25" spans="1:58" ht="15" customHeight="1">
      <c r="A25" s="43"/>
      <c r="B25" s="44" t="s">
        <v>109</v>
      </c>
      <c r="C25" s="45">
        <f t="shared" si="0"/>
        <v>290</v>
      </c>
      <c r="D25" s="46">
        <v>55</v>
      </c>
      <c r="E25" s="47">
        <v>235</v>
      </c>
      <c r="F25" s="46">
        <v>27</v>
      </c>
      <c r="G25" s="47">
        <v>263</v>
      </c>
      <c r="H25" s="48">
        <v>13</v>
      </c>
      <c r="I25" s="49">
        <v>14</v>
      </c>
      <c r="J25" s="49">
        <v>12</v>
      </c>
      <c r="K25" s="49">
        <v>14</v>
      </c>
      <c r="L25" s="49">
        <v>7</v>
      </c>
      <c r="M25" s="44">
        <v>1</v>
      </c>
      <c r="N25" s="46">
        <v>4</v>
      </c>
      <c r="O25" s="49">
        <v>7</v>
      </c>
      <c r="P25" s="49">
        <v>7</v>
      </c>
      <c r="Q25" s="49">
        <v>7</v>
      </c>
      <c r="R25" s="49">
        <v>4</v>
      </c>
      <c r="S25" s="49">
        <v>2</v>
      </c>
      <c r="T25" s="49">
        <v>2</v>
      </c>
      <c r="U25" s="49">
        <v>0</v>
      </c>
      <c r="V25" s="47">
        <v>1</v>
      </c>
      <c r="W25" s="48">
        <v>25</v>
      </c>
      <c r="X25" s="49">
        <v>12</v>
      </c>
      <c r="Y25" s="49">
        <v>18</v>
      </c>
      <c r="Z25" s="49">
        <v>22</v>
      </c>
      <c r="AA25" s="49">
        <v>11</v>
      </c>
      <c r="AB25" s="49">
        <v>2</v>
      </c>
      <c r="AC25" s="49">
        <v>1</v>
      </c>
      <c r="AD25" s="44">
        <v>7</v>
      </c>
      <c r="AE25" s="46">
        <v>11</v>
      </c>
      <c r="AF25" s="49">
        <v>9</v>
      </c>
      <c r="AG25" s="49">
        <v>14</v>
      </c>
      <c r="AH25" s="49">
        <v>8</v>
      </c>
      <c r="AI25" s="49">
        <v>2</v>
      </c>
      <c r="AJ25" s="49">
        <v>2</v>
      </c>
      <c r="AK25" s="49">
        <v>3</v>
      </c>
      <c r="AL25" s="47">
        <v>13</v>
      </c>
      <c r="AM25" s="46">
        <v>14</v>
      </c>
      <c r="AN25" s="49">
        <v>2</v>
      </c>
      <c r="AO25" s="49">
        <v>11</v>
      </c>
      <c r="AP25" s="49">
        <v>3</v>
      </c>
      <c r="AQ25" s="49">
        <v>12</v>
      </c>
      <c r="AR25" s="49">
        <v>1</v>
      </c>
      <c r="AS25" s="47">
        <v>21</v>
      </c>
      <c r="AT25" s="48">
        <v>5</v>
      </c>
      <c r="AU25" s="49">
        <v>2</v>
      </c>
      <c r="AV25" s="49">
        <v>8</v>
      </c>
      <c r="AW25" s="49">
        <v>10</v>
      </c>
      <c r="AX25" s="49">
        <v>1</v>
      </c>
      <c r="AY25" s="49">
        <v>2</v>
      </c>
      <c r="AZ25" s="44">
        <v>1</v>
      </c>
      <c r="BA25" s="46">
        <v>16</v>
      </c>
      <c r="BB25" s="49">
        <v>10</v>
      </c>
      <c r="BC25" s="47">
        <v>5</v>
      </c>
      <c r="BD25" s="48">
        <v>2</v>
      </c>
      <c r="BE25" s="49">
        <v>3</v>
      </c>
      <c r="BF25" s="47">
        <v>5</v>
      </c>
    </row>
    <row r="26" spans="1:58" ht="15" customHeight="1">
      <c r="A26" s="43"/>
      <c r="B26" s="44" t="s">
        <v>110</v>
      </c>
      <c r="C26" s="45">
        <f t="shared" si="0"/>
        <v>162</v>
      </c>
      <c r="D26" s="46">
        <v>27</v>
      </c>
      <c r="E26" s="47">
        <v>135</v>
      </c>
      <c r="F26" s="46">
        <v>10</v>
      </c>
      <c r="G26" s="47">
        <v>152</v>
      </c>
      <c r="H26" s="48">
        <v>5</v>
      </c>
      <c r="I26" s="49">
        <v>4</v>
      </c>
      <c r="J26" s="49">
        <v>5</v>
      </c>
      <c r="K26" s="49">
        <v>7</v>
      </c>
      <c r="L26" s="49">
        <v>3</v>
      </c>
      <c r="M26" s="44">
        <v>0</v>
      </c>
      <c r="N26" s="46">
        <v>2</v>
      </c>
      <c r="O26" s="49">
        <v>2</v>
      </c>
      <c r="P26" s="49">
        <v>3</v>
      </c>
      <c r="Q26" s="49">
        <v>3</v>
      </c>
      <c r="R26" s="49">
        <v>4</v>
      </c>
      <c r="S26" s="49">
        <v>3</v>
      </c>
      <c r="T26" s="49">
        <v>1</v>
      </c>
      <c r="U26" s="49">
        <v>0</v>
      </c>
      <c r="V26" s="47">
        <v>0</v>
      </c>
      <c r="W26" s="48">
        <v>13</v>
      </c>
      <c r="X26" s="49">
        <v>3</v>
      </c>
      <c r="Y26" s="49">
        <v>5</v>
      </c>
      <c r="Z26" s="49">
        <v>11</v>
      </c>
      <c r="AA26" s="49">
        <v>1</v>
      </c>
      <c r="AB26" s="49">
        <v>0</v>
      </c>
      <c r="AC26" s="49">
        <v>0</v>
      </c>
      <c r="AD26" s="44">
        <v>4</v>
      </c>
      <c r="AE26" s="46">
        <v>3</v>
      </c>
      <c r="AF26" s="49">
        <v>3</v>
      </c>
      <c r="AG26" s="49">
        <v>4</v>
      </c>
      <c r="AH26" s="49">
        <v>4</v>
      </c>
      <c r="AI26" s="49">
        <v>2</v>
      </c>
      <c r="AJ26" s="49">
        <v>4</v>
      </c>
      <c r="AK26" s="49">
        <v>0</v>
      </c>
      <c r="AL26" s="47">
        <v>8</v>
      </c>
      <c r="AM26" s="46">
        <v>5</v>
      </c>
      <c r="AN26" s="49">
        <v>0</v>
      </c>
      <c r="AO26" s="49">
        <v>6</v>
      </c>
      <c r="AP26" s="49">
        <v>2</v>
      </c>
      <c r="AQ26" s="49">
        <v>5</v>
      </c>
      <c r="AR26" s="49">
        <v>0</v>
      </c>
      <c r="AS26" s="47">
        <v>12</v>
      </c>
      <c r="AT26" s="48">
        <v>2</v>
      </c>
      <c r="AU26" s="49">
        <v>3</v>
      </c>
      <c r="AV26" s="49">
        <v>7</v>
      </c>
      <c r="AW26" s="49">
        <v>4</v>
      </c>
      <c r="AX26" s="49">
        <v>0</v>
      </c>
      <c r="AY26" s="49">
        <v>1</v>
      </c>
      <c r="AZ26" s="44">
        <v>0</v>
      </c>
      <c r="BA26" s="46">
        <v>8</v>
      </c>
      <c r="BB26" s="49">
        <v>8</v>
      </c>
      <c r="BC26" s="47">
        <v>2</v>
      </c>
      <c r="BD26" s="48">
        <v>3</v>
      </c>
      <c r="BE26" s="49">
        <v>4</v>
      </c>
      <c r="BF26" s="47">
        <v>2</v>
      </c>
    </row>
    <row r="27" spans="1:58" ht="15" customHeight="1">
      <c r="A27" s="43"/>
      <c r="B27" s="44" t="s">
        <v>111</v>
      </c>
      <c r="C27" s="45">
        <f t="shared" si="0"/>
        <v>42</v>
      </c>
      <c r="D27" s="46">
        <v>8</v>
      </c>
      <c r="E27" s="47">
        <v>34</v>
      </c>
      <c r="F27" s="46">
        <v>5</v>
      </c>
      <c r="G27" s="47">
        <v>37</v>
      </c>
      <c r="H27" s="48">
        <v>2</v>
      </c>
      <c r="I27" s="49">
        <v>0</v>
      </c>
      <c r="J27" s="49">
        <v>2</v>
      </c>
      <c r="K27" s="49">
        <v>3</v>
      </c>
      <c r="L27" s="49">
        <v>2</v>
      </c>
      <c r="M27" s="44">
        <v>0</v>
      </c>
      <c r="N27" s="46">
        <v>1</v>
      </c>
      <c r="O27" s="49">
        <v>2</v>
      </c>
      <c r="P27" s="49">
        <v>0</v>
      </c>
      <c r="Q27" s="49">
        <v>0</v>
      </c>
      <c r="R27" s="49">
        <v>1</v>
      </c>
      <c r="S27" s="49">
        <v>0</v>
      </c>
      <c r="T27" s="49">
        <v>0</v>
      </c>
      <c r="U27" s="49">
        <v>0</v>
      </c>
      <c r="V27" s="47">
        <v>0</v>
      </c>
      <c r="W27" s="48">
        <v>2</v>
      </c>
      <c r="X27" s="49">
        <v>0</v>
      </c>
      <c r="Y27" s="49">
        <v>2</v>
      </c>
      <c r="Z27" s="49">
        <v>6</v>
      </c>
      <c r="AA27" s="49">
        <v>1</v>
      </c>
      <c r="AB27" s="49">
        <v>0</v>
      </c>
      <c r="AC27" s="49">
        <v>1</v>
      </c>
      <c r="AD27" s="44">
        <v>1</v>
      </c>
      <c r="AE27" s="46">
        <v>1</v>
      </c>
      <c r="AF27" s="49">
        <v>0</v>
      </c>
      <c r="AG27" s="49">
        <v>1</v>
      </c>
      <c r="AH27" s="49">
        <v>1</v>
      </c>
      <c r="AI27" s="49">
        <v>1</v>
      </c>
      <c r="AJ27" s="49">
        <v>0</v>
      </c>
      <c r="AK27" s="49">
        <v>0</v>
      </c>
      <c r="AL27" s="47">
        <v>3</v>
      </c>
      <c r="AM27" s="46">
        <v>0</v>
      </c>
      <c r="AN27" s="49">
        <v>0</v>
      </c>
      <c r="AO27" s="49">
        <v>0</v>
      </c>
      <c r="AP27" s="49">
        <v>0</v>
      </c>
      <c r="AQ27" s="49">
        <v>1</v>
      </c>
      <c r="AR27" s="49">
        <v>1</v>
      </c>
      <c r="AS27" s="47">
        <v>5</v>
      </c>
      <c r="AT27" s="48">
        <v>1</v>
      </c>
      <c r="AU27" s="49">
        <v>0</v>
      </c>
      <c r="AV27" s="49">
        <v>0</v>
      </c>
      <c r="AW27" s="49">
        <v>0</v>
      </c>
      <c r="AX27" s="49">
        <v>0</v>
      </c>
      <c r="AY27" s="49">
        <v>1</v>
      </c>
      <c r="AZ27" s="44">
        <v>0</v>
      </c>
      <c r="BA27" s="46">
        <v>1</v>
      </c>
      <c r="BB27" s="49">
        <v>1</v>
      </c>
      <c r="BC27" s="47">
        <v>1</v>
      </c>
      <c r="BD27" s="48">
        <v>1</v>
      </c>
      <c r="BE27" s="49">
        <v>0</v>
      </c>
      <c r="BF27" s="47">
        <v>0</v>
      </c>
    </row>
    <row r="28" spans="1:58" ht="15" customHeight="1">
      <c r="A28" s="30"/>
      <c r="B28" s="31" t="s">
        <v>112</v>
      </c>
      <c r="C28" s="32">
        <f t="shared" si="0"/>
        <v>20</v>
      </c>
      <c r="D28" s="33">
        <v>3</v>
      </c>
      <c r="E28" s="34">
        <v>17</v>
      </c>
      <c r="F28" s="33">
        <v>1</v>
      </c>
      <c r="G28" s="34">
        <v>19</v>
      </c>
      <c r="H28" s="35">
        <v>1</v>
      </c>
      <c r="I28" s="36">
        <v>0</v>
      </c>
      <c r="J28" s="36">
        <v>0</v>
      </c>
      <c r="K28" s="36">
        <v>0</v>
      </c>
      <c r="L28" s="36">
        <v>0</v>
      </c>
      <c r="M28" s="31">
        <v>0</v>
      </c>
      <c r="N28" s="33">
        <v>1</v>
      </c>
      <c r="O28" s="36">
        <v>0</v>
      </c>
      <c r="P28" s="36">
        <v>0</v>
      </c>
      <c r="Q28" s="36">
        <v>0</v>
      </c>
      <c r="R28" s="36">
        <v>0</v>
      </c>
      <c r="S28" s="36">
        <v>0</v>
      </c>
      <c r="T28" s="36">
        <v>0</v>
      </c>
      <c r="U28" s="36">
        <v>0</v>
      </c>
      <c r="V28" s="34">
        <v>0</v>
      </c>
      <c r="W28" s="35">
        <v>1</v>
      </c>
      <c r="X28" s="36">
        <v>0</v>
      </c>
      <c r="Y28" s="36">
        <v>1</v>
      </c>
      <c r="Z28" s="36">
        <v>0</v>
      </c>
      <c r="AA28" s="36">
        <v>1</v>
      </c>
      <c r="AB28" s="36">
        <v>0</v>
      </c>
      <c r="AC28" s="36">
        <v>0</v>
      </c>
      <c r="AD28" s="31">
        <v>0</v>
      </c>
      <c r="AE28" s="33">
        <v>2</v>
      </c>
      <c r="AF28" s="36">
        <v>0</v>
      </c>
      <c r="AG28" s="36">
        <v>0</v>
      </c>
      <c r="AH28" s="36">
        <v>0</v>
      </c>
      <c r="AI28" s="36">
        <v>1</v>
      </c>
      <c r="AJ28" s="36">
        <v>0</v>
      </c>
      <c r="AK28" s="36">
        <v>0</v>
      </c>
      <c r="AL28" s="34">
        <v>0</v>
      </c>
      <c r="AM28" s="33">
        <v>2</v>
      </c>
      <c r="AN28" s="36">
        <v>0</v>
      </c>
      <c r="AO28" s="36">
        <v>1</v>
      </c>
      <c r="AP28" s="36">
        <v>0</v>
      </c>
      <c r="AQ28" s="36">
        <v>0</v>
      </c>
      <c r="AR28" s="36">
        <v>0</v>
      </c>
      <c r="AS28" s="34">
        <v>0</v>
      </c>
      <c r="AT28" s="35">
        <v>1</v>
      </c>
      <c r="AU28" s="36">
        <v>0</v>
      </c>
      <c r="AV28" s="36">
        <v>0</v>
      </c>
      <c r="AW28" s="36">
        <v>0</v>
      </c>
      <c r="AX28" s="36">
        <v>0</v>
      </c>
      <c r="AY28" s="36">
        <v>0</v>
      </c>
      <c r="AZ28" s="31">
        <v>0</v>
      </c>
      <c r="BA28" s="33">
        <v>1</v>
      </c>
      <c r="BB28" s="36">
        <v>0</v>
      </c>
      <c r="BC28" s="34">
        <v>0</v>
      </c>
      <c r="BD28" s="35">
        <v>0</v>
      </c>
      <c r="BE28" s="36">
        <v>0</v>
      </c>
      <c r="BF28" s="34">
        <v>0</v>
      </c>
    </row>
    <row r="29" spans="1:58" ht="15" customHeight="1">
      <c r="A29" s="23" t="s">
        <v>113</v>
      </c>
      <c r="B29" s="37" t="s">
        <v>114</v>
      </c>
      <c r="C29" s="38">
        <v>75</v>
      </c>
      <c r="D29" s="39">
        <v>75</v>
      </c>
      <c r="E29" s="40">
        <v>0</v>
      </c>
      <c r="F29" s="39">
        <v>34</v>
      </c>
      <c r="G29" s="40">
        <v>41</v>
      </c>
      <c r="H29" s="41">
        <v>22</v>
      </c>
      <c r="I29" s="42">
        <v>15</v>
      </c>
      <c r="J29" s="42">
        <v>17</v>
      </c>
      <c r="K29" s="42">
        <v>24</v>
      </c>
      <c r="L29" s="42">
        <v>9</v>
      </c>
      <c r="M29" s="37">
        <v>0</v>
      </c>
      <c r="N29" s="39">
        <v>11</v>
      </c>
      <c r="O29" s="42">
        <v>9</v>
      </c>
      <c r="P29" s="42">
        <v>11</v>
      </c>
      <c r="Q29" s="42">
        <v>9</v>
      </c>
      <c r="R29" s="42">
        <v>6</v>
      </c>
      <c r="S29" s="42">
        <v>5</v>
      </c>
      <c r="T29" s="42">
        <v>2</v>
      </c>
      <c r="U29" s="42">
        <v>0</v>
      </c>
      <c r="V29" s="40">
        <v>1</v>
      </c>
      <c r="W29" s="41">
        <v>75</v>
      </c>
      <c r="X29" s="42">
        <v>9</v>
      </c>
      <c r="Y29" s="42">
        <v>20</v>
      </c>
      <c r="Z29" s="42">
        <v>32</v>
      </c>
      <c r="AA29" s="42">
        <v>7</v>
      </c>
      <c r="AB29" s="42">
        <v>2</v>
      </c>
      <c r="AC29" s="42">
        <v>1</v>
      </c>
      <c r="AD29" s="37">
        <v>0</v>
      </c>
      <c r="AE29" s="39">
        <v>18</v>
      </c>
      <c r="AF29" s="42">
        <v>14</v>
      </c>
      <c r="AG29" s="42">
        <v>14</v>
      </c>
      <c r="AH29" s="42">
        <v>20</v>
      </c>
      <c r="AI29" s="42">
        <v>8</v>
      </c>
      <c r="AJ29" s="42">
        <v>6</v>
      </c>
      <c r="AK29" s="42">
        <v>3</v>
      </c>
      <c r="AL29" s="40">
        <v>21</v>
      </c>
      <c r="AM29" s="39">
        <v>27</v>
      </c>
      <c r="AN29" s="42">
        <v>7</v>
      </c>
      <c r="AO29" s="42">
        <v>15</v>
      </c>
      <c r="AP29" s="42">
        <v>7</v>
      </c>
      <c r="AQ29" s="42">
        <v>16</v>
      </c>
      <c r="AR29" s="42">
        <v>2</v>
      </c>
      <c r="AS29" s="40">
        <v>30</v>
      </c>
      <c r="AT29" s="41">
        <v>17</v>
      </c>
      <c r="AU29" s="42">
        <v>11</v>
      </c>
      <c r="AV29" s="42">
        <v>29</v>
      </c>
      <c r="AW29" s="42">
        <v>27</v>
      </c>
      <c r="AX29" s="42">
        <v>2</v>
      </c>
      <c r="AY29" s="42">
        <v>6</v>
      </c>
      <c r="AZ29" s="37">
        <v>1</v>
      </c>
      <c r="BA29" s="39">
        <v>44</v>
      </c>
      <c r="BB29" s="42">
        <v>35</v>
      </c>
      <c r="BC29" s="40">
        <v>18</v>
      </c>
      <c r="BD29" s="41">
        <v>15</v>
      </c>
      <c r="BE29" s="42">
        <v>14</v>
      </c>
      <c r="BF29" s="40">
        <v>10</v>
      </c>
    </row>
    <row r="30" spans="1:58" ht="15" customHeight="1">
      <c r="A30" s="30" t="s">
        <v>115</v>
      </c>
      <c r="B30" s="31" t="s">
        <v>116</v>
      </c>
      <c r="C30" s="32">
        <v>35</v>
      </c>
      <c r="D30" s="33">
        <v>35</v>
      </c>
      <c r="E30" s="34">
        <v>0</v>
      </c>
      <c r="F30" s="33">
        <v>20</v>
      </c>
      <c r="G30" s="34">
        <v>15</v>
      </c>
      <c r="H30" s="35">
        <v>8</v>
      </c>
      <c r="I30" s="36">
        <v>13</v>
      </c>
      <c r="J30" s="36">
        <v>11</v>
      </c>
      <c r="K30" s="36">
        <v>5</v>
      </c>
      <c r="L30" s="36">
        <v>3</v>
      </c>
      <c r="M30" s="31">
        <v>0</v>
      </c>
      <c r="N30" s="33">
        <v>5</v>
      </c>
      <c r="O30" s="36">
        <v>6</v>
      </c>
      <c r="P30" s="36">
        <v>3</v>
      </c>
      <c r="Q30" s="36">
        <v>4</v>
      </c>
      <c r="R30" s="36">
        <v>2</v>
      </c>
      <c r="S30" s="36">
        <v>1</v>
      </c>
      <c r="T30" s="36">
        <v>1</v>
      </c>
      <c r="U30" s="36">
        <v>0</v>
      </c>
      <c r="V30" s="34">
        <v>0</v>
      </c>
      <c r="W30" s="35">
        <v>9</v>
      </c>
      <c r="X30" s="36">
        <v>35</v>
      </c>
      <c r="Y30" s="36">
        <v>10</v>
      </c>
      <c r="Z30" s="36">
        <v>11</v>
      </c>
      <c r="AA30" s="36">
        <v>4</v>
      </c>
      <c r="AB30" s="36">
        <v>0</v>
      </c>
      <c r="AC30" s="36">
        <v>0</v>
      </c>
      <c r="AD30" s="31">
        <v>0</v>
      </c>
      <c r="AE30" s="33">
        <v>6</v>
      </c>
      <c r="AF30" s="36">
        <v>10</v>
      </c>
      <c r="AG30" s="36">
        <v>14</v>
      </c>
      <c r="AH30" s="36">
        <v>5</v>
      </c>
      <c r="AI30" s="36">
        <v>5</v>
      </c>
      <c r="AJ30" s="36">
        <v>2</v>
      </c>
      <c r="AK30" s="36">
        <v>0</v>
      </c>
      <c r="AL30" s="34">
        <v>6</v>
      </c>
      <c r="AM30" s="33">
        <v>12</v>
      </c>
      <c r="AN30" s="36">
        <v>3</v>
      </c>
      <c r="AO30" s="36">
        <v>13</v>
      </c>
      <c r="AP30" s="36">
        <v>5</v>
      </c>
      <c r="AQ30" s="36">
        <v>7</v>
      </c>
      <c r="AR30" s="36">
        <v>0</v>
      </c>
      <c r="AS30" s="34">
        <v>10</v>
      </c>
      <c r="AT30" s="35">
        <v>4</v>
      </c>
      <c r="AU30" s="36">
        <v>2</v>
      </c>
      <c r="AV30" s="36">
        <v>3</v>
      </c>
      <c r="AW30" s="36">
        <v>3</v>
      </c>
      <c r="AX30" s="36">
        <v>0</v>
      </c>
      <c r="AY30" s="36">
        <v>0</v>
      </c>
      <c r="AZ30" s="31">
        <v>0</v>
      </c>
      <c r="BA30" s="33">
        <v>6</v>
      </c>
      <c r="BB30" s="36">
        <v>4</v>
      </c>
      <c r="BC30" s="34">
        <v>1</v>
      </c>
      <c r="BD30" s="35">
        <v>2</v>
      </c>
      <c r="BE30" s="36">
        <v>1</v>
      </c>
      <c r="BF30" s="34">
        <v>1</v>
      </c>
    </row>
    <row r="31" spans="1:58">
      <c r="D31" s="2" t="s">
        <v>117</v>
      </c>
    </row>
    <row r="33" spans="1:58">
      <c r="A33" s="2" t="s">
        <v>118</v>
      </c>
      <c r="C33" s="3"/>
      <c r="D33" s="3" t="s">
        <v>3</v>
      </c>
      <c r="E33" s="3"/>
      <c r="F33" s="3" t="s">
        <v>3</v>
      </c>
      <c r="G33" s="3"/>
      <c r="H33" s="3" t="s">
        <v>4</v>
      </c>
      <c r="I33" s="3"/>
      <c r="J33" s="3"/>
      <c r="K33" s="3"/>
      <c r="L33" s="3"/>
      <c r="M33" s="3"/>
      <c r="N33" s="3" t="s">
        <v>5</v>
      </c>
      <c r="O33" s="3"/>
      <c r="P33" s="3"/>
      <c r="Q33" s="3"/>
      <c r="R33" s="3"/>
      <c r="S33" s="3"/>
      <c r="T33" s="3"/>
      <c r="U33" s="3"/>
      <c r="V33" s="3"/>
      <c r="W33" s="3" t="s">
        <v>6</v>
      </c>
      <c r="X33" s="3"/>
      <c r="Y33" s="3"/>
      <c r="Z33" s="3"/>
      <c r="AA33" s="3"/>
      <c r="AB33" s="3"/>
      <c r="AC33" s="3"/>
      <c r="AD33" s="3"/>
      <c r="AE33" s="3" t="s">
        <v>6</v>
      </c>
      <c r="AF33" s="3"/>
      <c r="AG33" s="3"/>
      <c r="AH33" s="3"/>
      <c r="AI33" s="3"/>
      <c r="AJ33" s="3"/>
      <c r="AK33" s="3"/>
      <c r="AL33" s="3"/>
      <c r="AM33" s="3" t="s">
        <v>6</v>
      </c>
      <c r="AN33" s="3"/>
      <c r="AO33" s="3"/>
      <c r="AP33" s="3"/>
      <c r="AQ33" s="3"/>
      <c r="AR33" s="3"/>
      <c r="AS33" s="3"/>
      <c r="AT33" s="3" t="s">
        <v>7</v>
      </c>
      <c r="BA33" s="3" t="s">
        <v>8</v>
      </c>
      <c r="BD33" s="3" t="s">
        <v>9</v>
      </c>
    </row>
    <row r="34" spans="1:58">
      <c r="D34" s="2" t="s">
        <v>10</v>
      </c>
      <c r="F34" s="2" t="s">
        <v>10</v>
      </c>
      <c r="BA34" s="2" t="s">
        <v>11</v>
      </c>
      <c r="BD34" s="2" t="s">
        <v>12</v>
      </c>
    </row>
    <row r="35" spans="1:58" s="5" customFormat="1" ht="15" customHeight="1">
      <c r="A35" s="145" t="s">
        <v>13</v>
      </c>
      <c r="B35" s="146"/>
      <c r="C35" s="4"/>
      <c r="D35" s="143" t="s">
        <v>14</v>
      </c>
      <c r="E35" s="144"/>
      <c r="F35" s="143" t="s">
        <v>15</v>
      </c>
      <c r="G35" s="144"/>
      <c r="H35" s="140" t="s">
        <v>16</v>
      </c>
      <c r="I35" s="141"/>
      <c r="J35" s="141"/>
      <c r="K35" s="141"/>
      <c r="L35" s="141"/>
      <c r="M35" s="142"/>
      <c r="N35" s="143" t="s">
        <v>17</v>
      </c>
      <c r="O35" s="141"/>
      <c r="P35" s="141"/>
      <c r="Q35" s="141"/>
      <c r="R35" s="141"/>
      <c r="S35" s="141"/>
      <c r="T35" s="141"/>
      <c r="U35" s="141"/>
      <c r="V35" s="144"/>
      <c r="W35" s="140" t="s">
        <v>18</v>
      </c>
      <c r="X35" s="141"/>
      <c r="Y35" s="141"/>
      <c r="Z35" s="141"/>
      <c r="AA35" s="141"/>
      <c r="AB35" s="141"/>
      <c r="AC35" s="141"/>
      <c r="AD35" s="142"/>
      <c r="AE35" s="143" t="s">
        <v>19</v>
      </c>
      <c r="AF35" s="141"/>
      <c r="AG35" s="141"/>
      <c r="AH35" s="141"/>
      <c r="AI35" s="141"/>
      <c r="AJ35" s="141"/>
      <c r="AK35" s="141"/>
      <c r="AL35" s="144"/>
      <c r="AM35" s="143" t="s">
        <v>20</v>
      </c>
      <c r="AN35" s="141"/>
      <c r="AO35" s="141"/>
      <c r="AP35" s="141"/>
      <c r="AQ35" s="141"/>
      <c r="AR35" s="141"/>
      <c r="AS35" s="144"/>
      <c r="AT35" s="140" t="s">
        <v>21</v>
      </c>
      <c r="AU35" s="141"/>
      <c r="AV35" s="141"/>
      <c r="AW35" s="141"/>
      <c r="AX35" s="141"/>
      <c r="AY35" s="141"/>
      <c r="AZ35" s="142"/>
      <c r="BA35" s="143" t="s">
        <v>22</v>
      </c>
      <c r="BB35" s="141"/>
      <c r="BC35" s="144"/>
      <c r="BD35" s="140" t="s">
        <v>23</v>
      </c>
      <c r="BE35" s="141"/>
      <c r="BF35" s="144"/>
    </row>
    <row r="36" spans="1:58" s="7" customFormat="1" ht="66" customHeight="1">
      <c r="A36" s="138" t="s">
        <v>24</v>
      </c>
      <c r="B36" s="139"/>
      <c r="C36" s="6" t="s">
        <v>25</v>
      </c>
      <c r="D36" s="131" t="s">
        <v>26</v>
      </c>
      <c r="E36" s="133"/>
      <c r="F36" s="131" t="s">
        <v>27</v>
      </c>
      <c r="G36" s="133"/>
      <c r="H36" s="134" t="s">
        <v>28</v>
      </c>
      <c r="I36" s="132"/>
      <c r="J36" s="132"/>
      <c r="K36" s="132"/>
      <c r="L36" s="132"/>
      <c r="M36" s="135"/>
      <c r="N36" s="131" t="s">
        <v>29</v>
      </c>
      <c r="O36" s="132"/>
      <c r="P36" s="132"/>
      <c r="Q36" s="132"/>
      <c r="R36" s="132"/>
      <c r="S36" s="132"/>
      <c r="T36" s="132"/>
      <c r="U36" s="132"/>
      <c r="V36" s="133"/>
      <c r="W36" s="134" t="s">
        <v>30</v>
      </c>
      <c r="X36" s="132"/>
      <c r="Y36" s="132"/>
      <c r="Z36" s="132"/>
      <c r="AA36" s="132"/>
      <c r="AB36" s="132"/>
      <c r="AC36" s="132"/>
      <c r="AD36" s="135"/>
      <c r="AE36" s="131" t="s">
        <v>31</v>
      </c>
      <c r="AF36" s="132"/>
      <c r="AG36" s="132"/>
      <c r="AH36" s="132"/>
      <c r="AI36" s="132"/>
      <c r="AJ36" s="132"/>
      <c r="AK36" s="132"/>
      <c r="AL36" s="133"/>
      <c r="AM36" s="131" t="s">
        <v>32</v>
      </c>
      <c r="AN36" s="132"/>
      <c r="AO36" s="132"/>
      <c r="AP36" s="132"/>
      <c r="AQ36" s="132"/>
      <c r="AR36" s="132"/>
      <c r="AS36" s="133"/>
      <c r="AT36" s="134" t="s">
        <v>33</v>
      </c>
      <c r="AU36" s="132"/>
      <c r="AV36" s="132"/>
      <c r="AW36" s="132"/>
      <c r="AX36" s="132"/>
      <c r="AY36" s="132"/>
      <c r="AZ36" s="135"/>
      <c r="BA36" s="131" t="s">
        <v>34</v>
      </c>
      <c r="BB36" s="132"/>
      <c r="BC36" s="133"/>
      <c r="BD36" s="134" t="s">
        <v>35</v>
      </c>
      <c r="BE36" s="132"/>
      <c r="BF36" s="133"/>
    </row>
    <row r="37" spans="1:58" s="14" customFormat="1" ht="124.5" customHeight="1">
      <c r="A37" s="136" t="s">
        <v>36</v>
      </c>
      <c r="B37" s="137"/>
      <c r="C37" s="8"/>
      <c r="D37" s="9" t="s">
        <v>37</v>
      </c>
      <c r="E37" s="10" t="s">
        <v>38</v>
      </c>
      <c r="F37" s="9" t="s">
        <v>39</v>
      </c>
      <c r="G37" s="10" t="s">
        <v>40</v>
      </c>
      <c r="H37" s="11" t="s">
        <v>41</v>
      </c>
      <c r="I37" s="12" t="s">
        <v>42</v>
      </c>
      <c r="J37" s="12" t="s">
        <v>43</v>
      </c>
      <c r="K37" s="12" t="s">
        <v>44</v>
      </c>
      <c r="L37" s="12" t="s">
        <v>45</v>
      </c>
      <c r="M37" s="13" t="s">
        <v>46</v>
      </c>
      <c r="N37" s="9" t="s">
        <v>47</v>
      </c>
      <c r="O37" s="12" t="s">
        <v>48</v>
      </c>
      <c r="P37" s="12" t="s">
        <v>49</v>
      </c>
      <c r="Q37" s="12" t="s">
        <v>50</v>
      </c>
      <c r="R37" s="12" t="s">
        <v>51</v>
      </c>
      <c r="S37" s="12" t="s">
        <v>52</v>
      </c>
      <c r="T37" s="12" t="s">
        <v>53</v>
      </c>
      <c r="U37" s="12" t="s">
        <v>54</v>
      </c>
      <c r="V37" s="10" t="s">
        <v>55</v>
      </c>
      <c r="W37" s="11" t="s">
        <v>56</v>
      </c>
      <c r="X37" s="12" t="s">
        <v>57</v>
      </c>
      <c r="Y37" s="12" t="s">
        <v>58</v>
      </c>
      <c r="Z37" s="12" t="s">
        <v>59</v>
      </c>
      <c r="AA37" s="12" t="s">
        <v>60</v>
      </c>
      <c r="AB37" s="12" t="s">
        <v>61</v>
      </c>
      <c r="AC37" s="12" t="s">
        <v>54</v>
      </c>
      <c r="AD37" s="13" t="s">
        <v>62</v>
      </c>
      <c r="AE37" s="9" t="s">
        <v>63</v>
      </c>
      <c r="AF37" s="12" t="s">
        <v>64</v>
      </c>
      <c r="AG37" s="12" t="s">
        <v>65</v>
      </c>
      <c r="AH37" s="12" t="s">
        <v>66</v>
      </c>
      <c r="AI37" s="12" t="s">
        <v>67</v>
      </c>
      <c r="AJ37" s="12" t="s">
        <v>68</v>
      </c>
      <c r="AK37" s="12" t="s">
        <v>69</v>
      </c>
      <c r="AL37" s="10" t="s">
        <v>70</v>
      </c>
      <c r="AM37" s="9" t="s">
        <v>71</v>
      </c>
      <c r="AN37" s="12" t="s">
        <v>72</v>
      </c>
      <c r="AO37" s="12" t="s">
        <v>73</v>
      </c>
      <c r="AP37" s="12" t="s">
        <v>74</v>
      </c>
      <c r="AQ37" s="12" t="s">
        <v>75</v>
      </c>
      <c r="AR37" s="12" t="s">
        <v>54</v>
      </c>
      <c r="AS37" s="10" t="s">
        <v>76</v>
      </c>
      <c r="AT37" s="11" t="s">
        <v>77</v>
      </c>
      <c r="AU37" s="12" t="s">
        <v>78</v>
      </c>
      <c r="AV37" s="12" t="s">
        <v>79</v>
      </c>
      <c r="AW37" s="12" t="s">
        <v>80</v>
      </c>
      <c r="AX37" s="12" t="s">
        <v>81</v>
      </c>
      <c r="AY37" s="12" t="s">
        <v>82</v>
      </c>
      <c r="AZ37" s="13" t="s">
        <v>54</v>
      </c>
      <c r="BA37" s="9" t="s">
        <v>83</v>
      </c>
      <c r="BB37" s="12" t="s">
        <v>84</v>
      </c>
      <c r="BC37" s="10" t="s">
        <v>85</v>
      </c>
      <c r="BD37" s="11" t="s">
        <v>86</v>
      </c>
      <c r="BE37" s="12" t="s">
        <v>87</v>
      </c>
      <c r="BF37" s="10" t="s">
        <v>70</v>
      </c>
    </row>
    <row r="38" spans="1:58" ht="15" customHeight="1">
      <c r="A38" s="23" t="s">
        <v>88</v>
      </c>
      <c r="B38" s="52" t="s">
        <v>119</v>
      </c>
      <c r="C38" s="53">
        <f>D38+E38</f>
        <v>1000</v>
      </c>
      <c r="D38" s="23">
        <v>182</v>
      </c>
      <c r="E38" s="54">
        <v>818</v>
      </c>
      <c r="F38" s="23">
        <v>90</v>
      </c>
      <c r="G38" s="54">
        <v>910</v>
      </c>
      <c r="H38" s="55">
        <v>47</v>
      </c>
      <c r="I38" s="56">
        <v>41</v>
      </c>
      <c r="J38" s="56">
        <v>35</v>
      </c>
      <c r="K38" s="56">
        <v>46</v>
      </c>
      <c r="L38" s="56">
        <v>21</v>
      </c>
      <c r="M38" s="52">
        <v>6</v>
      </c>
      <c r="N38" s="23">
        <v>21</v>
      </c>
      <c r="O38" s="56">
        <v>24</v>
      </c>
      <c r="P38" s="56">
        <v>21</v>
      </c>
      <c r="Q38" s="56">
        <v>22</v>
      </c>
      <c r="R38" s="56">
        <v>14</v>
      </c>
      <c r="S38" s="56">
        <v>11</v>
      </c>
      <c r="T38" s="56">
        <v>8</v>
      </c>
      <c r="U38" s="56">
        <v>0</v>
      </c>
      <c r="V38" s="54">
        <v>3</v>
      </c>
      <c r="W38" s="55">
        <v>82</v>
      </c>
      <c r="X38" s="56">
        <v>83</v>
      </c>
      <c r="Y38" s="56">
        <v>84</v>
      </c>
      <c r="Z38" s="56">
        <v>85</v>
      </c>
      <c r="AA38" s="56">
        <v>86</v>
      </c>
      <c r="AB38" s="56">
        <v>87</v>
      </c>
      <c r="AC38" s="56">
        <v>88</v>
      </c>
      <c r="AD38" s="52">
        <v>89</v>
      </c>
      <c r="AE38" s="23">
        <f>AE8</f>
        <v>32</v>
      </c>
      <c r="AF38" s="56">
        <f>AF8</f>
        <v>29</v>
      </c>
      <c r="AG38" s="56">
        <f>AG8</f>
        <v>34</v>
      </c>
      <c r="AH38" s="56">
        <f>AH8</f>
        <v>28</v>
      </c>
      <c r="AI38" s="56">
        <f>AI8</f>
        <v>18</v>
      </c>
      <c r="AJ38" s="56">
        <f>AJ8</f>
        <v>11</v>
      </c>
      <c r="AK38" s="56">
        <f>AK8</f>
        <v>7</v>
      </c>
      <c r="AL38" s="54">
        <f>AL8</f>
        <v>49</v>
      </c>
      <c r="AM38" s="23">
        <f>AM8</f>
        <v>42</v>
      </c>
      <c r="AN38" s="56">
        <f>AN8</f>
        <v>11</v>
      </c>
      <c r="AO38" s="56">
        <f>AO8</f>
        <v>38</v>
      </c>
      <c r="AP38" s="56">
        <f>AP8</f>
        <v>13</v>
      </c>
      <c r="AQ38" s="56">
        <f>AQ8</f>
        <v>32</v>
      </c>
      <c r="AR38" s="56">
        <f>AR8</f>
        <v>4</v>
      </c>
      <c r="AS38" s="54">
        <f>AS8</f>
        <v>67</v>
      </c>
      <c r="AT38" s="55">
        <f>AT8</f>
        <v>17</v>
      </c>
      <c r="AU38" s="56">
        <f>AU8</f>
        <v>11</v>
      </c>
      <c r="AV38" s="56">
        <f>AV8</f>
        <v>29</v>
      </c>
      <c r="AW38" s="56">
        <f>AW8</f>
        <v>27</v>
      </c>
      <c r="AX38" s="56">
        <f>AX8</f>
        <v>2</v>
      </c>
      <c r="AY38" s="56">
        <f>AY8</f>
        <v>6</v>
      </c>
      <c r="AZ38" s="52">
        <f>AZ8</f>
        <v>1</v>
      </c>
      <c r="BA38" s="23">
        <f>BA8</f>
        <v>44</v>
      </c>
      <c r="BB38" s="56">
        <f>BB8</f>
        <v>35</v>
      </c>
      <c r="BC38" s="54">
        <f>BC8</f>
        <v>18</v>
      </c>
      <c r="BD38" s="55">
        <f>BD8</f>
        <v>15</v>
      </c>
      <c r="BE38" s="56">
        <f>BE8</f>
        <v>14</v>
      </c>
      <c r="BF38" s="54">
        <f>BF8</f>
        <v>10</v>
      </c>
    </row>
    <row r="39" spans="1:58" s="65" customFormat="1" ht="15" customHeight="1">
      <c r="A39" s="57"/>
      <c r="B39" s="58" t="s">
        <v>120</v>
      </c>
      <c r="C39" s="59">
        <v>100</v>
      </c>
      <c r="D39" s="102">
        <f>D8/$C8*100</f>
        <v>18.2</v>
      </c>
      <c r="E39" s="114">
        <f>E8/$C8*100</f>
        <v>81.8</v>
      </c>
      <c r="F39" s="102">
        <f>F8/$C8*100</f>
        <v>9</v>
      </c>
      <c r="G39" s="114">
        <f>G8/$C8*100</f>
        <v>91</v>
      </c>
      <c r="H39" s="61">
        <f>H8/$F8*100</f>
        <v>52.222222222222229</v>
      </c>
      <c r="I39" s="62">
        <f>I8/$F8*100</f>
        <v>45.555555555555557</v>
      </c>
      <c r="J39" s="62">
        <f>J8/$F8*100</f>
        <v>38.888888888888893</v>
      </c>
      <c r="K39" s="62">
        <f>K8/$F8*100</f>
        <v>51.111111111111107</v>
      </c>
      <c r="L39" s="62">
        <f>L8/$F8*100</f>
        <v>23.333333333333332</v>
      </c>
      <c r="M39" s="58">
        <f>M8/$F8*100</f>
        <v>6.666666666666667</v>
      </c>
      <c r="N39" s="63">
        <f>N8/$F8*100</f>
        <v>23.333333333333332</v>
      </c>
      <c r="O39" s="62">
        <f>O8/$F8*100</f>
        <v>26.666666666666668</v>
      </c>
      <c r="P39" s="62">
        <f>P8/$F8*100</f>
        <v>23.333333333333332</v>
      </c>
      <c r="Q39" s="62">
        <f>Q8/$F8*100</f>
        <v>24.444444444444443</v>
      </c>
      <c r="R39" s="62">
        <f>R8/$F8*100</f>
        <v>15.555555555555555</v>
      </c>
      <c r="S39" s="62">
        <f>S8/$F8*100</f>
        <v>12.222222222222221</v>
      </c>
      <c r="T39" s="62">
        <f>T8/$F8*100</f>
        <v>8.8888888888888893</v>
      </c>
      <c r="U39" s="62">
        <f>U8/$F8*100</f>
        <v>0</v>
      </c>
      <c r="V39" s="64">
        <f>V8/$F8*100</f>
        <v>3.3333333333333335</v>
      </c>
      <c r="W39" s="120">
        <f>W38/$D8*100</f>
        <v>45.054945054945058</v>
      </c>
      <c r="X39" s="103">
        <f>X38/$D8*100</f>
        <v>45.604395604395606</v>
      </c>
      <c r="Y39" s="103">
        <f>Y38/$D8*100</f>
        <v>46.153846153846153</v>
      </c>
      <c r="Z39" s="103">
        <f>Z38/$D8*100</f>
        <v>46.703296703296701</v>
      </c>
      <c r="AA39" s="103">
        <f>AA38/$D8*100</f>
        <v>47.252747252747248</v>
      </c>
      <c r="AB39" s="103">
        <f>AB38/$D8*100</f>
        <v>47.802197802197803</v>
      </c>
      <c r="AC39" s="103">
        <f>AC38/$D8*100</f>
        <v>48.35164835164835</v>
      </c>
      <c r="AD39" s="121">
        <f>AD38/$D8*100</f>
        <v>48.901098901098898</v>
      </c>
      <c r="AE39" s="63">
        <f>AE8/$D8*100</f>
        <v>17.582417582417584</v>
      </c>
      <c r="AF39" s="62">
        <f>AF8/$D8*100</f>
        <v>15.934065934065933</v>
      </c>
      <c r="AG39" s="62">
        <f>AG8/$D8*100</f>
        <v>18.681318681318682</v>
      </c>
      <c r="AH39" s="62">
        <f>AH8/$D8*100</f>
        <v>15.384615384615385</v>
      </c>
      <c r="AI39" s="62">
        <f>AI8/$D8*100</f>
        <v>9.8901098901098905</v>
      </c>
      <c r="AJ39" s="62">
        <f>AJ8/$D8*100</f>
        <v>6.0439560439560438</v>
      </c>
      <c r="AK39" s="62">
        <f>AK8/$D8*100</f>
        <v>3.8461538461538463</v>
      </c>
      <c r="AL39" s="64">
        <f>AL8/$D8*100</f>
        <v>26.923076923076923</v>
      </c>
      <c r="AM39" s="63">
        <f>AM8/$D8*100</f>
        <v>23.076923076923077</v>
      </c>
      <c r="AN39" s="62">
        <f>AN8/$D8*100</f>
        <v>6.0439560439560438</v>
      </c>
      <c r="AO39" s="62">
        <f>AO8/$D8*100</f>
        <v>20.87912087912088</v>
      </c>
      <c r="AP39" s="62">
        <f>AP8/$D8*100</f>
        <v>7.1428571428571423</v>
      </c>
      <c r="AQ39" s="62">
        <f>AQ8/$D8*100</f>
        <v>17.582417582417584</v>
      </c>
      <c r="AR39" s="62">
        <f>AR8/$D8*100</f>
        <v>2.197802197802198</v>
      </c>
      <c r="AS39" s="64">
        <f>AS8/$D8*100</f>
        <v>36.813186813186817</v>
      </c>
      <c r="AT39" s="61">
        <f>AT8/$W8*100</f>
        <v>22.666666666666664</v>
      </c>
      <c r="AU39" s="62">
        <f>AU8/$W8*100</f>
        <v>14.666666666666666</v>
      </c>
      <c r="AV39" s="62">
        <f>AV8/$W8*100</f>
        <v>38.666666666666664</v>
      </c>
      <c r="AW39" s="62">
        <f>AW8/$W8*100</f>
        <v>36</v>
      </c>
      <c r="AX39" s="62">
        <f>AX8/$W8*100</f>
        <v>2.666666666666667</v>
      </c>
      <c r="AY39" s="62">
        <f>AY8/$W8*100</f>
        <v>8</v>
      </c>
      <c r="AZ39" s="58">
        <f>AZ8/$W8*100</f>
        <v>1.3333333333333335</v>
      </c>
      <c r="BA39" s="63">
        <f>BA8/$W8*100</f>
        <v>58.666666666666664</v>
      </c>
      <c r="BB39" s="62">
        <f>BB8/$W8*100</f>
        <v>46.666666666666664</v>
      </c>
      <c r="BC39" s="64">
        <f>BC8/$W8*100</f>
        <v>24</v>
      </c>
      <c r="BD39" s="61">
        <f>BD8/$BB8*100</f>
        <v>42.857142857142854</v>
      </c>
      <c r="BE39" s="62">
        <f>BE8/$BB8*100</f>
        <v>40</v>
      </c>
      <c r="BF39" s="64">
        <f>BF8/$BB8*100</f>
        <v>28.571428571428569</v>
      </c>
    </row>
    <row r="40" spans="1:58" s="65" customFormat="1" ht="15" customHeight="1">
      <c r="A40" s="23" t="s">
        <v>89</v>
      </c>
      <c r="B40" s="66" t="s">
        <v>90</v>
      </c>
      <c r="C40" s="25">
        <f>C9</f>
        <v>182</v>
      </c>
      <c r="D40" s="67">
        <f>D9/$C9*100</f>
        <v>100</v>
      </c>
      <c r="E40" s="68">
        <f>E9/$C9*100</f>
        <v>0</v>
      </c>
      <c r="F40" s="67">
        <f>F9/$C9*100</f>
        <v>35.714285714285715</v>
      </c>
      <c r="G40" s="68">
        <f>G9/$C9*100</f>
        <v>64.285714285714292</v>
      </c>
      <c r="H40" s="69">
        <f>H9/$F9*100</f>
        <v>55.384615384615387</v>
      </c>
      <c r="I40" s="70">
        <f>I9/$F9*100</f>
        <v>52.307692307692314</v>
      </c>
      <c r="J40" s="70">
        <f>J9/$F9*100</f>
        <v>46.153846153846153</v>
      </c>
      <c r="K40" s="70">
        <f>K9/$F9*100</f>
        <v>58.461538461538467</v>
      </c>
      <c r="L40" s="70">
        <f>L9/$F9*100</f>
        <v>23.076923076923077</v>
      </c>
      <c r="M40" s="66">
        <f>M9/$F9*100</f>
        <v>0</v>
      </c>
      <c r="N40" s="67">
        <f>N9/$H9*100</f>
        <v>52.777777777777779</v>
      </c>
      <c r="O40" s="70">
        <f>O9/$H9*100</f>
        <v>47.222222222222221</v>
      </c>
      <c r="P40" s="70">
        <f>P9/$H9*100</f>
        <v>41.666666666666671</v>
      </c>
      <c r="Q40" s="70">
        <f>Q9/$H9*100</f>
        <v>44.444444444444443</v>
      </c>
      <c r="R40" s="70">
        <f>R9/$H9*100</f>
        <v>30.555555555555557</v>
      </c>
      <c r="S40" s="70">
        <f>S9/$H9*100</f>
        <v>25</v>
      </c>
      <c r="T40" s="70">
        <f>T9/$H9*100</f>
        <v>16.666666666666664</v>
      </c>
      <c r="U40" s="70">
        <f>U9/$H9*100</f>
        <v>0</v>
      </c>
      <c r="V40" s="68">
        <f>V9/$H9*100</f>
        <v>5.5555555555555554</v>
      </c>
      <c r="W40" s="69">
        <f>W9/$D9*100</f>
        <v>41.208791208791204</v>
      </c>
      <c r="X40" s="130">
        <f>X9/$D9*100</f>
        <v>19.230769230769234</v>
      </c>
      <c r="Y40" s="70">
        <f>Y9/$D9*100</f>
        <v>29.120879120879124</v>
      </c>
      <c r="Z40" s="70">
        <f>Z9/$D9*100</f>
        <v>39.010989010989015</v>
      </c>
      <c r="AA40" s="70">
        <f>AA9/$D9*100</f>
        <v>12.087912087912088</v>
      </c>
      <c r="AB40" s="70">
        <f>AB9/$D9*100</f>
        <v>2.197802197802198</v>
      </c>
      <c r="AC40" s="70">
        <f>AC9/$D9*100</f>
        <v>3.8461538461538463</v>
      </c>
      <c r="AD40" s="66">
        <f>AD9/$D9*100</f>
        <v>10.989010989010989</v>
      </c>
      <c r="AE40" s="67">
        <f>AE9/$D9*100</f>
        <v>17.582417582417584</v>
      </c>
      <c r="AF40" s="70">
        <f>AF9/$D9*100</f>
        <v>15.934065934065933</v>
      </c>
      <c r="AG40" s="70">
        <f>AG9/$D9*100</f>
        <v>18.681318681318682</v>
      </c>
      <c r="AH40" s="70">
        <f>AH9/$D9*100</f>
        <v>15.384615384615385</v>
      </c>
      <c r="AI40" s="70">
        <f>AI9/$D9*100</f>
        <v>9.8901098901098905</v>
      </c>
      <c r="AJ40" s="70">
        <f>AJ9/$D9*100</f>
        <v>6.0439560439560438</v>
      </c>
      <c r="AK40" s="70">
        <f>AK9/$D9*100</f>
        <v>3.8461538461538463</v>
      </c>
      <c r="AL40" s="68">
        <f>AL9/$D9*100</f>
        <v>26.923076923076923</v>
      </c>
      <c r="AM40" s="71">
        <f>AM9/$D9*100</f>
        <v>23.076923076923077</v>
      </c>
      <c r="AN40" s="72">
        <f>AN9/$D9*100</f>
        <v>6.0439560439560438</v>
      </c>
      <c r="AO40" s="72">
        <f>AO9/$D9*100</f>
        <v>20.87912087912088</v>
      </c>
      <c r="AP40" s="72">
        <f>AP9/$D9*100</f>
        <v>7.1428571428571423</v>
      </c>
      <c r="AQ40" s="72">
        <f>AQ9/$D9*100</f>
        <v>17.582417582417584</v>
      </c>
      <c r="AR40" s="70">
        <f>AR9/$D9*100</f>
        <v>2.197802197802198</v>
      </c>
      <c r="AS40" s="68">
        <f>AS9/$D9*100</f>
        <v>36.813186813186817</v>
      </c>
      <c r="AT40" s="69">
        <f>AT9/$W9*100</f>
        <v>22.666666666666664</v>
      </c>
      <c r="AU40" s="70">
        <f>AU9/$W9*100</f>
        <v>14.666666666666666</v>
      </c>
      <c r="AV40" s="70">
        <f>AV9/$W9*100</f>
        <v>38.666666666666664</v>
      </c>
      <c r="AW40" s="70">
        <f>AW9/$W9*100</f>
        <v>36</v>
      </c>
      <c r="AX40" s="70">
        <f>AX9/$W9*100</f>
        <v>2.666666666666667</v>
      </c>
      <c r="AY40" s="70">
        <f>AY9/$W9*100</f>
        <v>8</v>
      </c>
      <c r="AZ40" s="66">
        <f>AZ9/$W9*100</f>
        <v>1.3333333333333335</v>
      </c>
      <c r="BA40" s="67">
        <f>BA9/$W9*100</f>
        <v>58.666666666666664</v>
      </c>
      <c r="BB40" s="70">
        <f>BB9/$W9*100</f>
        <v>46.666666666666664</v>
      </c>
      <c r="BC40" s="68">
        <f>BC9/$W9*100</f>
        <v>24</v>
      </c>
      <c r="BD40" s="69">
        <f>BD9/$BB9*100</f>
        <v>42.857142857142854</v>
      </c>
      <c r="BE40" s="70">
        <f>BE9/$BB9*100</f>
        <v>40</v>
      </c>
      <c r="BF40" s="68">
        <f>BF9/$BB9*100</f>
        <v>28.571428571428569</v>
      </c>
    </row>
    <row r="41" spans="1:58" s="65" customFormat="1" ht="15" customHeight="1">
      <c r="A41" s="30"/>
      <c r="B41" s="58" t="s">
        <v>91</v>
      </c>
      <c r="C41" s="73">
        <f>C10</f>
        <v>818</v>
      </c>
      <c r="D41" s="63">
        <f>D10/$C10*100</f>
        <v>0</v>
      </c>
      <c r="E41" s="64">
        <f>E10/$C10*100</f>
        <v>100</v>
      </c>
      <c r="F41" s="63">
        <f>F10/$C10*100</f>
        <v>3.0562347188264058</v>
      </c>
      <c r="G41" s="64">
        <f>G10/$C10*100</f>
        <v>96.943765281173597</v>
      </c>
      <c r="H41" s="61">
        <f>H10/$F10*100</f>
        <v>44</v>
      </c>
      <c r="I41" s="62">
        <f>I10/$F10*100</f>
        <v>28.000000000000004</v>
      </c>
      <c r="J41" s="62">
        <f>J10/$F10*100</f>
        <v>20</v>
      </c>
      <c r="K41" s="62">
        <f>K10/$F10*100</f>
        <v>32</v>
      </c>
      <c r="L41" s="62">
        <f>L10/$F10*100</f>
        <v>24</v>
      </c>
      <c r="M41" s="58">
        <f>M10/$F10*100</f>
        <v>24</v>
      </c>
      <c r="N41" s="63">
        <f>N10/$H10*100</f>
        <v>18.181818181818183</v>
      </c>
      <c r="O41" s="62">
        <f>O10/$H10*100</f>
        <v>63.636363636363633</v>
      </c>
      <c r="P41" s="62">
        <f>P10/$H10*100</f>
        <v>54.54545454545454</v>
      </c>
      <c r="Q41" s="62">
        <f>Q10/$H10*100</f>
        <v>54.54545454545454</v>
      </c>
      <c r="R41" s="62">
        <f>R10/$H10*100</f>
        <v>27.27272727272727</v>
      </c>
      <c r="S41" s="62">
        <f>S10/$H10*100</f>
        <v>18.181818181818183</v>
      </c>
      <c r="T41" s="62">
        <f>T10/$H10*100</f>
        <v>18.181818181818183</v>
      </c>
      <c r="U41" s="62">
        <f>U10/$H10*100</f>
        <v>0</v>
      </c>
      <c r="V41" s="64">
        <f>V10/$H10*100</f>
        <v>9.0909090909090917</v>
      </c>
      <c r="W41" s="74" t="s">
        <v>121</v>
      </c>
      <c r="X41" s="75" t="s">
        <v>121</v>
      </c>
      <c r="Y41" s="75" t="s">
        <v>121</v>
      </c>
      <c r="Z41" s="75" t="s">
        <v>121</v>
      </c>
      <c r="AA41" s="75" t="s">
        <v>121</v>
      </c>
      <c r="AB41" s="75" t="s">
        <v>121</v>
      </c>
      <c r="AC41" s="75" t="s">
        <v>121</v>
      </c>
      <c r="AD41" s="76" t="s">
        <v>121</v>
      </c>
      <c r="AE41" s="77" t="s">
        <v>122</v>
      </c>
      <c r="AF41" s="75" t="s">
        <v>122</v>
      </c>
      <c r="AG41" s="75" t="s">
        <v>122</v>
      </c>
      <c r="AH41" s="75" t="s">
        <v>122</v>
      </c>
      <c r="AI41" s="75" t="s">
        <v>122</v>
      </c>
      <c r="AJ41" s="75" t="s">
        <v>122</v>
      </c>
      <c r="AK41" s="75" t="s">
        <v>122</v>
      </c>
      <c r="AL41" s="78" t="s">
        <v>122</v>
      </c>
      <c r="AM41" s="79" t="s">
        <v>122</v>
      </c>
      <c r="AN41" s="80" t="s">
        <v>122</v>
      </c>
      <c r="AO41" s="80" t="s">
        <v>122</v>
      </c>
      <c r="AP41" s="80" t="s">
        <v>122</v>
      </c>
      <c r="AQ41" s="80" t="s">
        <v>122</v>
      </c>
      <c r="AR41" s="75" t="s">
        <v>122</v>
      </c>
      <c r="AS41" s="78" t="s">
        <v>122</v>
      </c>
      <c r="AT41" s="74" t="s">
        <v>122</v>
      </c>
      <c r="AU41" s="75" t="s">
        <v>122</v>
      </c>
      <c r="AV41" s="75" t="s">
        <v>122</v>
      </c>
      <c r="AW41" s="75" t="s">
        <v>122</v>
      </c>
      <c r="AX41" s="75" t="s">
        <v>122</v>
      </c>
      <c r="AY41" s="75" t="s">
        <v>122</v>
      </c>
      <c r="AZ41" s="76" t="s">
        <v>122</v>
      </c>
      <c r="BA41" s="77" t="s">
        <v>122</v>
      </c>
      <c r="BB41" s="75" t="s">
        <v>122</v>
      </c>
      <c r="BC41" s="78" t="s">
        <v>122</v>
      </c>
      <c r="BD41" s="74" t="s">
        <v>122</v>
      </c>
      <c r="BE41" s="75" t="s">
        <v>122</v>
      </c>
      <c r="BF41" s="78" t="s">
        <v>122</v>
      </c>
    </row>
    <row r="42" spans="1:58" s="65" customFormat="1" ht="15" customHeight="1">
      <c r="A42" s="23" t="s">
        <v>92</v>
      </c>
      <c r="B42" s="81" t="s">
        <v>93</v>
      </c>
      <c r="C42" s="115">
        <f>C11</f>
        <v>140</v>
      </c>
      <c r="D42" s="82">
        <f>D11/$C11*100</f>
        <v>16.428571428571427</v>
      </c>
      <c r="E42" s="83">
        <f>E11/$C11*100</f>
        <v>83.571428571428569</v>
      </c>
      <c r="F42" s="124">
        <f>F11/$C11*100</f>
        <v>16.428571428571427</v>
      </c>
      <c r="G42" s="83">
        <f>G11/$C11*100</f>
        <v>83.571428571428569</v>
      </c>
      <c r="H42" s="125">
        <f>H11/$F11*100</f>
        <v>43.478260869565219</v>
      </c>
      <c r="I42" s="85">
        <f>I11/$F11*100</f>
        <v>39.130434782608695</v>
      </c>
      <c r="J42" s="85">
        <f>J11/$F11*100</f>
        <v>21.739130434782609</v>
      </c>
      <c r="K42" s="127">
        <f>K11/$F11*100</f>
        <v>26.086956521739129</v>
      </c>
      <c r="L42" s="85">
        <f>L11/$F11*100</f>
        <v>17.391304347826086</v>
      </c>
      <c r="M42" s="81">
        <f>M11/$F11*100</f>
        <v>8.695652173913043</v>
      </c>
      <c r="N42" s="82">
        <f>N11/$H11*100</f>
        <v>30</v>
      </c>
      <c r="O42" s="127">
        <f>O11/$H11*100</f>
        <v>40</v>
      </c>
      <c r="P42" s="85">
        <f>P11/$H11*100</f>
        <v>40</v>
      </c>
      <c r="Q42" s="85">
        <f>Q11/$H11*100</f>
        <v>30</v>
      </c>
      <c r="R42" s="85">
        <f>R11/$H11*100</f>
        <v>10</v>
      </c>
      <c r="S42" s="85">
        <f>S11/$H11*100</f>
        <v>30</v>
      </c>
      <c r="T42" s="85">
        <f>T11/$H11*100</f>
        <v>20</v>
      </c>
      <c r="U42" s="85">
        <f>U11/$H11*100</f>
        <v>0</v>
      </c>
      <c r="V42" s="83">
        <f>V11/$H11*100</f>
        <v>0</v>
      </c>
      <c r="W42" s="84">
        <f>W11/$D11*100</f>
        <v>34.782608695652172</v>
      </c>
      <c r="X42" s="127">
        <f>X11/$D11*100</f>
        <v>43.478260869565219</v>
      </c>
      <c r="Y42" s="85">
        <f>Y11/$D11*100</f>
        <v>17.391304347826086</v>
      </c>
      <c r="Z42" s="85">
        <f>Z11/$D11*100</f>
        <v>43.478260869565219</v>
      </c>
      <c r="AA42" s="85">
        <f>AA11/$D11*100</f>
        <v>17.391304347826086</v>
      </c>
      <c r="AB42" s="85">
        <f>AB11/$D11*100</f>
        <v>4.3478260869565215</v>
      </c>
      <c r="AC42" s="85">
        <f>AC11/$D11*100</f>
        <v>0</v>
      </c>
      <c r="AD42" s="81">
        <f>AD11/$D11*100</f>
        <v>4.3478260869565215</v>
      </c>
      <c r="AE42" s="82">
        <f>AE11/$D11*100</f>
        <v>13.043478260869565</v>
      </c>
      <c r="AF42" s="85">
        <f>AF11/$D11*100</f>
        <v>13.043478260869565</v>
      </c>
      <c r="AG42" s="85">
        <f>AG11/$D11*100</f>
        <v>34.782608695652172</v>
      </c>
      <c r="AH42" s="85">
        <f>AH11/$D11*100</f>
        <v>26.086956521739129</v>
      </c>
      <c r="AI42" s="85">
        <f>AI11/$D11*100</f>
        <v>8.695652173913043</v>
      </c>
      <c r="AJ42" s="85">
        <f>AJ11/$D11*100</f>
        <v>4.3478260869565215</v>
      </c>
      <c r="AK42" s="85">
        <f>AK11/$D11*100</f>
        <v>0</v>
      </c>
      <c r="AL42" s="83">
        <f>AL11/$D11*100</f>
        <v>13.043478260869565</v>
      </c>
      <c r="AM42" s="124">
        <f>AM11/$D11*100</f>
        <v>30.434782608695656</v>
      </c>
      <c r="AN42" s="87">
        <f>AN11/$D11*100</f>
        <v>4.3478260869565215</v>
      </c>
      <c r="AO42" s="127">
        <f>AO11/$D11*100</f>
        <v>39.130434782608695</v>
      </c>
      <c r="AP42" s="87">
        <f>AP11/$D11*100</f>
        <v>8.695652173913043</v>
      </c>
      <c r="AQ42" s="127">
        <f>AQ11/$D11*100</f>
        <v>47.826086956521742</v>
      </c>
      <c r="AR42" s="85">
        <f>AR11/$D11*100</f>
        <v>4.3478260869565215</v>
      </c>
      <c r="AS42" s="83">
        <f>AS11/$D11*100</f>
        <v>0</v>
      </c>
      <c r="AT42" s="84">
        <f>AT11/$W11*100</f>
        <v>50</v>
      </c>
      <c r="AU42" s="85">
        <f>AU11/$W11*100</f>
        <v>0</v>
      </c>
      <c r="AV42" s="85">
        <f>AV11/$W11*100</f>
        <v>25</v>
      </c>
      <c r="AW42" s="85">
        <f>AW11/$W11*100</f>
        <v>37.5</v>
      </c>
      <c r="AX42" s="85">
        <f>AX11/$W11*100</f>
        <v>0</v>
      </c>
      <c r="AY42" s="85">
        <f>AY11/$W11*100</f>
        <v>0</v>
      </c>
      <c r="AZ42" s="81">
        <f>AZ11/$W11*100</f>
        <v>0</v>
      </c>
      <c r="BA42" s="82">
        <f>BA11/$W11*100</f>
        <v>62.5</v>
      </c>
      <c r="BB42" s="85">
        <f>BB11/$W11*100</f>
        <v>75</v>
      </c>
      <c r="BC42" s="83">
        <f>BC11/$W11*100</f>
        <v>12.5</v>
      </c>
      <c r="BD42" s="84">
        <f>BD11/$BB11*100</f>
        <v>50</v>
      </c>
      <c r="BE42" s="85">
        <f>BE11/$BB11*100</f>
        <v>33.333333333333329</v>
      </c>
      <c r="BF42" s="83">
        <f>BF11/$BB11*100</f>
        <v>16.666666666666664</v>
      </c>
    </row>
    <row r="43" spans="1:58" s="65" customFormat="1" ht="15" customHeight="1">
      <c r="A43" s="43"/>
      <c r="B43" s="88" t="s">
        <v>94</v>
      </c>
      <c r="C43" s="116">
        <f>C12</f>
        <v>124</v>
      </c>
      <c r="D43" s="89">
        <f>D12/$C12*100</f>
        <v>23.387096774193548</v>
      </c>
      <c r="E43" s="90">
        <f>E12/$C12*100</f>
        <v>76.612903225806448</v>
      </c>
      <c r="F43" s="123">
        <f>F12/$C12*100</f>
        <v>16.93548387096774</v>
      </c>
      <c r="G43" s="90">
        <f>G12/$C12*100</f>
        <v>83.064516129032256</v>
      </c>
      <c r="H43" s="91">
        <f>H12/$F12*100</f>
        <v>52.380952380952387</v>
      </c>
      <c r="I43" s="92">
        <f>I12/$F12*100</f>
        <v>57.142857142857139</v>
      </c>
      <c r="J43" s="92">
        <f>J12/$F12*100</f>
        <v>52.380952380952387</v>
      </c>
      <c r="K43" s="92">
        <f>K12/$F12*100</f>
        <v>38.095238095238095</v>
      </c>
      <c r="L43" s="92">
        <f>L12/$F12*100</f>
        <v>23.809523809523807</v>
      </c>
      <c r="M43" s="88">
        <f>M12/$F12*100</f>
        <v>14.285714285714285</v>
      </c>
      <c r="N43" s="89">
        <f>N12/$H12*100</f>
        <v>54.54545454545454</v>
      </c>
      <c r="O43" s="92">
        <f>O12/$H12*100</f>
        <v>63.636363636363633</v>
      </c>
      <c r="P43" s="92">
        <f>P12/$H12*100</f>
        <v>72.727272727272734</v>
      </c>
      <c r="Q43" s="92">
        <f>Q12/$H12*100</f>
        <v>54.54545454545454</v>
      </c>
      <c r="R43" s="92">
        <f>R12/$H12*100</f>
        <v>36.363636363636367</v>
      </c>
      <c r="S43" s="92">
        <f>S12/$H12*100</f>
        <v>27.27272727272727</v>
      </c>
      <c r="T43" s="92">
        <f>T12/$H12*100</f>
        <v>36.363636363636367</v>
      </c>
      <c r="U43" s="92">
        <f>U12/$H12*100</f>
        <v>0</v>
      </c>
      <c r="V43" s="90">
        <f>V12/$H12*100</f>
        <v>0</v>
      </c>
      <c r="W43" s="91">
        <f>W12/$D12*100</f>
        <v>41.379310344827587</v>
      </c>
      <c r="X43" s="129">
        <f>X12/$D12*100</f>
        <v>37.931034482758619</v>
      </c>
      <c r="Y43" s="92">
        <f>Y12/$D12*100</f>
        <v>10.344827586206897</v>
      </c>
      <c r="Z43" s="92">
        <f>Z12/$D12*100</f>
        <v>34.482758620689658</v>
      </c>
      <c r="AA43" s="92">
        <f>AA12/$D12*100</f>
        <v>17.241379310344829</v>
      </c>
      <c r="AB43" s="92">
        <f>AB12/$D12*100</f>
        <v>0</v>
      </c>
      <c r="AC43" s="92">
        <f>AC12/$D12*100</f>
        <v>0</v>
      </c>
      <c r="AD43" s="88">
        <f>AD12/$D12*100</f>
        <v>17.241379310344829</v>
      </c>
      <c r="AE43" s="89">
        <f>AE12/$D12*100</f>
        <v>17.241379310344829</v>
      </c>
      <c r="AF43" s="92">
        <f>AF12/$D12*100</f>
        <v>20.689655172413794</v>
      </c>
      <c r="AG43" s="92">
        <f>AG12/$D12*100</f>
        <v>20.689655172413794</v>
      </c>
      <c r="AH43" s="92">
        <f>AH12/$D12*100</f>
        <v>17.241379310344829</v>
      </c>
      <c r="AI43" s="92">
        <f>AI12/$D12*100</f>
        <v>10.344827586206897</v>
      </c>
      <c r="AJ43" s="92">
        <f>AJ12/$D12*100</f>
        <v>6.8965517241379306</v>
      </c>
      <c r="AK43" s="92">
        <f>AK12/$D12*100</f>
        <v>0</v>
      </c>
      <c r="AL43" s="90">
        <f>AL12/$D12*100</f>
        <v>24.137931034482758</v>
      </c>
      <c r="AM43" s="93">
        <f>AM12/$D12*100</f>
        <v>27.586206896551722</v>
      </c>
      <c r="AN43" s="94">
        <f>AN12/$D12*100</f>
        <v>17.241379310344829</v>
      </c>
      <c r="AO43" s="94">
        <f>AO12/$D12*100</f>
        <v>27.586206896551722</v>
      </c>
      <c r="AP43" s="94">
        <f>AP12/$D12*100</f>
        <v>13.793103448275861</v>
      </c>
      <c r="AQ43" s="94">
        <f>AQ12/$D12*100</f>
        <v>27.586206896551722</v>
      </c>
      <c r="AR43" s="92">
        <f>AR12/$D12*100</f>
        <v>0</v>
      </c>
      <c r="AS43" s="90">
        <f>AS12/$D12*100</f>
        <v>20.689655172413794</v>
      </c>
      <c r="AT43" s="91">
        <f>AT12/$W12*100</f>
        <v>25</v>
      </c>
      <c r="AU43" s="92">
        <f>AU12/$W12*100</f>
        <v>25</v>
      </c>
      <c r="AV43" s="92">
        <f>AV12/$W12*100</f>
        <v>50</v>
      </c>
      <c r="AW43" s="92">
        <f>AW12/$W12*100</f>
        <v>41.666666666666671</v>
      </c>
      <c r="AX43" s="92">
        <f>AX12/$W12*100</f>
        <v>0</v>
      </c>
      <c r="AY43" s="92">
        <f>AY12/$W12*100</f>
        <v>8.3333333333333321</v>
      </c>
      <c r="AZ43" s="88">
        <f>AZ12/$W12*100</f>
        <v>0</v>
      </c>
      <c r="BA43" s="89">
        <f>BA12/$W12*100</f>
        <v>75</v>
      </c>
      <c r="BB43" s="92">
        <f>BB12/$W12*100</f>
        <v>50</v>
      </c>
      <c r="BC43" s="90">
        <f>BC12/$W12*100</f>
        <v>8.3333333333333321</v>
      </c>
      <c r="BD43" s="91">
        <f>BD12/$BB12*100</f>
        <v>50</v>
      </c>
      <c r="BE43" s="92">
        <f>BE12/$BB12*100</f>
        <v>66.666666666666657</v>
      </c>
      <c r="BF43" s="90">
        <f>BF12/$BB12*100</f>
        <v>16.666666666666664</v>
      </c>
    </row>
    <row r="44" spans="1:58" s="65" customFormat="1" ht="15" customHeight="1">
      <c r="A44" s="43"/>
      <c r="B44" s="88" t="s">
        <v>95</v>
      </c>
      <c r="C44" s="116">
        <f>C13</f>
        <v>153</v>
      </c>
      <c r="D44" s="89">
        <f>D13/$C13*100</f>
        <v>18.300653594771241</v>
      </c>
      <c r="E44" s="90">
        <f>E13/$C13*100</f>
        <v>81.699346405228752</v>
      </c>
      <c r="F44" s="89">
        <f>F13/$C13*100</f>
        <v>9.1503267973856204</v>
      </c>
      <c r="G44" s="90">
        <f>G13/$C13*100</f>
        <v>90.849673202614383</v>
      </c>
      <c r="H44" s="126">
        <f>H13/$F13*100</f>
        <v>64.285714285714292</v>
      </c>
      <c r="I44" s="92">
        <f>I13/$F13*100</f>
        <v>64.285714285714292</v>
      </c>
      <c r="J44" s="92">
        <f>J13/$F13*100</f>
        <v>35.714285714285715</v>
      </c>
      <c r="K44" s="92">
        <f>K13/$F13*100</f>
        <v>64.285714285714292</v>
      </c>
      <c r="L44" s="92">
        <f>L13/$F13*100</f>
        <v>35.714285714285715</v>
      </c>
      <c r="M44" s="88">
        <f>M13/$F13*100</f>
        <v>0</v>
      </c>
      <c r="N44" s="89">
        <f>N13/$H13*100</f>
        <v>55.555555555555557</v>
      </c>
      <c r="O44" s="92">
        <f>O13/$H13*100</f>
        <v>44.444444444444443</v>
      </c>
      <c r="P44" s="92">
        <f>P13/$H13*100</f>
        <v>33.333333333333329</v>
      </c>
      <c r="Q44" s="92">
        <f>Q13/$H13*100</f>
        <v>55.555555555555557</v>
      </c>
      <c r="R44" s="92">
        <f>R13/$H13*100</f>
        <v>33.333333333333329</v>
      </c>
      <c r="S44" s="92">
        <f>S13/$H13*100</f>
        <v>22.222222222222221</v>
      </c>
      <c r="T44" s="92">
        <f>T13/$H13*100</f>
        <v>11.111111111111111</v>
      </c>
      <c r="U44" s="92">
        <f>U13/$H13*100</f>
        <v>0</v>
      </c>
      <c r="V44" s="90">
        <f>V13/$H13*100</f>
        <v>11.111111111111111</v>
      </c>
      <c r="W44" s="91">
        <f>W13/$D13*100</f>
        <v>57.142857142857139</v>
      </c>
      <c r="X44" s="92">
        <f>X13/$D13*100</f>
        <v>10.714285714285714</v>
      </c>
      <c r="Y44" s="92">
        <f>Y13/$D13*100</f>
        <v>39.285714285714285</v>
      </c>
      <c r="Z44" s="92">
        <f>Z13/$D13*100</f>
        <v>50</v>
      </c>
      <c r="AA44" s="92">
        <f>AA13/$D13*100</f>
        <v>0</v>
      </c>
      <c r="AB44" s="92">
        <f>AB13/$D13*100</f>
        <v>7.1428571428571423</v>
      </c>
      <c r="AC44" s="92">
        <f>AC13/$D13*100</f>
        <v>0</v>
      </c>
      <c r="AD44" s="88">
        <f>AD13/$D13*100</f>
        <v>3.5714285714285712</v>
      </c>
      <c r="AE44" s="89">
        <f>AE13/$D13*100</f>
        <v>14.285714285714285</v>
      </c>
      <c r="AF44" s="92">
        <f>AF13/$D13*100</f>
        <v>32.142857142857146</v>
      </c>
      <c r="AG44" s="92">
        <f>AG13/$D13*100</f>
        <v>17.857142857142858</v>
      </c>
      <c r="AH44" s="92">
        <f>AH13/$D13*100</f>
        <v>17.857142857142858</v>
      </c>
      <c r="AI44" s="92">
        <f>AI13/$D13*100</f>
        <v>14.285714285714285</v>
      </c>
      <c r="AJ44" s="92">
        <f>AJ13/$D13*100</f>
        <v>7.1428571428571423</v>
      </c>
      <c r="AK44" s="92">
        <f>AK13/$D13*100</f>
        <v>3.5714285714285712</v>
      </c>
      <c r="AL44" s="90">
        <f>AL13/$D13*100</f>
        <v>25</v>
      </c>
      <c r="AM44" s="93">
        <f>AM13/$D13*100</f>
        <v>21.428571428571427</v>
      </c>
      <c r="AN44" s="94">
        <f>AN13/$D13*100</f>
        <v>0</v>
      </c>
      <c r="AO44" s="94">
        <f>AO13/$D13*100</f>
        <v>35.714285714285715</v>
      </c>
      <c r="AP44" s="94">
        <f>AP13/$D13*100</f>
        <v>10.714285714285714</v>
      </c>
      <c r="AQ44" s="94">
        <f>AQ13/$D13*100</f>
        <v>21.428571428571427</v>
      </c>
      <c r="AR44" s="92">
        <f>AR13/$D13*100</f>
        <v>3.5714285714285712</v>
      </c>
      <c r="AS44" s="90">
        <f>AS13/$D13*100</f>
        <v>32.142857142857146</v>
      </c>
      <c r="AT44" s="91">
        <f>AT13/$W13*100</f>
        <v>25</v>
      </c>
      <c r="AU44" s="92">
        <f>AU13/$W13*100</f>
        <v>25</v>
      </c>
      <c r="AV44" s="92">
        <f>AV13/$W13*100</f>
        <v>37.5</v>
      </c>
      <c r="AW44" s="92">
        <f>AW13/$W13*100</f>
        <v>37.5</v>
      </c>
      <c r="AX44" s="92">
        <f>AX13/$W13*100</f>
        <v>0</v>
      </c>
      <c r="AY44" s="92">
        <f>AY13/$W13*100</f>
        <v>6.25</v>
      </c>
      <c r="AZ44" s="88">
        <f>AZ13/$W13*100</f>
        <v>0</v>
      </c>
      <c r="BA44" s="89">
        <f>BA13/$W13*100</f>
        <v>56.25</v>
      </c>
      <c r="BB44" s="92">
        <f>BB13/$W13*100</f>
        <v>50</v>
      </c>
      <c r="BC44" s="90">
        <f>BC13/$W13*100</f>
        <v>25</v>
      </c>
      <c r="BD44" s="91">
        <f>BD13/$BB13*100</f>
        <v>50</v>
      </c>
      <c r="BE44" s="92">
        <f>BE13/$BB13*100</f>
        <v>37.5</v>
      </c>
      <c r="BF44" s="90">
        <f>BF13/$BB13*100</f>
        <v>25</v>
      </c>
    </row>
    <row r="45" spans="1:58" s="65" customFormat="1" ht="15" customHeight="1">
      <c r="A45" s="43"/>
      <c r="B45" s="88" t="s">
        <v>96</v>
      </c>
      <c r="C45" s="116">
        <f>C14</f>
        <v>171</v>
      </c>
      <c r="D45" s="89">
        <f>D14/$C14*100</f>
        <v>21.052631578947366</v>
      </c>
      <c r="E45" s="90">
        <f>E14/$C14*100</f>
        <v>78.94736842105263</v>
      </c>
      <c r="F45" s="89">
        <f>F14/$C14*100</f>
        <v>5.2631578947368416</v>
      </c>
      <c r="G45" s="90">
        <f>G14/$C14*100</f>
        <v>94.73684210526315</v>
      </c>
      <c r="H45" s="91">
        <f>H14/$F14*100</f>
        <v>44.444444444444443</v>
      </c>
      <c r="I45" s="92">
        <f>I14/$F14*100</f>
        <v>44.444444444444443</v>
      </c>
      <c r="J45" s="92">
        <f>J14/$F14*100</f>
        <v>55.555555555555557</v>
      </c>
      <c r="K45" s="92">
        <f>K14/$F14*100</f>
        <v>55.555555555555557</v>
      </c>
      <c r="L45" s="92">
        <f>L14/$F14*100</f>
        <v>33.333333333333329</v>
      </c>
      <c r="M45" s="88">
        <f>M14/$F14*100</f>
        <v>0</v>
      </c>
      <c r="N45" s="89">
        <f>N14/$H14*100</f>
        <v>50</v>
      </c>
      <c r="O45" s="92">
        <f>O14/$H14*100</f>
        <v>50</v>
      </c>
      <c r="P45" s="92">
        <f>P14/$H14*100</f>
        <v>25</v>
      </c>
      <c r="Q45" s="92">
        <f>Q14/$H14*100</f>
        <v>50</v>
      </c>
      <c r="R45" s="92">
        <f>R14/$H14*100</f>
        <v>25</v>
      </c>
      <c r="S45" s="92">
        <f>S14/$H14*100</f>
        <v>0</v>
      </c>
      <c r="T45" s="129">
        <f>T14/$H14*100</f>
        <v>0</v>
      </c>
      <c r="U45" s="92">
        <f>U14/$H14*100</f>
        <v>0</v>
      </c>
      <c r="V45" s="90">
        <f>V14/$H14*100</f>
        <v>0</v>
      </c>
      <c r="W45" s="91">
        <f>W14/$D14*100</f>
        <v>50</v>
      </c>
      <c r="X45" s="92">
        <f>X14/$D14*100</f>
        <v>5.5555555555555554</v>
      </c>
      <c r="Y45" s="92">
        <f>Y14/$D14*100</f>
        <v>25</v>
      </c>
      <c r="Z45" s="92">
        <f>Z14/$D14*100</f>
        <v>36.111111111111107</v>
      </c>
      <c r="AA45" s="92">
        <f>AA14/$D14*100</f>
        <v>11.111111111111111</v>
      </c>
      <c r="AB45" s="92">
        <f>AB14/$D14*100</f>
        <v>0</v>
      </c>
      <c r="AC45" s="92">
        <f>AC14/$D14*100</f>
        <v>5.5555555555555554</v>
      </c>
      <c r="AD45" s="88">
        <f>AD14/$D14*100</f>
        <v>11.111111111111111</v>
      </c>
      <c r="AE45" s="89">
        <f>AE14/$D14*100</f>
        <v>27.777777777777779</v>
      </c>
      <c r="AF45" s="92">
        <f>AF14/$D14*100</f>
        <v>8.3333333333333321</v>
      </c>
      <c r="AG45" s="92">
        <f>AG14/$D14*100</f>
        <v>11.111111111111111</v>
      </c>
      <c r="AH45" s="92">
        <f>AH14/$D14*100</f>
        <v>5.5555555555555554</v>
      </c>
      <c r="AI45" s="92">
        <f>AI14/$D14*100</f>
        <v>8.3333333333333321</v>
      </c>
      <c r="AJ45" s="92">
        <f>AJ14/$D14*100</f>
        <v>8.3333333333333321</v>
      </c>
      <c r="AK45" s="92">
        <f>AK14/$D14*100</f>
        <v>8.3333333333333321</v>
      </c>
      <c r="AL45" s="90">
        <f>AL14/$D14*100</f>
        <v>27.777777777777779</v>
      </c>
      <c r="AM45" s="93">
        <f>AM14/$D14*100</f>
        <v>13.888888888888889</v>
      </c>
      <c r="AN45" s="94">
        <f>AN14/$D14*100</f>
        <v>5.5555555555555554</v>
      </c>
      <c r="AO45" s="94">
        <f>AO14/$D14*100</f>
        <v>5.5555555555555554</v>
      </c>
      <c r="AP45" s="94">
        <f>AP14/$D14*100</f>
        <v>5.5555555555555554</v>
      </c>
      <c r="AQ45" s="94">
        <f>AQ14/$D14*100</f>
        <v>16.666666666666664</v>
      </c>
      <c r="AR45" s="92">
        <f>AR14/$D14*100</f>
        <v>2.7777777777777777</v>
      </c>
      <c r="AS45" s="90">
        <f>AS14/$D14*100</f>
        <v>50</v>
      </c>
      <c r="AT45" s="91">
        <f>AT14/$W14*100</f>
        <v>16.666666666666664</v>
      </c>
      <c r="AU45" s="92">
        <f>AU14/$W14*100</f>
        <v>11.111111111111111</v>
      </c>
      <c r="AV45" s="92">
        <f>AV14/$W14*100</f>
        <v>27.777777777777779</v>
      </c>
      <c r="AW45" s="92">
        <f>AW14/$W14*100</f>
        <v>61.111111111111114</v>
      </c>
      <c r="AX45" s="92">
        <f>AX14/$W14*100</f>
        <v>0</v>
      </c>
      <c r="AY45" s="92">
        <f>AY14/$W14*100</f>
        <v>0</v>
      </c>
      <c r="AZ45" s="88">
        <f>AZ14/$W14*100</f>
        <v>0</v>
      </c>
      <c r="BA45" s="89">
        <f>BA14/$W14*100</f>
        <v>61.111111111111114</v>
      </c>
      <c r="BB45" s="92">
        <f>BB14/$W14*100</f>
        <v>50</v>
      </c>
      <c r="BC45" s="90">
        <f>BC14/$W14*100</f>
        <v>16.666666666666664</v>
      </c>
      <c r="BD45" s="91">
        <f>BD14/$BB14*100</f>
        <v>44.444444444444443</v>
      </c>
      <c r="BE45" s="92">
        <f>BE14/$BB14*100</f>
        <v>33.333333333333329</v>
      </c>
      <c r="BF45" s="90">
        <f>BF14/$BB14*100</f>
        <v>33.333333333333329</v>
      </c>
    </row>
    <row r="46" spans="1:58" s="65" customFormat="1" ht="15" customHeight="1">
      <c r="A46" s="30"/>
      <c r="B46" s="95" t="s">
        <v>97</v>
      </c>
      <c r="C46" s="117">
        <f>C15</f>
        <v>412</v>
      </c>
      <c r="D46" s="96">
        <f>D15/$C15*100</f>
        <v>16.019417475728158</v>
      </c>
      <c r="E46" s="97">
        <f>E15/$C15*100</f>
        <v>83.980582524271838</v>
      </c>
      <c r="F46" s="96">
        <f>F15/$C15*100</f>
        <v>5.5825242718446608</v>
      </c>
      <c r="G46" s="97">
        <f>G15/$C15*100</f>
        <v>94.417475728155338</v>
      </c>
      <c r="H46" s="98">
        <f>H15/$F15*100</f>
        <v>56.521739130434781</v>
      </c>
      <c r="I46" s="99">
        <f>I15/$F15*100</f>
        <v>30.434782608695656</v>
      </c>
      <c r="J46" s="99">
        <f>J15/$F15*100</f>
        <v>39.130434782608695</v>
      </c>
      <c r="K46" s="128">
        <f>K15/$F15*100</f>
        <v>78.260869565217391</v>
      </c>
      <c r="L46" s="99">
        <f>L15/$F15*100</f>
        <v>17.391304347826086</v>
      </c>
      <c r="M46" s="95">
        <f>M15/$F15*100</f>
        <v>4.3478260869565215</v>
      </c>
      <c r="N46" s="96">
        <f>N15/$H15*100</f>
        <v>38.461538461538467</v>
      </c>
      <c r="O46" s="99">
        <f>O15/$H15*100</f>
        <v>53.846153846153847</v>
      </c>
      <c r="P46" s="99">
        <f>P15/$H15*100</f>
        <v>38.461538461538467</v>
      </c>
      <c r="Q46" s="99">
        <f>Q15/$H15*100</f>
        <v>46.153846153846153</v>
      </c>
      <c r="R46" s="99">
        <f>R15/$H15*100</f>
        <v>38.461538461538467</v>
      </c>
      <c r="S46" s="99">
        <f>S15/$H15*100</f>
        <v>23.076923076923077</v>
      </c>
      <c r="T46" s="99">
        <f>T15/$H15*100</f>
        <v>7.6923076923076925</v>
      </c>
      <c r="U46" s="99">
        <f>U15/$H15*100</f>
        <v>0</v>
      </c>
      <c r="V46" s="97">
        <f>V15/$H15*100</f>
        <v>15.384615384615385</v>
      </c>
      <c r="W46" s="98">
        <f>W15/$D15*100</f>
        <v>31.818181818181817</v>
      </c>
      <c r="X46" s="99">
        <f>X15/$D15*100</f>
        <v>13.636363636363635</v>
      </c>
      <c r="Y46" s="99">
        <f>Y15/$D15*100</f>
        <v>39.393939393939391</v>
      </c>
      <c r="Z46" s="99">
        <f>Z15/$D15*100</f>
        <v>36.363636363636367</v>
      </c>
      <c r="AA46" s="99">
        <f>AA15/$D15*100</f>
        <v>13.636363636363635</v>
      </c>
      <c r="AB46" s="99">
        <f>AB15/$D15*100</f>
        <v>1.5151515151515151</v>
      </c>
      <c r="AC46" s="99">
        <f>AC15/$D15*100</f>
        <v>7.5757575757575761</v>
      </c>
      <c r="AD46" s="95">
        <f>AD15/$D15*100</f>
        <v>13.636363636363635</v>
      </c>
      <c r="AE46" s="96">
        <f>AE15/$D15*100</f>
        <v>15.151515151515152</v>
      </c>
      <c r="AF46" s="99">
        <f>AF15/$D15*100</f>
        <v>12.121212121212121</v>
      </c>
      <c r="AG46" s="99">
        <f>AG15/$D15*100</f>
        <v>16.666666666666664</v>
      </c>
      <c r="AH46" s="99">
        <f>AH15/$D15*100</f>
        <v>15.151515151515152</v>
      </c>
      <c r="AI46" s="99">
        <f>AI15/$D15*100</f>
        <v>9.0909090909090917</v>
      </c>
      <c r="AJ46" s="99">
        <f>AJ15/$D15*100</f>
        <v>4.5454545454545459</v>
      </c>
      <c r="AK46" s="99">
        <f>AK15/$D15*100</f>
        <v>4.5454545454545459</v>
      </c>
      <c r="AL46" s="97">
        <f>AL15/$D15*100</f>
        <v>33.333333333333329</v>
      </c>
      <c r="AM46" s="100">
        <f>AM15/$D15*100</f>
        <v>24.242424242424242</v>
      </c>
      <c r="AN46" s="101">
        <f>AN15/$D15*100</f>
        <v>4.5454545454545459</v>
      </c>
      <c r="AO46" s="101">
        <f>AO15/$D15*100</f>
        <v>13.636363636363635</v>
      </c>
      <c r="AP46" s="101">
        <f>AP15/$D15*100</f>
        <v>3.0303030303030303</v>
      </c>
      <c r="AQ46" s="101">
        <f>AQ15/$D15*100</f>
        <v>1.5151515151515151</v>
      </c>
      <c r="AR46" s="99">
        <f>AR15/$D15*100</f>
        <v>1.5151515151515151</v>
      </c>
      <c r="AS46" s="97">
        <f>AS15/$D15*100</f>
        <v>51.515151515151516</v>
      </c>
      <c r="AT46" s="98">
        <f>AT15/$W15*100</f>
        <v>14.285714285714285</v>
      </c>
      <c r="AU46" s="99">
        <f>AU15/$W15*100</f>
        <v>9.5238095238095237</v>
      </c>
      <c r="AV46" s="99">
        <f>AV15/$W15*100</f>
        <v>47.619047619047613</v>
      </c>
      <c r="AW46" s="99">
        <f>AW15/$W15*100</f>
        <v>9.5238095238095237</v>
      </c>
      <c r="AX46" s="99">
        <f>AX15/$W15*100</f>
        <v>9.5238095238095237</v>
      </c>
      <c r="AY46" s="99">
        <f>AY15/$W15*100</f>
        <v>19.047619047619047</v>
      </c>
      <c r="AZ46" s="95">
        <f>AZ15/$W15*100</f>
        <v>4.7619047619047619</v>
      </c>
      <c r="BA46" s="96">
        <f>BA15/$W15*100</f>
        <v>47.619047619047613</v>
      </c>
      <c r="BB46" s="99">
        <f>BB15/$W15*100</f>
        <v>28.571428571428569</v>
      </c>
      <c r="BC46" s="97">
        <f>BC15/$W15*100</f>
        <v>42.857142857142854</v>
      </c>
      <c r="BD46" s="98">
        <f>BD15/$BB15*100</f>
        <v>16.666666666666664</v>
      </c>
      <c r="BE46" s="99">
        <f>BE15/$BB15*100</f>
        <v>33.333333333333329</v>
      </c>
      <c r="BF46" s="97">
        <f>BF15/$BB15*100</f>
        <v>50</v>
      </c>
    </row>
    <row r="47" spans="1:58" s="65" customFormat="1" ht="15" customHeight="1">
      <c r="A47" s="23" t="s">
        <v>98</v>
      </c>
      <c r="B47" s="66" t="s">
        <v>99</v>
      </c>
      <c r="C47" s="118">
        <f>C16</f>
        <v>500</v>
      </c>
      <c r="D47" s="122">
        <f>D16/$C16*100</f>
        <v>23</v>
      </c>
      <c r="E47" s="68">
        <f>E16/$C16*100</f>
        <v>77</v>
      </c>
      <c r="F47" s="67">
        <f>F16/$C16*100</f>
        <v>11.4</v>
      </c>
      <c r="G47" s="68">
        <f>G16/$C16*100</f>
        <v>88.6</v>
      </c>
      <c r="H47" s="69">
        <f>H16/$F16*100</f>
        <v>54.385964912280706</v>
      </c>
      <c r="I47" s="70">
        <f>I16/$F16*100</f>
        <v>50.877192982456144</v>
      </c>
      <c r="J47" s="70">
        <f>J16/$F16*100</f>
        <v>35.087719298245609</v>
      </c>
      <c r="K47" s="70">
        <f>K16/$F16*100</f>
        <v>52.631578947368418</v>
      </c>
      <c r="L47" s="70">
        <f>L16/$F16*100</f>
        <v>26.315789473684209</v>
      </c>
      <c r="M47" s="66">
        <f>M16/$F16*100</f>
        <v>7.0175438596491224</v>
      </c>
      <c r="N47" s="67">
        <f>N16/$H16*100</f>
        <v>48.387096774193552</v>
      </c>
      <c r="O47" s="70">
        <f>O16/$H16*100</f>
        <v>48.387096774193552</v>
      </c>
      <c r="P47" s="70">
        <f>P16/$H16*100</f>
        <v>41.935483870967744</v>
      </c>
      <c r="Q47" s="70">
        <f>Q16/$H16*100</f>
        <v>45.161290322580641</v>
      </c>
      <c r="R47" s="70">
        <f>R16/$H16*100</f>
        <v>29.032258064516132</v>
      </c>
      <c r="S47" s="70">
        <f>S16/$H16*100</f>
        <v>25.806451612903224</v>
      </c>
      <c r="T47" s="70">
        <f>T16/$H16*100</f>
        <v>16.129032258064516</v>
      </c>
      <c r="U47" s="70">
        <f>U16/$H16*100</f>
        <v>0</v>
      </c>
      <c r="V47" s="68">
        <f>V16/$H16*100</f>
        <v>3.225806451612903</v>
      </c>
      <c r="W47" s="69">
        <f>W16/$D16*100</f>
        <v>49.565217391304351</v>
      </c>
      <c r="X47" s="70">
        <f>X16/$D16*100</f>
        <v>14.782608695652174</v>
      </c>
      <c r="Y47" s="70">
        <f>Y16/$D16*100</f>
        <v>31.304347826086961</v>
      </c>
      <c r="Z47" s="70">
        <f>Z16/$D16*100</f>
        <v>40</v>
      </c>
      <c r="AA47" s="70">
        <f>AA16/$D16*100</f>
        <v>10.434782608695652</v>
      </c>
      <c r="AB47" s="70">
        <f>AB16/$D16*100</f>
        <v>2.6086956521739131</v>
      </c>
      <c r="AC47" s="70">
        <f>AC16/$D16*100</f>
        <v>2.6086956521739131</v>
      </c>
      <c r="AD47" s="66">
        <f>AD16/$D16*100</f>
        <v>8.695652173913043</v>
      </c>
      <c r="AE47" s="67">
        <f>AE16/$D16*100</f>
        <v>19.130434782608695</v>
      </c>
      <c r="AF47" s="70">
        <f>AF16/$D16*100</f>
        <v>18.260869565217391</v>
      </c>
      <c r="AG47" s="70">
        <f>AG16/$D16*100</f>
        <v>24.347826086956523</v>
      </c>
      <c r="AH47" s="70">
        <f>AH16/$D16*100</f>
        <v>17.391304347826086</v>
      </c>
      <c r="AI47" s="70">
        <f>AI16/$D16*100</f>
        <v>10.434782608695652</v>
      </c>
      <c r="AJ47" s="70">
        <f>AJ16/$D16*100</f>
        <v>6.9565217391304346</v>
      </c>
      <c r="AK47" s="70">
        <f>AK16/$D16*100</f>
        <v>6.0869565217391308</v>
      </c>
      <c r="AL47" s="68">
        <f>AL16/$D16*100</f>
        <v>20.869565217391305</v>
      </c>
      <c r="AM47" s="71">
        <f>AM16/$D16*100</f>
        <v>24.347826086956523</v>
      </c>
      <c r="AN47" s="72">
        <f>AN16/$D16*100</f>
        <v>6.0869565217391308</v>
      </c>
      <c r="AO47" s="72">
        <f>AO16/$D16*100</f>
        <v>25.217391304347824</v>
      </c>
      <c r="AP47" s="72">
        <f>AP16/$D16*100</f>
        <v>6.9565217391304346</v>
      </c>
      <c r="AQ47" s="72">
        <f>AQ16/$D16*100</f>
        <v>20</v>
      </c>
      <c r="AR47" s="70">
        <f>AR16/$D16*100</f>
        <v>1.7391304347826086</v>
      </c>
      <c r="AS47" s="68">
        <f>AS16/$D16*100</f>
        <v>35.652173913043477</v>
      </c>
      <c r="AT47" s="69">
        <f>AT16/$W16*100</f>
        <v>24.561403508771928</v>
      </c>
      <c r="AU47" s="70">
        <f>AU16/$W16*100</f>
        <v>15.789473684210526</v>
      </c>
      <c r="AV47" s="70">
        <f>AV16/$W16*100</f>
        <v>36.84210526315789</v>
      </c>
      <c r="AW47" s="70">
        <f>AW16/$W16*100</f>
        <v>33.333333333333329</v>
      </c>
      <c r="AX47" s="70">
        <f>AX16/$W16*100</f>
        <v>3.5087719298245612</v>
      </c>
      <c r="AY47" s="70">
        <f>AY16/$W16*100</f>
        <v>8.7719298245614024</v>
      </c>
      <c r="AZ47" s="66">
        <f>AZ16/$W16*100</f>
        <v>1.7543859649122806</v>
      </c>
      <c r="BA47" s="67">
        <f>BA16/$W16*100</f>
        <v>57.894736842105267</v>
      </c>
      <c r="BB47" s="70">
        <f>BB16/$W16*100</f>
        <v>50.877192982456144</v>
      </c>
      <c r="BC47" s="68">
        <f>BC16/$W16*100</f>
        <v>22.807017543859647</v>
      </c>
      <c r="BD47" s="69">
        <f>BD16/$BB16*100</f>
        <v>37.931034482758619</v>
      </c>
      <c r="BE47" s="70">
        <f>BE16/$BB16*100</f>
        <v>44.827586206896555</v>
      </c>
      <c r="BF47" s="68">
        <f>BF16/$BB16*100</f>
        <v>27.586206896551722</v>
      </c>
    </row>
    <row r="48" spans="1:58" s="65" customFormat="1" ht="15" customHeight="1">
      <c r="A48" s="30"/>
      <c r="B48" s="58" t="s">
        <v>100</v>
      </c>
      <c r="C48" s="119">
        <f>C17</f>
        <v>500</v>
      </c>
      <c r="D48" s="60">
        <f>D17/$C17*100</f>
        <v>13.4</v>
      </c>
      <c r="E48" s="64">
        <f>E17/$C17*100</f>
        <v>86.6</v>
      </c>
      <c r="F48" s="63">
        <f>F17/$C17*100</f>
        <v>6.6000000000000005</v>
      </c>
      <c r="G48" s="64">
        <f>G17/$C17*100</f>
        <v>93.4</v>
      </c>
      <c r="H48" s="61">
        <f>H17/$F17*100</f>
        <v>48.484848484848484</v>
      </c>
      <c r="I48" s="62">
        <f>I17/$F17*100</f>
        <v>36.363636363636367</v>
      </c>
      <c r="J48" s="62">
        <f>J17/$F17*100</f>
        <v>45.454545454545453</v>
      </c>
      <c r="K48" s="62">
        <f>K17/$F17*100</f>
        <v>48.484848484848484</v>
      </c>
      <c r="L48" s="62">
        <f>L17/$F17*100</f>
        <v>18.181818181818183</v>
      </c>
      <c r="M48" s="58">
        <f>M17/$F17*100</f>
        <v>6.0606060606060606</v>
      </c>
      <c r="N48" s="63">
        <f>N17/$H17*100</f>
        <v>37.5</v>
      </c>
      <c r="O48" s="62">
        <f>O17/$H17*100</f>
        <v>56.25</v>
      </c>
      <c r="P48" s="62">
        <f>P17/$H17*100</f>
        <v>50</v>
      </c>
      <c r="Q48" s="62">
        <f>Q17/$H17*100</f>
        <v>50</v>
      </c>
      <c r="R48" s="62">
        <f>R17/$H17*100</f>
        <v>31.25</v>
      </c>
      <c r="S48" s="62">
        <f>S17/$H17*100</f>
        <v>18.75</v>
      </c>
      <c r="T48" s="62">
        <f>T17/$H17*100</f>
        <v>18.75</v>
      </c>
      <c r="U48" s="62">
        <f>U17/$H17*100</f>
        <v>0</v>
      </c>
      <c r="V48" s="64">
        <f>V17/$H17*100</f>
        <v>12.5</v>
      </c>
      <c r="W48" s="61">
        <f>W17/$D17*100</f>
        <v>26.865671641791046</v>
      </c>
      <c r="X48" s="62">
        <f>X17/$D17*100</f>
        <v>26.865671641791046</v>
      </c>
      <c r="Y48" s="62">
        <f>Y17/$D17*100</f>
        <v>25.373134328358208</v>
      </c>
      <c r="Z48" s="62">
        <f>Z17/$D17*100</f>
        <v>37.313432835820898</v>
      </c>
      <c r="AA48" s="62">
        <f>AA17/$D17*100</f>
        <v>14.925373134328357</v>
      </c>
      <c r="AB48" s="62">
        <f>AB17/$D17*100</f>
        <v>1.4925373134328357</v>
      </c>
      <c r="AC48" s="62">
        <f>AC17/$D17*100</f>
        <v>5.9701492537313428</v>
      </c>
      <c r="AD48" s="58">
        <f>AD17/$D17*100</f>
        <v>14.925373134328357</v>
      </c>
      <c r="AE48" s="63">
        <f>AE17/$D17*100</f>
        <v>14.925373134328357</v>
      </c>
      <c r="AF48" s="62">
        <f>AF17/$D17*100</f>
        <v>11.940298507462686</v>
      </c>
      <c r="AG48" s="62">
        <f>AG17/$D17*100</f>
        <v>8.9552238805970141</v>
      </c>
      <c r="AH48" s="62">
        <f>AH17/$D17*100</f>
        <v>11.940298507462686</v>
      </c>
      <c r="AI48" s="62">
        <f>AI17/$D17*100</f>
        <v>8.9552238805970141</v>
      </c>
      <c r="AJ48" s="62">
        <f>AJ17/$D17*100</f>
        <v>4.4776119402985071</v>
      </c>
      <c r="AK48" s="62">
        <f>AK17/$D17*100</f>
        <v>0</v>
      </c>
      <c r="AL48" s="64">
        <f>AL17/$D17*100</f>
        <v>37.313432835820898</v>
      </c>
      <c r="AM48" s="102">
        <f>AM17/$D17*100</f>
        <v>20.8955223880597</v>
      </c>
      <c r="AN48" s="103">
        <f>AN17/$D17*100</f>
        <v>5.9701492537313428</v>
      </c>
      <c r="AO48" s="103">
        <f>AO17/$D17*100</f>
        <v>13.432835820895523</v>
      </c>
      <c r="AP48" s="103">
        <f>AP17/$D17*100</f>
        <v>7.4626865671641784</v>
      </c>
      <c r="AQ48" s="103">
        <f>AQ17/$D17*100</f>
        <v>13.432835820895523</v>
      </c>
      <c r="AR48" s="62">
        <f>AR17/$D17*100</f>
        <v>2.9850746268656714</v>
      </c>
      <c r="AS48" s="64">
        <f>AS17/$D17*100</f>
        <v>38.805970149253731</v>
      </c>
      <c r="AT48" s="61">
        <f>AT17/$W17*100</f>
        <v>16.666666666666664</v>
      </c>
      <c r="AU48" s="62">
        <f>AU17/$W17*100</f>
        <v>11.111111111111111</v>
      </c>
      <c r="AV48" s="62">
        <f>AV17/$W17*100</f>
        <v>44.444444444444443</v>
      </c>
      <c r="AW48" s="62">
        <f>AW17/$W17*100</f>
        <v>44.444444444444443</v>
      </c>
      <c r="AX48" s="62">
        <f>AX17/$W17*100</f>
        <v>0</v>
      </c>
      <c r="AY48" s="62">
        <f>AY17/$W17*100</f>
        <v>5.5555555555555554</v>
      </c>
      <c r="AZ48" s="58">
        <f>AZ17/$W17*100</f>
        <v>0</v>
      </c>
      <c r="BA48" s="63">
        <f>BA17/$W17*100</f>
        <v>61.111111111111114</v>
      </c>
      <c r="BB48" s="62">
        <f>BB17/$W17*100</f>
        <v>33.333333333333329</v>
      </c>
      <c r="BC48" s="64">
        <f>BC17/$W17*100</f>
        <v>27.777777777777779</v>
      </c>
      <c r="BD48" s="61">
        <f>BD17/$BB17*100</f>
        <v>66.666666666666657</v>
      </c>
      <c r="BE48" s="62">
        <f>BE17/$BB17*100</f>
        <v>16.666666666666664</v>
      </c>
      <c r="BF48" s="64">
        <f>BF17/$BB17*100</f>
        <v>33.333333333333329</v>
      </c>
    </row>
    <row r="49" spans="1:58" s="65" customFormat="1" ht="15" customHeight="1">
      <c r="A49" s="23" t="s">
        <v>101</v>
      </c>
      <c r="B49" s="81" t="s">
        <v>102</v>
      </c>
      <c r="C49" s="115">
        <f>C18</f>
        <v>25</v>
      </c>
      <c r="D49" s="82">
        <f>D18/$C18*100</f>
        <v>8</v>
      </c>
      <c r="E49" s="83">
        <f>E18/$C18*100</f>
        <v>92</v>
      </c>
      <c r="F49" s="82">
        <f>F18/$C18*100</f>
        <v>0</v>
      </c>
      <c r="G49" s="83">
        <f>G18/$C18*100</f>
        <v>100</v>
      </c>
      <c r="H49" s="104" t="s">
        <v>121</v>
      </c>
      <c r="I49" s="105" t="s">
        <v>121</v>
      </c>
      <c r="J49" s="105" t="s">
        <v>121</v>
      </c>
      <c r="K49" s="105" t="s">
        <v>121</v>
      </c>
      <c r="L49" s="105" t="s">
        <v>121</v>
      </c>
      <c r="M49" s="106" t="s">
        <v>121</v>
      </c>
      <c r="N49" s="107" t="s">
        <v>121</v>
      </c>
      <c r="O49" s="105" t="s">
        <v>121</v>
      </c>
      <c r="P49" s="105" t="s">
        <v>121</v>
      </c>
      <c r="Q49" s="105" t="s">
        <v>121</v>
      </c>
      <c r="R49" s="105" t="s">
        <v>121</v>
      </c>
      <c r="S49" s="105" t="s">
        <v>121</v>
      </c>
      <c r="T49" s="105" t="s">
        <v>121</v>
      </c>
      <c r="U49" s="105" t="s">
        <v>121</v>
      </c>
      <c r="V49" s="108" t="s">
        <v>121</v>
      </c>
      <c r="W49" s="84">
        <f>W18/$D18*100</f>
        <v>0</v>
      </c>
      <c r="X49" s="85">
        <f>X18/$D18*100</f>
        <v>50</v>
      </c>
      <c r="Y49" s="85">
        <f>Y18/$D18*100</f>
        <v>50</v>
      </c>
      <c r="Z49" s="85">
        <f>Z18/$D18*100</f>
        <v>0</v>
      </c>
      <c r="AA49" s="85">
        <f>AA18/$D18*100</f>
        <v>0</v>
      </c>
      <c r="AB49" s="85">
        <f>AB18/$D18*100</f>
        <v>0</v>
      </c>
      <c r="AC49" s="85">
        <f>AC18/$D18*100</f>
        <v>0</v>
      </c>
      <c r="AD49" s="81">
        <f>AD18/$D18*100</f>
        <v>0</v>
      </c>
      <c r="AE49" s="82">
        <f>AE18/$D18*100</f>
        <v>0</v>
      </c>
      <c r="AF49" s="85">
        <f>AF18/$D18*100</f>
        <v>100</v>
      </c>
      <c r="AG49" s="85">
        <f>AG18/$D18*100</f>
        <v>0</v>
      </c>
      <c r="AH49" s="85">
        <f>AH18/$D18*100</f>
        <v>0</v>
      </c>
      <c r="AI49" s="85">
        <f>AI18/$D18*100</f>
        <v>0</v>
      </c>
      <c r="AJ49" s="85">
        <f>AJ18/$D18*100</f>
        <v>0</v>
      </c>
      <c r="AK49" s="85">
        <f>AK18/$D18*100</f>
        <v>0</v>
      </c>
      <c r="AL49" s="83">
        <f>AL18/$D18*100</f>
        <v>0</v>
      </c>
      <c r="AM49" s="86">
        <f>AM18/$D18*100</f>
        <v>0</v>
      </c>
      <c r="AN49" s="87">
        <f>AN18/$D18*100</f>
        <v>0</v>
      </c>
      <c r="AO49" s="87">
        <f>AO18/$D18*100</f>
        <v>100</v>
      </c>
      <c r="AP49" s="87">
        <f>AP18/$D18*100</f>
        <v>0</v>
      </c>
      <c r="AQ49" s="87">
        <f>AQ18/$D18*100</f>
        <v>0</v>
      </c>
      <c r="AR49" s="85">
        <f>AR18/$D18*100</f>
        <v>0</v>
      </c>
      <c r="AS49" s="83">
        <f>AS18/$D18*100</f>
        <v>0</v>
      </c>
      <c r="AT49" s="104" t="s">
        <v>122</v>
      </c>
      <c r="AU49" s="105" t="s">
        <v>122</v>
      </c>
      <c r="AV49" s="105" t="s">
        <v>122</v>
      </c>
      <c r="AW49" s="105" t="s">
        <v>122</v>
      </c>
      <c r="AX49" s="105" t="s">
        <v>122</v>
      </c>
      <c r="AY49" s="105" t="s">
        <v>122</v>
      </c>
      <c r="AZ49" s="106" t="s">
        <v>122</v>
      </c>
      <c r="BA49" s="107" t="s">
        <v>122</v>
      </c>
      <c r="BB49" s="105" t="s">
        <v>122</v>
      </c>
      <c r="BC49" s="108" t="s">
        <v>122</v>
      </c>
      <c r="BD49" s="104" t="s">
        <v>122</v>
      </c>
      <c r="BE49" s="105" t="s">
        <v>122</v>
      </c>
      <c r="BF49" s="108" t="s">
        <v>122</v>
      </c>
    </row>
    <row r="50" spans="1:58" s="65" customFormat="1" ht="15" customHeight="1">
      <c r="A50" s="43"/>
      <c r="B50" s="88" t="s">
        <v>103</v>
      </c>
      <c r="C50" s="116">
        <f>C19</f>
        <v>31</v>
      </c>
      <c r="D50" s="89">
        <f>D19/$C19*100</f>
        <v>9.67741935483871</v>
      </c>
      <c r="E50" s="90">
        <f>E19/$C19*100</f>
        <v>90.322580645161281</v>
      </c>
      <c r="F50" s="89">
        <f>F19/$C19*100</f>
        <v>0</v>
      </c>
      <c r="G50" s="90">
        <f>G19/$C19*100</f>
        <v>100</v>
      </c>
      <c r="H50" s="109" t="s">
        <v>121</v>
      </c>
      <c r="I50" s="110" t="s">
        <v>121</v>
      </c>
      <c r="J50" s="110" t="s">
        <v>121</v>
      </c>
      <c r="K50" s="110" t="s">
        <v>121</v>
      </c>
      <c r="L50" s="110" t="s">
        <v>121</v>
      </c>
      <c r="M50" s="111" t="s">
        <v>121</v>
      </c>
      <c r="N50" s="112" t="s">
        <v>121</v>
      </c>
      <c r="O50" s="110" t="s">
        <v>121</v>
      </c>
      <c r="P50" s="110" t="s">
        <v>121</v>
      </c>
      <c r="Q50" s="110" t="s">
        <v>121</v>
      </c>
      <c r="R50" s="110" t="s">
        <v>121</v>
      </c>
      <c r="S50" s="110" t="s">
        <v>121</v>
      </c>
      <c r="T50" s="110" t="s">
        <v>121</v>
      </c>
      <c r="U50" s="110" t="s">
        <v>121</v>
      </c>
      <c r="V50" s="113" t="s">
        <v>121</v>
      </c>
      <c r="W50" s="91">
        <f>W19/$D19*100</f>
        <v>33.333333333333329</v>
      </c>
      <c r="X50" s="92">
        <f>X19/$D19*100</f>
        <v>0</v>
      </c>
      <c r="Y50" s="92">
        <f>Y19/$D19*100</f>
        <v>0</v>
      </c>
      <c r="Z50" s="92">
        <f>Z19/$D19*100</f>
        <v>66.666666666666657</v>
      </c>
      <c r="AA50" s="92">
        <f>AA19/$D19*100</f>
        <v>0</v>
      </c>
      <c r="AB50" s="92">
        <f>AB19/$D19*100</f>
        <v>0</v>
      </c>
      <c r="AC50" s="92">
        <f>AC19/$D19*100</f>
        <v>0</v>
      </c>
      <c r="AD50" s="88">
        <f>AD19/$D19*100</f>
        <v>33.333333333333329</v>
      </c>
      <c r="AE50" s="89">
        <f>AE19/$D19*100</f>
        <v>0</v>
      </c>
      <c r="AF50" s="92">
        <f>AF19/$D19*100</f>
        <v>0</v>
      </c>
      <c r="AG50" s="92">
        <f>AG19/$D19*100</f>
        <v>0</v>
      </c>
      <c r="AH50" s="92">
        <f>AH19/$D19*100</f>
        <v>0</v>
      </c>
      <c r="AI50" s="92">
        <f>AI19/$D19*100</f>
        <v>0</v>
      </c>
      <c r="AJ50" s="92">
        <f>AJ19/$D19*100</f>
        <v>0</v>
      </c>
      <c r="AK50" s="92">
        <f>AK19/$D19*100</f>
        <v>0</v>
      </c>
      <c r="AL50" s="90">
        <f>AL19/$D19*100</f>
        <v>66.666666666666657</v>
      </c>
      <c r="AM50" s="89">
        <f>AM19/$D19*100</f>
        <v>0</v>
      </c>
      <c r="AN50" s="92">
        <f>AN19/$D19*100</f>
        <v>0</v>
      </c>
      <c r="AO50" s="92">
        <f>AO19/$D19*100</f>
        <v>33.333333333333329</v>
      </c>
      <c r="AP50" s="92">
        <f>AP19/$D19*100</f>
        <v>0</v>
      </c>
      <c r="AQ50" s="92">
        <f>AQ19/$D19*100</f>
        <v>33.333333333333329</v>
      </c>
      <c r="AR50" s="92">
        <f>AR19/$D19*100</f>
        <v>0</v>
      </c>
      <c r="AS50" s="90">
        <f>AS19/$D19*100</f>
        <v>33.333333333333329</v>
      </c>
      <c r="AT50" s="91">
        <f>AT19/$W19*100</f>
        <v>100</v>
      </c>
      <c r="AU50" s="92">
        <f>AU19/$W19*100</f>
        <v>100</v>
      </c>
      <c r="AV50" s="92">
        <f>AV19/$W19*100</f>
        <v>0</v>
      </c>
      <c r="AW50" s="92">
        <f>AW19/$W19*100</f>
        <v>100</v>
      </c>
      <c r="AX50" s="92">
        <f>AX19/$W19*100</f>
        <v>0</v>
      </c>
      <c r="AY50" s="92">
        <f>AY19/$W19*100</f>
        <v>0</v>
      </c>
      <c r="AZ50" s="88">
        <f>AZ19/$W19*100</f>
        <v>0</v>
      </c>
      <c r="BA50" s="89">
        <f>BA19/$W19*100</f>
        <v>0</v>
      </c>
      <c r="BB50" s="92">
        <f>BB19/$W19*100</f>
        <v>0</v>
      </c>
      <c r="BC50" s="90">
        <f>BC19/$W19*100</f>
        <v>100</v>
      </c>
      <c r="BD50" s="109" t="s">
        <v>122</v>
      </c>
      <c r="BE50" s="110" t="s">
        <v>122</v>
      </c>
      <c r="BF50" s="113" t="s">
        <v>122</v>
      </c>
    </row>
    <row r="51" spans="1:58" s="65" customFormat="1" ht="15" customHeight="1">
      <c r="A51" s="43"/>
      <c r="B51" s="88" t="s">
        <v>104</v>
      </c>
      <c r="C51" s="116">
        <f>C20</f>
        <v>16</v>
      </c>
      <c r="D51" s="89">
        <f>D20/$C20*100</f>
        <v>12.5</v>
      </c>
      <c r="E51" s="90">
        <f>E20/$C20*100</f>
        <v>87.5</v>
      </c>
      <c r="F51" s="89">
        <f>F20/$C20*100</f>
        <v>6.25</v>
      </c>
      <c r="G51" s="90">
        <f>G20/$C20*100</f>
        <v>93.75</v>
      </c>
      <c r="H51" s="91">
        <f>H20/$F20*100</f>
        <v>100</v>
      </c>
      <c r="I51" s="92">
        <f>I20/$F20*100</f>
        <v>100</v>
      </c>
      <c r="J51" s="92">
        <f>J20/$F20*100</f>
        <v>100</v>
      </c>
      <c r="K51" s="92">
        <f>K20/$F20*100</f>
        <v>100</v>
      </c>
      <c r="L51" s="92">
        <f>L20/$F20*100</f>
        <v>100</v>
      </c>
      <c r="M51" s="88">
        <f>M20/$F20*100</f>
        <v>0</v>
      </c>
      <c r="N51" s="89">
        <f>N20/$H20*100</f>
        <v>100</v>
      </c>
      <c r="O51" s="92">
        <f>O20/$H20*100</f>
        <v>100</v>
      </c>
      <c r="P51" s="92">
        <f>P20/$H20*100</f>
        <v>100</v>
      </c>
      <c r="Q51" s="92">
        <f>Q20/$H20*100</f>
        <v>100</v>
      </c>
      <c r="R51" s="92">
        <f>R20/$H20*100</f>
        <v>100</v>
      </c>
      <c r="S51" s="92">
        <f>S20/$H20*100</f>
        <v>100</v>
      </c>
      <c r="T51" s="92">
        <f>T20/$H20*100</f>
        <v>100</v>
      </c>
      <c r="U51" s="92">
        <f>U20/$H20*100</f>
        <v>0</v>
      </c>
      <c r="V51" s="90">
        <f>V20/$H20*100</f>
        <v>0</v>
      </c>
      <c r="W51" s="91">
        <f>W20/$D20*100</f>
        <v>0</v>
      </c>
      <c r="X51" s="92">
        <f>X20/$D20*100</f>
        <v>50</v>
      </c>
      <c r="Y51" s="92">
        <f>Y20/$D20*100</f>
        <v>100</v>
      </c>
      <c r="Z51" s="92">
        <f>Z20/$D20*100</f>
        <v>0</v>
      </c>
      <c r="AA51" s="92">
        <f>AA20/$D20*100</f>
        <v>0</v>
      </c>
      <c r="AB51" s="92">
        <f>AB20/$D20*100</f>
        <v>0</v>
      </c>
      <c r="AC51" s="92">
        <f>AC20/$D20*100</f>
        <v>0</v>
      </c>
      <c r="AD51" s="88">
        <f>AD20/$D20*100</f>
        <v>0</v>
      </c>
      <c r="AE51" s="89">
        <f>AE20/$D20*100</f>
        <v>0</v>
      </c>
      <c r="AF51" s="92">
        <f>AF20/$D20*100</f>
        <v>0</v>
      </c>
      <c r="AG51" s="92">
        <f>AG20/$D20*100</f>
        <v>0</v>
      </c>
      <c r="AH51" s="92">
        <f>AH20/$D20*100</f>
        <v>0</v>
      </c>
      <c r="AI51" s="92">
        <f>AI20/$D20*100</f>
        <v>0</v>
      </c>
      <c r="AJ51" s="92">
        <f>AJ20/$D20*100</f>
        <v>0</v>
      </c>
      <c r="AK51" s="92">
        <f>AK20/$D20*100</f>
        <v>0</v>
      </c>
      <c r="AL51" s="90">
        <f>AL20/$D20*100</f>
        <v>100</v>
      </c>
      <c r="AM51" s="89">
        <f>AM20/$D20*100</f>
        <v>0</v>
      </c>
      <c r="AN51" s="92">
        <f>AN20/$D20*100</f>
        <v>0</v>
      </c>
      <c r="AO51" s="92">
        <f>AO20/$D20*100</f>
        <v>0</v>
      </c>
      <c r="AP51" s="92">
        <f>AP20/$D20*100</f>
        <v>0</v>
      </c>
      <c r="AQ51" s="92">
        <f>AQ20/$D20*100</f>
        <v>50</v>
      </c>
      <c r="AR51" s="92">
        <f>AR20/$D20*100</f>
        <v>0</v>
      </c>
      <c r="AS51" s="90">
        <f>AS20/$D20*100</f>
        <v>50</v>
      </c>
      <c r="AT51" s="109" t="s">
        <v>122</v>
      </c>
      <c r="AU51" s="110" t="s">
        <v>122</v>
      </c>
      <c r="AV51" s="110" t="s">
        <v>122</v>
      </c>
      <c r="AW51" s="110" t="s">
        <v>122</v>
      </c>
      <c r="AX51" s="110" t="s">
        <v>122</v>
      </c>
      <c r="AY51" s="110" t="s">
        <v>122</v>
      </c>
      <c r="AZ51" s="111" t="s">
        <v>122</v>
      </c>
      <c r="BA51" s="112" t="s">
        <v>122</v>
      </c>
      <c r="BB51" s="110" t="s">
        <v>122</v>
      </c>
      <c r="BC51" s="113" t="s">
        <v>122</v>
      </c>
      <c r="BD51" s="109" t="s">
        <v>122</v>
      </c>
      <c r="BE51" s="110" t="s">
        <v>122</v>
      </c>
      <c r="BF51" s="113" t="s">
        <v>122</v>
      </c>
    </row>
    <row r="52" spans="1:58" s="65" customFormat="1" ht="15" customHeight="1">
      <c r="A52" s="43"/>
      <c r="B52" s="88" t="s">
        <v>105</v>
      </c>
      <c r="C52" s="116">
        <f>C21</f>
        <v>43</v>
      </c>
      <c r="D52" s="89">
        <f>D21/$C21*100</f>
        <v>13.953488372093023</v>
      </c>
      <c r="E52" s="90">
        <f>E21/$C21*100</f>
        <v>86.04651162790698</v>
      </c>
      <c r="F52" s="89">
        <f>F21/$C21*100</f>
        <v>9.3023255813953494</v>
      </c>
      <c r="G52" s="90">
        <f>G21/$C21*100</f>
        <v>90.697674418604649</v>
      </c>
      <c r="H52" s="91">
        <f>H21/$F21*100</f>
        <v>50</v>
      </c>
      <c r="I52" s="92">
        <f>I21/$F21*100</f>
        <v>100</v>
      </c>
      <c r="J52" s="92">
        <f>J21/$F21*100</f>
        <v>50</v>
      </c>
      <c r="K52" s="92">
        <f>K21/$F21*100</f>
        <v>75</v>
      </c>
      <c r="L52" s="92">
        <f>L21/$F21*100</f>
        <v>50</v>
      </c>
      <c r="M52" s="88">
        <f>M21/$F21*100</f>
        <v>0</v>
      </c>
      <c r="N52" s="89">
        <f>N21/$H21*100</f>
        <v>50</v>
      </c>
      <c r="O52" s="92">
        <f>O21/$H21*100</f>
        <v>50</v>
      </c>
      <c r="P52" s="92">
        <f>P21/$H21*100</f>
        <v>50</v>
      </c>
      <c r="Q52" s="92">
        <f>Q21/$H21*100</f>
        <v>50</v>
      </c>
      <c r="R52" s="92">
        <f>R21/$H21*100</f>
        <v>0</v>
      </c>
      <c r="S52" s="92">
        <f>S21/$H21*100</f>
        <v>0</v>
      </c>
      <c r="T52" s="92">
        <f>T21/$H21*100</f>
        <v>0</v>
      </c>
      <c r="U52" s="92">
        <f>U21/$H21*100</f>
        <v>0</v>
      </c>
      <c r="V52" s="90">
        <f>V21/$H21*100</f>
        <v>50</v>
      </c>
      <c r="W52" s="91">
        <f>W21/$D21*100</f>
        <v>50</v>
      </c>
      <c r="X52" s="92">
        <f>X21/$D21*100</f>
        <v>33.333333333333329</v>
      </c>
      <c r="Y52" s="92">
        <f>Y21/$D21*100</f>
        <v>16.666666666666664</v>
      </c>
      <c r="Z52" s="92">
        <f>Z21/$D21*100</f>
        <v>50</v>
      </c>
      <c r="AA52" s="92">
        <f>AA21/$D21*100</f>
        <v>0</v>
      </c>
      <c r="AB52" s="92">
        <f>AB21/$D21*100</f>
        <v>0</v>
      </c>
      <c r="AC52" s="92">
        <f>AC21/$D21*100</f>
        <v>16.666666666666664</v>
      </c>
      <c r="AD52" s="88">
        <f>AD21/$D21*100</f>
        <v>0</v>
      </c>
      <c r="AE52" s="89">
        <f>AE21/$D21*100</f>
        <v>33.333333333333329</v>
      </c>
      <c r="AF52" s="92">
        <f>AF21/$D21*100</f>
        <v>16.666666666666664</v>
      </c>
      <c r="AG52" s="92">
        <f>AG21/$D21*100</f>
        <v>33.333333333333329</v>
      </c>
      <c r="AH52" s="92">
        <f>AH21/$D21*100</f>
        <v>33.333333333333329</v>
      </c>
      <c r="AI52" s="92">
        <f>AI21/$D21*100</f>
        <v>33.333333333333329</v>
      </c>
      <c r="AJ52" s="92">
        <f>AJ21/$D21*100</f>
        <v>16.666666666666664</v>
      </c>
      <c r="AK52" s="92">
        <f>AK21/$D21*100</f>
        <v>0</v>
      </c>
      <c r="AL52" s="90">
        <f>AL21/$D21*100</f>
        <v>0</v>
      </c>
      <c r="AM52" s="89">
        <f>AM21/$D21*100</f>
        <v>50</v>
      </c>
      <c r="AN52" s="92">
        <f>AN21/$D21*100</f>
        <v>0</v>
      </c>
      <c r="AO52" s="92">
        <f>AO21/$D21*100</f>
        <v>16.666666666666664</v>
      </c>
      <c r="AP52" s="92">
        <f>AP21/$D21*100</f>
        <v>16.666666666666664</v>
      </c>
      <c r="AQ52" s="92">
        <f>AQ21/$D21*100</f>
        <v>33.333333333333329</v>
      </c>
      <c r="AR52" s="92">
        <f>AR21/$D21*100</f>
        <v>0</v>
      </c>
      <c r="AS52" s="90">
        <f>AS21/$D21*100</f>
        <v>0</v>
      </c>
      <c r="AT52" s="91">
        <f>AT21/$W21*100</f>
        <v>0</v>
      </c>
      <c r="AU52" s="92">
        <f>AU21/$W21*100</f>
        <v>33.333333333333329</v>
      </c>
      <c r="AV52" s="92">
        <f>AV21/$W21*100</f>
        <v>33.333333333333329</v>
      </c>
      <c r="AW52" s="92">
        <f>AW21/$W21*100</f>
        <v>66.666666666666657</v>
      </c>
      <c r="AX52" s="92">
        <f>AX21/$W21*100</f>
        <v>0</v>
      </c>
      <c r="AY52" s="92">
        <f>AY21/$W21*100</f>
        <v>0</v>
      </c>
      <c r="AZ52" s="88">
        <f>AZ21/$W21*100</f>
        <v>0</v>
      </c>
      <c r="BA52" s="89">
        <f>BA21/$W21*100</f>
        <v>66.666666666666657</v>
      </c>
      <c r="BB52" s="92">
        <f>BB21/$W21*100</f>
        <v>100</v>
      </c>
      <c r="BC52" s="90">
        <f>BC21/$W21*100</f>
        <v>0</v>
      </c>
      <c r="BD52" s="91">
        <f>BD21/$BB21*100</f>
        <v>100</v>
      </c>
      <c r="BE52" s="92">
        <f>BE21/$BB21*100</f>
        <v>33.333333333333329</v>
      </c>
      <c r="BF52" s="90">
        <f>BF21/$BB21*100</f>
        <v>0</v>
      </c>
    </row>
    <row r="53" spans="1:58" s="65" customFormat="1" ht="15" customHeight="1">
      <c r="A53" s="43"/>
      <c r="B53" s="88" t="s">
        <v>106</v>
      </c>
      <c r="C53" s="116">
        <f>C22</f>
        <v>212</v>
      </c>
      <c r="D53" s="89">
        <f>D22/$C22*100</f>
        <v>16.981132075471699</v>
      </c>
      <c r="E53" s="90">
        <f>E22/$C22*100</f>
        <v>83.018867924528308</v>
      </c>
      <c r="F53" s="89">
        <f>F22/$C22*100</f>
        <v>9.9056603773584904</v>
      </c>
      <c r="G53" s="90">
        <f>G22/$C22*100</f>
        <v>90.094339622641513</v>
      </c>
      <c r="H53" s="91">
        <f>H22/$F22*100</f>
        <v>52.380952380952387</v>
      </c>
      <c r="I53" s="92">
        <f>I22/$F22*100</f>
        <v>47.619047619047613</v>
      </c>
      <c r="J53" s="92">
        <f>J22/$F22*100</f>
        <v>28.571428571428569</v>
      </c>
      <c r="K53" s="92">
        <f>K22/$F22*100</f>
        <v>28.571428571428569</v>
      </c>
      <c r="L53" s="92">
        <f>L22/$F22*100</f>
        <v>4.7619047619047619</v>
      </c>
      <c r="M53" s="88">
        <f>M22/$F22*100</f>
        <v>9.5238095238095237</v>
      </c>
      <c r="N53" s="89">
        <f>N22/$H22*100</f>
        <v>36.363636363636367</v>
      </c>
      <c r="O53" s="92">
        <f>O22/$H22*100</f>
        <v>36.363636363636367</v>
      </c>
      <c r="P53" s="92">
        <f>P22/$H22*100</f>
        <v>27.27272727272727</v>
      </c>
      <c r="Q53" s="92">
        <f>Q22/$H22*100</f>
        <v>45.454545454545453</v>
      </c>
      <c r="R53" s="92">
        <f>R22/$H22*100</f>
        <v>9.0909090909090917</v>
      </c>
      <c r="S53" s="92">
        <f>S22/$H22*100</f>
        <v>0</v>
      </c>
      <c r="T53" s="92">
        <f>T22/$H22*100</f>
        <v>9.0909090909090917</v>
      </c>
      <c r="U53" s="92">
        <f>U22/$H22*100</f>
        <v>0</v>
      </c>
      <c r="V53" s="90">
        <f>V22/$H22*100</f>
        <v>0</v>
      </c>
      <c r="W53" s="91">
        <f>W22/$D22*100</f>
        <v>38.888888888888893</v>
      </c>
      <c r="X53" s="92">
        <f>X22/$D22*100</f>
        <v>27.777777777777779</v>
      </c>
      <c r="Y53" s="92">
        <f>Y22/$D22*100</f>
        <v>27.777777777777779</v>
      </c>
      <c r="Z53" s="92">
        <f>Z22/$D22*100</f>
        <v>27.777777777777779</v>
      </c>
      <c r="AA53" s="92">
        <f>AA22/$D22*100</f>
        <v>5.5555555555555554</v>
      </c>
      <c r="AB53" s="92">
        <f>AB22/$D22*100</f>
        <v>5.5555555555555554</v>
      </c>
      <c r="AC53" s="92">
        <f>AC22/$D22*100</f>
        <v>8.3333333333333321</v>
      </c>
      <c r="AD53" s="88">
        <f>AD22/$D22*100</f>
        <v>5.5555555555555554</v>
      </c>
      <c r="AE53" s="89">
        <f>AE22/$D22*100</f>
        <v>13.888888888888889</v>
      </c>
      <c r="AF53" s="92">
        <f>AF22/$D22*100</f>
        <v>22.222222222222221</v>
      </c>
      <c r="AG53" s="92">
        <f>AG22/$D22*100</f>
        <v>16.666666666666664</v>
      </c>
      <c r="AH53" s="92">
        <f>AH22/$D22*100</f>
        <v>19.444444444444446</v>
      </c>
      <c r="AI53" s="92">
        <f>AI22/$D22*100</f>
        <v>22.222222222222221</v>
      </c>
      <c r="AJ53" s="92">
        <f>AJ22/$D22*100</f>
        <v>8.3333333333333321</v>
      </c>
      <c r="AK53" s="92">
        <f>AK22/$D22*100</f>
        <v>0</v>
      </c>
      <c r="AL53" s="90">
        <f>AL22/$D22*100</f>
        <v>27.777777777777779</v>
      </c>
      <c r="AM53" s="89">
        <f>AM22/$D22*100</f>
        <v>25</v>
      </c>
      <c r="AN53" s="92">
        <f>AN22/$D22*100</f>
        <v>5.5555555555555554</v>
      </c>
      <c r="AO53" s="92">
        <f>AO22/$D22*100</f>
        <v>22.222222222222221</v>
      </c>
      <c r="AP53" s="92">
        <f>AP22/$D22*100</f>
        <v>13.888888888888889</v>
      </c>
      <c r="AQ53" s="92">
        <f>AQ22/$D22*100</f>
        <v>11.111111111111111</v>
      </c>
      <c r="AR53" s="92">
        <f>AR22/$D22*100</f>
        <v>0</v>
      </c>
      <c r="AS53" s="90">
        <f>AS22/$D22*100</f>
        <v>36.111111111111107</v>
      </c>
      <c r="AT53" s="91">
        <f>AT22/$W22*100</f>
        <v>28.571428571428569</v>
      </c>
      <c r="AU53" s="92">
        <f>AU22/$W22*100</f>
        <v>21.428571428571427</v>
      </c>
      <c r="AV53" s="92">
        <f>AV22/$W22*100</f>
        <v>57.142857142857139</v>
      </c>
      <c r="AW53" s="92">
        <f>AW22/$W22*100</f>
        <v>28.571428571428569</v>
      </c>
      <c r="AX53" s="92">
        <f>AX22/$W22*100</f>
        <v>0</v>
      </c>
      <c r="AY53" s="92">
        <f>AY22/$W22*100</f>
        <v>0</v>
      </c>
      <c r="AZ53" s="88">
        <f>AZ22/$W22*100</f>
        <v>0</v>
      </c>
      <c r="BA53" s="89">
        <f>BA22/$W22*100</f>
        <v>64.285714285714292</v>
      </c>
      <c r="BB53" s="92">
        <f>BB22/$W22*100</f>
        <v>42.857142857142854</v>
      </c>
      <c r="BC53" s="90">
        <f>BC22/$W22*100</f>
        <v>21.428571428571427</v>
      </c>
      <c r="BD53" s="91">
        <f>BD22/$BB22*100</f>
        <v>50</v>
      </c>
      <c r="BE53" s="92">
        <f>BE22/$BB22*100</f>
        <v>33.333333333333329</v>
      </c>
      <c r="BF53" s="90">
        <f>BF22/$BB22*100</f>
        <v>33.333333333333329</v>
      </c>
    </row>
    <row r="54" spans="1:58" s="65" customFormat="1" ht="15" customHeight="1">
      <c r="A54" s="43"/>
      <c r="B54" s="88" t="s">
        <v>107</v>
      </c>
      <c r="C54" s="116">
        <f>C23</f>
        <v>48</v>
      </c>
      <c r="D54" s="89">
        <f>D23/$C23*100</f>
        <v>12.5</v>
      </c>
      <c r="E54" s="90">
        <f>E23/$C23*100</f>
        <v>87.5</v>
      </c>
      <c r="F54" s="89">
        <f>F23/$C23*100</f>
        <v>4.1666666666666661</v>
      </c>
      <c r="G54" s="90">
        <f>G23/$C23*100</f>
        <v>95.833333333333343</v>
      </c>
      <c r="H54" s="91">
        <f>H23/$F23*100</f>
        <v>50</v>
      </c>
      <c r="I54" s="92">
        <f>I23/$F23*100</f>
        <v>50</v>
      </c>
      <c r="J54" s="92">
        <f>J23/$F23*100</f>
        <v>50</v>
      </c>
      <c r="K54" s="92">
        <f>K23/$F23*100</f>
        <v>50</v>
      </c>
      <c r="L54" s="92">
        <f>L23/$F23*100</f>
        <v>50</v>
      </c>
      <c r="M54" s="88">
        <f>M23/$F23*100</f>
        <v>0</v>
      </c>
      <c r="N54" s="89">
        <f>N23/$H23*100</f>
        <v>0</v>
      </c>
      <c r="O54" s="92">
        <f>O23/$H23*100</f>
        <v>100</v>
      </c>
      <c r="P54" s="92">
        <f>P23/$H23*100</f>
        <v>0</v>
      </c>
      <c r="Q54" s="92">
        <f>Q23/$H23*100</f>
        <v>100</v>
      </c>
      <c r="R54" s="92">
        <f>R23/$H23*100</f>
        <v>0</v>
      </c>
      <c r="S54" s="92">
        <f>S23/$H23*100</f>
        <v>0</v>
      </c>
      <c r="T54" s="92">
        <f>T23/$H23*100</f>
        <v>0</v>
      </c>
      <c r="U54" s="92">
        <f>U23/$H23*100</f>
        <v>0</v>
      </c>
      <c r="V54" s="90">
        <f>V23/$H23*100</f>
        <v>0</v>
      </c>
      <c r="W54" s="91">
        <f>W23/$D23*100</f>
        <v>33.333333333333329</v>
      </c>
      <c r="X54" s="92">
        <f>X23/$D23*100</f>
        <v>16.666666666666664</v>
      </c>
      <c r="Y54" s="92">
        <f>Y23/$D23*100</f>
        <v>33.333333333333329</v>
      </c>
      <c r="Z54" s="92">
        <f>Z23/$D23*100</f>
        <v>50</v>
      </c>
      <c r="AA54" s="92">
        <f>AA23/$D23*100</f>
        <v>16.666666666666664</v>
      </c>
      <c r="AB54" s="92">
        <f>AB23/$D23*100</f>
        <v>0</v>
      </c>
      <c r="AC54" s="92">
        <f>AC23/$D23*100</f>
        <v>0</v>
      </c>
      <c r="AD54" s="88">
        <f>AD23/$D23*100</f>
        <v>0</v>
      </c>
      <c r="AE54" s="89">
        <f>AE23/$D23*100</f>
        <v>16.666666666666664</v>
      </c>
      <c r="AF54" s="92">
        <f>AF23/$D23*100</f>
        <v>0</v>
      </c>
      <c r="AG54" s="92">
        <f>AG23/$D23*100</f>
        <v>16.666666666666664</v>
      </c>
      <c r="AH54" s="92">
        <f>AH23/$D23*100</f>
        <v>16.666666666666664</v>
      </c>
      <c r="AI54" s="92">
        <f>AI23/$D23*100</f>
        <v>0</v>
      </c>
      <c r="AJ54" s="92">
        <f>AJ23/$D23*100</f>
        <v>0</v>
      </c>
      <c r="AK54" s="92">
        <f>AK23/$D23*100</f>
        <v>0</v>
      </c>
      <c r="AL54" s="90">
        <f>AL23/$D23*100</f>
        <v>50</v>
      </c>
      <c r="AM54" s="89">
        <f>AM23/$D23*100</f>
        <v>16.666666666666664</v>
      </c>
      <c r="AN54" s="92">
        <f>AN23/$D23*100</f>
        <v>16.666666666666664</v>
      </c>
      <c r="AO54" s="92">
        <f>AO23/$D23*100</f>
        <v>16.666666666666664</v>
      </c>
      <c r="AP54" s="92">
        <f>AP23/$D23*100</f>
        <v>0</v>
      </c>
      <c r="AQ54" s="92">
        <f>AQ23/$D23*100</f>
        <v>16.666666666666664</v>
      </c>
      <c r="AR54" s="92">
        <f>AR23/$D23*100</f>
        <v>0</v>
      </c>
      <c r="AS54" s="90">
        <f>AS23/$D23*100</f>
        <v>50</v>
      </c>
      <c r="AT54" s="91">
        <f>AT23/$W23*100</f>
        <v>0</v>
      </c>
      <c r="AU54" s="92">
        <f>AU23/$W23*100</f>
        <v>50</v>
      </c>
      <c r="AV54" s="92">
        <f>AV23/$W23*100</f>
        <v>50</v>
      </c>
      <c r="AW54" s="92">
        <f>AW23/$W23*100</f>
        <v>50</v>
      </c>
      <c r="AX54" s="92">
        <f>AX23/$W23*100</f>
        <v>0</v>
      </c>
      <c r="AY54" s="92">
        <f>AY23/$W23*100</f>
        <v>0</v>
      </c>
      <c r="AZ54" s="88">
        <f>AZ23/$W23*100</f>
        <v>0</v>
      </c>
      <c r="BA54" s="89">
        <f>BA23/$W23*100</f>
        <v>100</v>
      </c>
      <c r="BB54" s="92">
        <f>BB23/$W23*100</f>
        <v>100</v>
      </c>
      <c r="BC54" s="90">
        <f>BC23/$W23*100</f>
        <v>0</v>
      </c>
      <c r="BD54" s="91">
        <f>BD23/$BB23*100</f>
        <v>50</v>
      </c>
      <c r="BE54" s="92">
        <f>BE23/$BB23*100</f>
        <v>50</v>
      </c>
      <c r="BF54" s="90">
        <f>BF23/$BB23*100</f>
        <v>0</v>
      </c>
    </row>
    <row r="55" spans="1:58" s="65" customFormat="1" ht="15" customHeight="1">
      <c r="A55" s="43"/>
      <c r="B55" s="88" t="s">
        <v>108</v>
      </c>
      <c r="C55" s="116">
        <f>C24</f>
        <v>111</v>
      </c>
      <c r="D55" s="123">
        <f>D24/$C24*100</f>
        <v>30.630630630630627</v>
      </c>
      <c r="E55" s="90">
        <f>E24/$C24*100</f>
        <v>69.369369369369366</v>
      </c>
      <c r="F55" s="89">
        <f>F24/$C24*100</f>
        <v>17.117117117117118</v>
      </c>
      <c r="G55" s="90">
        <f>G24/$C24*100</f>
        <v>82.882882882882882</v>
      </c>
      <c r="H55" s="91">
        <f>H24/$F24*100</f>
        <v>57.894736842105267</v>
      </c>
      <c r="I55" s="92">
        <f>I24/$F24*100</f>
        <v>36.84210526315789</v>
      </c>
      <c r="J55" s="92">
        <f>J24/$F24*100</f>
        <v>31.578947368421051</v>
      </c>
      <c r="K55" s="92">
        <f>K24/$F24*100</f>
        <v>57.894736842105267</v>
      </c>
      <c r="L55" s="92">
        <f>L24/$F24*100</f>
        <v>21.052631578947366</v>
      </c>
      <c r="M55" s="88">
        <f>M24/$F24*100</f>
        <v>15.789473684210526</v>
      </c>
      <c r="N55" s="89">
        <f>N24/$H24*100</f>
        <v>63.636363636363633</v>
      </c>
      <c r="O55" s="92">
        <f>O24/$H24*100</f>
        <v>54.54545454545454</v>
      </c>
      <c r="P55" s="92">
        <f>P24/$H24*100</f>
        <v>54.54545454545454</v>
      </c>
      <c r="Q55" s="92">
        <f>Q24/$H24*100</f>
        <v>36.363636363636367</v>
      </c>
      <c r="R55" s="92">
        <f>R24/$H24*100</f>
        <v>27.27272727272727</v>
      </c>
      <c r="S55" s="92">
        <f>S24/$H24*100</f>
        <v>45.454545454545453</v>
      </c>
      <c r="T55" s="92">
        <f>T24/$H24*100</f>
        <v>27.27272727272727</v>
      </c>
      <c r="U55" s="92">
        <f>U24/$H24*100</f>
        <v>0</v>
      </c>
      <c r="V55" s="90">
        <f>V24/$H24*100</f>
        <v>9.0909090909090917</v>
      </c>
      <c r="W55" s="91">
        <f>W24/$D24*100</f>
        <v>41.17647058823529</v>
      </c>
      <c r="X55" s="92">
        <f>X24/$D24*100</f>
        <v>14.705882352941178</v>
      </c>
      <c r="Y55" s="92">
        <f>Y24/$D24*100</f>
        <v>32.352941176470587</v>
      </c>
      <c r="Z55" s="92">
        <f>Z24/$D24*100</f>
        <v>41.17647058823529</v>
      </c>
      <c r="AA55" s="92">
        <f>AA24/$D24*100</f>
        <v>14.705882352941178</v>
      </c>
      <c r="AB55" s="92">
        <f>AB24/$D24*100</f>
        <v>0</v>
      </c>
      <c r="AC55" s="92">
        <f>AC24/$D24*100</f>
        <v>2.9411764705882351</v>
      </c>
      <c r="AD55" s="88">
        <f>AD24/$D24*100</f>
        <v>14.705882352941178</v>
      </c>
      <c r="AE55" s="89">
        <f>AE24/$D24*100</f>
        <v>20.588235294117645</v>
      </c>
      <c r="AF55" s="92">
        <f>AF24/$D24*100</f>
        <v>17.647058823529413</v>
      </c>
      <c r="AG55" s="92">
        <f>AG24/$D24*100</f>
        <v>17.647058823529413</v>
      </c>
      <c r="AH55" s="92">
        <f>AH24/$D24*100</f>
        <v>14.705882352941178</v>
      </c>
      <c r="AI55" s="92">
        <f>AI24/$D24*100</f>
        <v>5.8823529411764701</v>
      </c>
      <c r="AJ55" s="92">
        <f>AJ24/$D24*100</f>
        <v>2.9411764705882351</v>
      </c>
      <c r="AK55" s="92">
        <f>AK24/$D24*100</f>
        <v>11.76470588235294</v>
      </c>
      <c r="AL55" s="90">
        <f>AL24/$D24*100</f>
        <v>23.52941176470588</v>
      </c>
      <c r="AM55" s="89">
        <f>AM24/$D24*100</f>
        <v>23.52941176470588</v>
      </c>
      <c r="AN55" s="92">
        <f>AN24/$D24*100</f>
        <v>17.647058823529413</v>
      </c>
      <c r="AO55" s="92">
        <f>AO24/$D24*100</f>
        <v>20.588235294117645</v>
      </c>
      <c r="AP55" s="92">
        <f>AP24/$D24*100</f>
        <v>5.8823529411764701</v>
      </c>
      <c r="AQ55" s="92">
        <f>AQ24/$D24*100</f>
        <v>14.705882352941178</v>
      </c>
      <c r="AR55" s="92">
        <f>AR24/$D24*100</f>
        <v>5.8823529411764701</v>
      </c>
      <c r="AS55" s="90">
        <f>AS24/$D24*100</f>
        <v>32.352941176470587</v>
      </c>
      <c r="AT55" s="91">
        <f>AT24/$W24*100</f>
        <v>21.428571428571427</v>
      </c>
      <c r="AU55" s="92">
        <f>AU24/$W24*100</f>
        <v>0</v>
      </c>
      <c r="AV55" s="92">
        <f>AV24/$W24*100</f>
        <v>28.571428571428569</v>
      </c>
      <c r="AW55" s="92">
        <f>AW24/$W24*100</f>
        <v>35.714285714285715</v>
      </c>
      <c r="AX55" s="92">
        <f>AX24/$W24*100</f>
        <v>7.1428571428571423</v>
      </c>
      <c r="AY55" s="92">
        <f>AY24/$W24*100</f>
        <v>14.285714285714285</v>
      </c>
      <c r="AZ55" s="88">
        <f>AZ24/$W24*100</f>
        <v>0</v>
      </c>
      <c r="BA55" s="89">
        <f>BA24/$W24*100</f>
        <v>35.714285714285715</v>
      </c>
      <c r="BB55" s="92">
        <f>BB24/$W24*100</f>
        <v>35.714285714285715</v>
      </c>
      <c r="BC55" s="90">
        <f>BC24/$W24*100</f>
        <v>42.857142857142854</v>
      </c>
      <c r="BD55" s="91">
        <f>BD24/$BB24*100</f>
        <v>40</v>
      </c>
      <c r="BE55" s="92">
        <f>BE24/$BB24*100</f>
        <v>60</v>
      </c>
      <c r="BF55" s="90">
        <f>BF24/$BB24*100</f>
        <v>20</v>
      </c>
    </row>
    <row r="56" spans="1:58" s="65" customFormat="1" ht="15" customHeight="1">
      <c r="A56" s="43"/>
      <c r="B56" s="88" t="s">
        <v>109</v>
      </c>
      <c r="C56" s="116">
        <f>C25</f>
        <v>290</v>
      </c>
      <c r="D56" s="123">
        <f>D25/$C25*100</f>
        <v>18.96551724137931</v>
      </c>
      <c r="E56" s="90">
        <f>E25/$C25*100</f>
        <v>81.034482758620683</v>
      </c>
      <c r="F56" s="89">
        <f>F25/$C25*100</f>
        <v>9.3103448275862082</v>
      </c>
      <c r="G56" s="90">
        <f>G25/$C25*100</f>
        <v>90.689655172413794</v>
      </c>
      <c r="H56" s="91">
        <f>H25/$F25*100</f>
        <v>48.148148148148145</v>
      </c>
      <c r="I56" s="92">
        <f>I25/$F25*100</f>
        <v>51.851851851851848</v>
      </c>
      <c r="J56" s="92">
        <f>J25/$F25*100</f>
        <v>44.444444444444443</v>
      </c>
      <c r="K56" s="92">
        <f>K25/$F25*100</f>
        <v>51.851851851851848</v>
      </c>
      <c r="L56" s="92">
        <f>L25/$F25*100</f>
        <v>25.925925925925924</v>
      </c>
      <c r="M56" s="88">
        <f>M25/$F25*100</f>
        <v>3.7037037037037033</v>
      </c>
      <c r="N56" s="89">
        <f>N25/$H25*100</f>
        <v>30.76923076923077</v>
      </c>
      <c r="O56" s="92">
        <f>O25/$H25*100</f>
        <v>53.846153846153847</v>
      </c>
      <c r="P56" s="92">
        <f>P25/$H25*100</f>
        <v>53.846153846153847</v>
      </c>
      <c r="Q56" s="92">
        <f>Q25/$H25*100</f>
        <v>53.846153846153847</v>
      </c>
      <c r="R56" s="92">
        <f>R25/$H25*100</f>
        <v>30.76923076923077</v>
      </c>
      <c r="S56" s="92">
        <f>S25/$H25*100</f>
        <v>15.384615384615385</v>
      </c>
      <c r="T56" s="92">
        <f>T25/$H25*100</f>
        <v>15.384615384615385</v>
      </c>
      <c r="U56" s="92">
        <f>U25/$H25*100</f>
        <v>0</v>
      </c>
      <c r="V56" s="90">
        <f>V25/$H25*100</f>
        <v>7.6923076923076925</v>
      </c>
      <c r="W56" s="91">
        <f>W25/$D25*100</f>
        <v>45.454545454545453</v>
      </c>
      <c r="X56" s="92">
        <f>X25/$D25*100</f>
        <v>21.818181818181817</v>
      </c>
      <c r="Y56" s="92">
        <f>Y25/$D25*100</f>
        <v>32.727272727272727</v>
      </c>
      <c r="Z56" s="92">
        <f>Z25/$D25*100</f>
        <v>40</v>
      </c>
      <c r="AA56" s="92">
        <f>AA25/$D25*100</f>
        <v>20</v>
      </c>
      <c r="AB56" s="92">
        <f>AB25/$D25*100</f>
        <v>3.6363636363636362</v>
      </c>
      <c r="AC56" s="92">
        <f>AC25/$D25*100</f>
        <v>1.8181818181818181</v>
      </c>
      <c r="AD56" s="88">
        <f>AD25/$D25*100</f>
        <v>12.727272727272727</v>
      </c>
      <c r="AE56" s="89">
        <f>AE25/$D25*100</f>
        <v>20</v>
      </c>
      <c r="AF56" s="92">
        <f>AF25/$D25*100</f>
        <v>16.363636363636363</v>
      </c>
      <c r="AG56" s="92">
        <f>AG25/$D25*100</f>
        <v>25.454545454545453</v>
      </c>
      <c r="AH56" s="92">
        <f>AH25/$D25*100</f>
        <v>14.545454545454545</v>
      </c>
      <c r="AI56" s="92">
        <f>AI25/$D25*100</f>
        <v>3.6363636363636362</v>
      </c>
      <c r="AJ56" s="92">
        <f>AJ25/$D25*100</f>
        <v>3.6363636363636362</v>
      </c>
      <c r="AK56" s="92">
        <f>AK25/$D25*100</f>
        <v>5.4545454545454541</v>
      </c>
      <c r="AL56" s="90">
        <f>AL25/$D25*100</f>
        <v>23.636363636363637</v>
      </c>
      <c r="AM56" s="89">
        <f>AM25/$D25*100</f>
        <v>25.454545454545453</v>
      </c>
      <c r="AN56" s="92">
        <f>AN25/$D25*100</f>
        <v>3.6363636363636362</v>
      </c>
      <c r="AO56" s="92">
        <f>AO25/$D25*100</f>
        <v>20</v>
      </c>
      <c r="AP56" s="92">
        <f>AP25/$D25*100</f>
        <v>5.4545454545454541</v>
      </c>
      <c r="AQ56" s="92">
        <f>AQ25/$D25*100</f>
        <v>21.818181818181817</v>
      </c>
      <c r="AR56" s="92">
        <f>AR25/$D25*100</f>
        <v>1.8181818181818181</v>
      </c>
      <c r="AS56" s="90">
        <f>AS25/$D25*100</f>
        <v>38.181818181818187</v>
      </c>
      <c r="AT56" s="91">
        <f>AT25/$W25*100</f>
        <v>20</v>
      </c>
      <c r="AU56" s="92">
        <f>AU25/$W25*100</f>
        <v>8</v>
      </c>
      <c r="AV56" s="92">
        <f>AV25/$W25*100</f>
        <v>32</v>
      </c>
      <c r="AW56" s="92">
        <f>AW25/$W25*100</f>
        <v>40</v>
      </c>
      <c r="AX56" s="92">
        <f>AX25/$W25*100</f>
        <v>4</v>
      </c>
      <c r="AY56" s="92">
        <f>AY25/$W25*100</f>
        <v>8</v>
      </c>
      <c r="AZ56" s="88">
        <f>AZ25/$W25*100</f>
        <v>4</v>
      </c>
      <c r="BA56" s="89">
        <f>BA25/$W25*100</f>
        <v>64</v>
      </c>
      <c r="BB56" s="92">
        <f>BB25/$W25*100</f>
        <v>40</v>
      </c>
      <c r="BC56" s="90">
        <f>BC25/$W25*100</f>
        <v>20</v>
      </c>
      <c r="BD56" s="91">
        <f>BD25/$BB25*100</f>
        <v>20</v>
      </c>
      <c r="BE56" s="92">
        <f>BE25/$BB25*100</f>
        <v>30</v>
      </c>
      <c r="BF56" s="90">
        <f>BF25/$BB25*100</f>
        <v>50</v>
      </c>
    </row>
    <row r="57" spans="1:58" s="65" customFormat="1" ht="15" customHeight="1">
      <c r="A57" s="43"/>
      <c r="B57" s="88" t="s">
        <v>110</v>
      </c>
      <c r="C57" s="116">
        <f>C26</f>
        <v>162</v>
      </c>
      <c r="D57" s="89">
        <f>D26/$C26*100</f>
        <v>16.666666666666664</v>
      </c>
      <c r="E57" s="90">
        <f>E26/$C26*100</f>
        <v>83.333333333333343</v>
      </c>
      <c r="F57" s="89">
        <f>F26/$C26*100</f>
        <v>6.1728395061728394</v>
      </c>
      <c r="G57" s="90">
        <f>G26/$C26*100</f>
        <v>93.827160493827151</v>
      </c>
      <c r="H57" s="91">
        <f>H26/$F26*100</f>
        <v>50</v>
      </c>
      <c r="I57" s="92">
        <f>I26/$F26*100</f>
        <v>40</v>
      </c>
      <c r="J57" s="92">
        <f>J26/$F26*100</f>
        <v>50</v>
      </c>
      <c r="K57" s="92">
        <f>K26/$F26*100</f>
        <v>70</v>
      </c>
      <c r="L57" s="92">
        <f>L26/$F26*100</f>
        <v>30</v>
      </c>
      <c r="M57" s="88">
        <f>M26/$F26*100</f>
        <v>0</v>
      </c>
      <c r="N57" s="89">
        <f>N26/$H26*100</f>
        <v>40</v>
      </c>
      <c r="O57" s="92">
        <f>O26/$H26*100</f>
        <v>40</v>
      </c>
      <c r="P57" s="92">
        <f>P26/$H26*100</f>
        <v>60</v>
      </c>
      <c r="Q57" s="92">
        <f>Q26/$H26*100</f>
        <v>60</v>
      </c>
      <c r="R57" s="92">
        <f>R26/$H26*100</f>
        <v>80</v>
      </c>
      <c r="S57" s="92">
        <f>S26/$H26*100</f>
        <v>60</v>
      </c>
      <c r="T57" s="92">
        <f>T26/$H26*100</f>
        <v>20</v>
      </c>
      <c r="U57" s="92">
        <f>U26/$H26*100</f>
        <v>0</v>
      </c>
      <c r="V57" s="90">
        <f>V26/$H26*100</f>
        <v>0</v>
      </c>
      <c r="W57" s="91">
        <f>W26/$D26*100</f>
        <v>48.148148148148145</v>
      </c>
      <c r="X57" s="92">
        <f>X26/$D26*100</f>
        <v>11.111111111111111</v>
      </c>
      <c r="Y57" s="92">
        <f>Y26/$D26*100</f>
        <v>18.518518518518519</v>
      </c>
      <c r="Z57" s="92">
        <f>Z26/$D26*100</f>
        <v>40.74074074074074</v>
      </c>
      <c r="AA57" s="92">
        <f>AA26/$D26*100</f>
        <v>3.7037037037037033</v>
      </c>
      <c r="AB57" s="92">
        <f>AB26/$D26*100</f>
        <v>0</v>
      </c>
      <c r="AC57" s="92">
        <f>AC26/$D26*100</f>
        <v>0</v>
      </c>
      <c r="AD57" s="88">
        <f>AD26/$D26*100</f>
        <v>14.814814814814813</v>
      </c>
      <c r="AE57" s="89">
        <f>AE26/$D26*100</f>
        <v>11.111111111111111</v>
      </c>
      <c r="AF57" s="92">
        <f>AF26/$D26*100</f>
        <v>11.111111111111111</v>
      </c>
      <c r="AG57" s="92">
        <f>AG26/$D26*100</f>
        <v>14.814814814814813</v>
      </c>
      <c r="AH57" s="92">
        <f>AH26/$D26*100</f>
        <v>14.814814814814813</v>
      </c>
      <c r="AI57" s="92">
        <f>AI26/$D26*100</f>
        <v>7.4074074074074066</v>
      </c>
      <c r="AJ57" s="92">
        <f>AJ26/$D26*100</f>
        <v>14.814814814814813</v>
      </c>
      <c r="AK57" s="92">
        <f>AK26/$D26*100</f>
        <v>0</v>
      </c>
      <c r="AL57" s="90">
        <f>AL26/$D26*100</f>
        <v>29.629629629629626</v>
      </c>
      <c r="AM57" s="89">
        <f>AM26/$D26*100</f>
        <v>18.518518518518519</v>
      </c>
      <c r="AN57" s="92">
        <f>AN26/$D26*100</f>
        <v>0</v>
      </c>
      <c r="AO57" s="92">
        <f>AO26/$D26*100</f>
        <v>22.222222222222221</v>
      </c>
      <c r="AP57" s="92">
        <f>AP26/$D26*100</f>
        <v>7.4074074074074066</v>
      </c>
      <c r="AQ57" s="92">
        <f>AQ26/$D26*100</f>
        <v>18.518518518518519</v>
      </c>
      <c r="AR57" s="92">
        <f>AR26/$D26*100</f>
        <v>0</v>
      </c>
      <c r="AS57" s="90">
        <f>AS26/$D26*100</f>
        <v>44.444444444444443</v>
      </c>
      <c r="AT57" s="91">
        <f>AT26/$W26*100</f>
        <v>15.384615384615385</v>
      </c>
      <c r="AU57" s="92">
        <f>AU26/$W26*100</f>
        <v>23.076923076923077</v>
      </c>
      <c r="AV57" s="92">
        <f>AV26/$W26*100</f>
        <v>53.846153846153847</v>
      </c>
      <c r="AW57" s="92">
        <f>AW26/$W26*100</f>
        <v>30.76923076923077</v>
      </c>
      <c r="AX57" s="92">
        <f>AX26/$W26*100</f>
        <v>0</v>
      </c>
      <c r="AY57" s="92">
        <f>AY26/$W26*100</f>
        <v>7.6923076923076925</v>
      </c>
      <c r="AZ57" s="88">
        <f>AZ26/$W26*100</f>
        <v>0</v>
      </c>
      <c r="BA57" s="89">
        <f>BA26/$W26*100</f>
        <v>61.53846153846154</v>
      </c>
      <c r="BB57" s="92">
        <f>BB26/$W26*100</f>
        <v>61.53846153846154</v>
      </c>
      <c r="BC57" s="90">
        <f>BC26/$W26*100</f>
        <v>15.384615384615385</v>
      </c>
      <c r="BD57" s="91">
        <f>BD26/$BB26*100</f>
        <v>37.5</v>
      </c>
      <c r="BE57" s="92">
        <f>BE26/$BB26*100</f>
        <v>50</v>
      </c>
      <c r="BF57" s="90">
        <f>BF26/$BB26*100</f>
        <v>25</v>
      </c>
    </row>
    <row r="58" spans="1:58" s="65" customFormat="1" ht="15" customHeight="1">
      <c r="A58" s="43"/>
      <c r="B58" s="88" t="s">
        <v>111</v>
      </c>
      <c r="C58" s="116">
        <f>C27</f>
        <v>42</v>
      </c>
      <c r="D58" s="123">
        <f>D27/$C27*100</f>
        <v>19.047619047619047</v>
      </c>
      <c r="E58" s="90">
        <f>E27/$C27*100</f>
        <v>80.952380952380949</v>
      </c>
      <c r="F58" s="89">
        <f>F27/$C27*100</f>
        <v>11.904761904761903</v>
      </c>
      <c r="G58" s="90">
        <f>G27/$C27*100</f>
        <v>88.095238095238088</v>
      </c>
      <c r="H58" s="91">
        <f>H27/$F27*100</f>
        <v>40</v>
      </c>
      <c r="I58" s="92">
        <f>I27/$F27*100</f>
        <v>0</v>
      </c>
      <c r="J58" s="92">
        <f>J27/$F27*100</f>
        <v>40</v>
      </c>
      <c r="K58" s="92">
        <f>K27/$F27*100</f>
        <v>60</v>
      </c>
      <c r="L58" s="92">
        <f>L27/$F27*100</f>
        <v>40</v>
      </c>
      <c r="M58" s="88">
        <f>M27/$F27*100</f>
        <v>0</v>
      </c>
      <c r="N58" s="89">
        <f>N27/$H27*100</f>
        <v>50</v>
      </c>
      <c r="O58" s="92">
        <f>O27/$H27*100</f>
        <v>100</v>
      </c>
      <c r="P58" s="92">
        <f>P27/$H27*100</f>
        <v>0</v>
      </c>
      <c r="Q58" s="92">
        <f>Q27/$H27*100</f>
        <v>0</v>
      </c>
      <c r="R58" s="92">
        <f>R27/$H27*100</f>
        <v>50</v>
      </c>
      <c r="S58" s="92">
        <f>S27/$H27*100</f>
        <v>0</v>
      </c>
      <c r="T58" s="92">
        <f>T27/$H27*100</f>
        <v>0</v>
      </c>
      <c r="U58" s="92">
        <f>U27/$H27*100</f>
        <v>0</v>
      </c>
      <c r="V58" s="90">
        <f>V27/$H27*100</f>
        <v>0</v>
      </c>
      <c r="W58" s="91">
        <f>W27/$D27*100</f>
        <v>25</v>
      </c>
      <c r="X58" s="92">
        <f>X27/$D27*100</f>
        <v>0</v>
      </c>
      <c r="Y58" s="92">
        <f>Y27/$D27*100</f>
        <v>25</v>
      </c>
      <c r="Z58" s="92">
        <f>Z27/$D27*100</f>
        <v>75</v>
      </c>
      <c r="AA58" s="92">
        <f>AA27/$D27*100</f>
        <v>12.5</v>
      </c>
      <c r="AB58" s="92">
        <f>AB27/$D27*100</f>
        <v>0</v>
      </c>
      <c r="AC58" s="92">
        <f>AC27/$D27*100</f>
        <v>12.5</v>
      </c>
      <c r="AD58" s="88">
        <f>AD27/$D27*100</f>
        <v>12.5</v>
      </c>
      <c r="AE58" s="89">
        <f>AE27/$D27*100</f>
        <v>12.5</v>
      </c>
      <c r="AF58" s="92">
        <f>AF27/$D27*100</f>
        <v>0</v>
      </c>
      <c r="AG58" s="92">
        <f>AG27/$D27*100</f>
        <v>12.5</v>
      </c>
      <c r="AH58" s="92">
        <f>AH27/$D27*100</f>
        <v>12.5</v>
      </c>
      <c r="AI58" s="92">
        <f>AI27/$D27*100</f>
        <v>12.5</v>
      </c>
      <c r="AJ58" s="92">
        <f>AJ27/$D27*100</f>
        <v>0</v>
      </c>
      <c r="AK58" s="92">
        <f>AK27/$D27*100</f>
        <v>0</v>
      </c>
      <c r="AL58" s="90">
        <f>AL27/$D27*100</f>
        <v>37.5</v>
      </c>
      <c r="AM58" s="89">
        <f>AM27/$D27*100</f>
        <v>0</v>
      </c>
      <c r="AN58" s="92">
        <f>AN27/$D27*100</f>
        <v>0</v>
      </c>
      <c r="AO58" s="92">
        <f>AO27/$D27*100</f>
        <v>0</v>
      </c>
      <c r="AP58" s="92">
        <f>AP27/$D27*100</f>
        <v>0</v>
      </c>
      <c r="AQ58" s="92">
        <f>AQ27/$D27*100</f>
        <v>12.5</v>
      </c>
      <c r="AR58" s="92">
        <f>AR27/$D27*100</f>
        <v>12.5</v>
      </c>
      <c r="AS58" s="90">
        <f>AS27/$D27*100</f>
        <v>62.5</v>
      </c>
      <c r="AT58" s="91">
        <f>AT27/$W27*100</f>
        <v>50</v>
      </c>
      <c r="AU58" s="92">
        <f>AU27/$W27*100</f>
        <v>0</v>
      </c>
      <c r="AV58" s="92">
        <f>AV27/$W27*100</f>
        <v>0</v>
      </c>
      <c r="AW58" s="92">
        <f>AW27/$W27*100</f>
        <v>0</v>
      </c>
      <c r="AX58" s="92">
        <f>AX27/$W27*100</f>
        <v>0</v>
      </c>
      <c r="AY58" s="92">
        <f>AY27/$W27*100</f>
        <v>50</v>
      </c>
      <c r="AZ58" s="88">
        <f>AZ27/$W27*100</f>
        <v>0</v>
      </c>
      <c r="BA58" s="89">
        <f>BA27/$W27*100</f>
        <v>50</v>
      </c>
      <c r="BB58" s="92">
        <f>BB27/$W27*100</f>
        <v>50</v>
      </c>
      <c r="BC58" s="90">
        <f>BC27/$W27*100</f>
        <v>50</v>
      </c>
      <c r="BD58" s="91">
        <f>BD27/$BB27*100</f>
        <v>100</v>
      </c>
      <c r="BE58" s="92">
        <f>BE27/$BB27*100</f>
        <v>0</v>
      </c>
      <c r="BF58" s="90">
        <f>BF27/$BB27*100</f>
        <v>0</v>
      </c>
    </row>
    <row r="59" spans="1:58" s="65" customFormat="1" ht="15" customHeight="1">
      <c r="A59" s="30"/>
      <c r="B59" s="58" t="s">
        <v>112</v>
      </c>
      <c r="C59" s="119">
        <f>C28</f>
        <v>20</v>
      </c>
      <c r="D59" s="63">
        <f>D28/$C28*100</f>
        <v>15</v>
      </c>
      <c r="E59" s="64">
        <f>E28/$C28*100</f>
        <v>85</v>
      </c>
      <c r="F59" s="63">
        <f>F28/$C28*100</f>
        <v>5</v>
      </c>
      <c r="G59" s="64">
        <f>G28/$C28*100</f>
        <v>95</v>
      </c>
      <c r="H59" s="61">
        <f>H28/$F28*100</f>
        <v>100</v>
      </c>
      <c r="I59" s="62">
        <f>I28/$F28*100</f>
        <v>0</v>
      </c>
      <c r="J59" s="62">
        <f>J28/$F28*100</f>
        <v>0</v>
      </c>
      <c r="K59" s="62">
        <f>K28/$F28*100</f>
        <v>0</v>
      </c>
      <c r="L59" s="62">
        <f>L28/$F28*100</f>
        <v>0</v>
      </c>
      <c r="M59" s="58">
        <f>M28/$F28*100</f>
        <v>0</v>
      </c>
      <c r="N59" s="63">
        <f>N28/$H28*100</f>
        <v>100</v>
      </c>
      <c r="O59" s="62">
        <f>O28/$H28*100</f>
        <v>0</v>
      </c>
      <c r="P59" s="62">
        <f>P28/$H28*100</f>
        <v>0</v>
      </c>
      <c r="Q59" s="62">
        <f>Q28/$H28*100</f>
        <v>0</v>
      </c>
      <c r="R59" s="62">
        <f>R28/$H28*100</f>
        <v>0</v>
      </c>
      <c r="S59" s="62">
        <f>S28/$H28*100</f>
        <v>0</v>
      </c>
      <c r="T59" s="62">
        <f>T28/$H28*100</f>
        <v>0</v>
      </c>
      <c r="U59" s="62">
        <f>U28/$H28*100</f>
        <v>0</v>
      </c>
      <c r="V59" s="64">
        <f>V28/$H28*100</f>
        <v>0</v>
      </c>
      <c r="W59" s="61">
        <f>W28/$D28*100</f>
        <v>33.333333333333329</v>
      </c>
      <c r="X59" s="62">
        <f>X28/$D28*100</f>
        <v>0</v>
      </c>
      <c r="Y59" s="62">
        <f>Y28/$D28*100</f>
        <v>33.333333333333329</v>
      </c>
      <c r="Z59" s="62">
        <f>Z28/$D28*100</f>
        <v>0</v>
      </c>
      <c r="AA59" s="62">
        <f>AA28/$D28*100</f>
        <v>33.333333333333329</v>
      </c>
      <c r="AB59" s="62">
        <f>AB28/$D28*100</f>
        <v>0</v>
      </c>
      <c r="AC59" s="62">
        <f>AC28/$D28*100</f>
        <v>0</v>
      </c>
      <c r="AD59" s="58">
        <f>AD28/$D28*100</f>
        <v>0</v>
      </c>
      <c r="AE59" s="63">
        <f>AE28/$D28*100</f>
        <v>66.666666666666657</v>
      </c>
      <c r="AF59" s="62">
        <f>AF28/$D28*100</f>
        <v>0</v>
      </c>
      <c r="AG59" s="62">
        <f>AG28/$D28*100</f>
        <v>0</v>
      </c>
      <c r="AH59" s="62">
        <f>AH28/$D28*100</f>
        <v>0</v>
      </c>
      <c r="AI59" s="62">
        <f>AI28/$D28*100</f>
        <v>33.333333333333329</v>
      </c>
      <c r="AJ59" s="62">
        <f>AJ28/$D28*100</f>
        <v>0</v>
      </c>
      <c r="AK59" s="62">
        <f>AK28/$D28*100</f>
        <v>0</v>
      </c>
      <c r="AL59" s="64">
        <f>AL28/$D28*100</f>
        <v>0</v>
      </c>
      <c r="AM59" s="63">
        <f>AM28/$D28*100</f>
        <v>66.666666666666657</v>
      </c>
      <c r="AN59" s="62">
        <f>AN28/$D28*100</f>
        <v>0</v>
      </c>
      <c r="AO59" s="62">
        <f>AO28/$D28*100</f>
        <v>33.333333333333329</v>
      </c>
      <c r="AP59" s="62">
        <f>AP28/$D28*100</f>
        <v>0</v>
      </c>
      <c r="AQ59" s="62">
        <f>AQ28/$D28*100</f>
        <v>0</v>
      </c>
      <c r="AR59" s="62">
        <f>AR28/$D28*100</f>
        <v>0</v>
      </c>
      <c r="AS59" s="64">
        <f>AS28/$D28*100</f>
        <v>0</v>
      </c>
      <c r="AT59" s="61">
        <f>AT28/$W28*100</f>
        <v>100</v>
      </c>
      <c r="AU59" s="62">
        <f>AU28/$W28*100</f>
        <v>0</v>
      </c>
      <c r="AV59" s="62">
        <f>AV28/$W28*100</f>
        <v>0</v>
      </c>
      <c r="AW59" s="62">
        <f>AW28/$W28*100</f>
        <v>0</v>
      </c>
      <c r="AX59" s="62">
        <f>AX28/$W28*100</f>
        <v>0</v>
      </c>
      <c r="AY59" s="62">
        <f>AY28/$W28*100</f>
        <v>0</v>
      </c>
      <c r="AZ59" s="58">
        <f>AZ28/$W28*100</f>
        <v>0</v>
      </c>
      <c r="BA59" s="63">
        <f>BA28/$W28*100</f>
        <v>100</v>
      </c>
      <c r="BB59" s="62">
        <f>BB28/$W28*100</f>
        <v>0</v>
      </c>
      <c r="BC59" s="64">
        <f>BC28/$W28*100</f>
        <v>0</v>
      </c>
      <c r="BD59" s="77" t="s">
        <v>122</v>
      </c>
      <c r="BE59" s="75" t="s">
        <v>122</v>
      </c>
      <c r="BF59" s="78" t="s">
        <v>122</v>
      </c>
    </row>
    <row r="60" spans="1:58" s="65" customFormat="1" ht="15" customHeight="1">
      <c r="A60" s="23" t="s">
        <v>113</v>
      </c>
      <c r="B60" s="24" t="s">
        <v>114</v>
      </c>
      <c r="C60" s="51">
        <f t="shared" ref="C60:C61" si="1">C29</f>
        <v>75</v>
      </c>
      <c r="D60" s="67">
        <f t="shared" ref="D60:G61" si="2">D29/$C29*100</f>
        <v>100</v>
      </c>
      <c r="E60" s="68">
        <f t="shared" si="2"/>
        <v>0</v>
      </c>
      <c r="F60" s="67">
        <f t="shared" si="2"/>
        <v>45.333333333333329</v>
      </c>
      <c r="G60" s="68">
        <f t="shared" si="2"/>
        <v>54.666666666666664</v>
      </c>
      <c r="H60" s="69">
        <f>H29/$F29*100</f>
        <v>64.705882352941174</v>
      </c>
      <c r="I60" s="70">
        <f t="shared" ref="I60:M61" si="3">I29/$F29*100</f>
        <v>44.117647058823529</v>
      </c>
      <c r="J60" s="70">
        <f t="shared" si="3"/>
        <v>50</v>
      </c>
      <c r="K60" s="70">
        <f t="shared" si="3"/>
        <v>70.588235294117652</v>
      </c>
      <c r="L60" s="70">
        <f t="shared" si="3"/>
        <v>26.47058823529412</v>
      </c>
      <c r="M60" s="66">
        <f t="shared" si="3"/>
        <v>0</v>
      </c>
      <c r="N60" s="67">
        <f t="shared" ref="N60:V61" si="4">N29/$H29*100</f>
        <v>50</v>
      </c>
      <c r="O60" s="70">
        <f t="shared" si="4"/>
        <v>40.909090909090914</v>
      </c>
      <c r="P60" s="70">
        <f t="shared" si="4"/>
        <v>50</v>
      </c>
      <c r="Q60" s="70">
        <f t="shared" si="4"/>
        <v>40.909090909090914</v>
      </c>
      <c r="R60" s="70">
        <f t="shared" si="4"/>
        <v>27.27272727272727</v>
      </c>
      <c r="S60" s="70">
        <f t="shared" si="4"/>
        <v>22.727272727272727</v>
      </c>
      <c r="T60" s="70">
        <f t="shared" si="4"/>
        <v>9.0909090909090917</v>
      </c>
      <c r="U60" s="70">
        <f t="shared" si="4"/>
        <v>0</v>
      </c>
      <c r="V60" s="68">
        <f t="shared" si="4"/>
        <v>4.5454545454545459</v>
      </c>
      <c r="W60" s="69">
        <f t="shared" ref="W60:AS61" si="5">W29/$D29*100</f>
        <v>100</v>
      </c>
      <c r="X60" s="70">
        <f t="shared" si="5"/>
        <v>12</v>
      </c>
      <c r="Y60" s="70">
        <f t="shared" si="5"/>
        <v>26.666666666666668</v>
      </c>
      <c r="Z60" s="70">
        <f t="shared" si="5"/>
        <v>42.666666666666671</v>
      </c>
      <c r="AA60" s="70">
        <f t="shared" si="5"/>
        <v>9.3333333333333339</v>
      </c>
      <c r="AB60" s="70">
        <f t="shared" si="5"/>
        <v>2.666666666666667</v>
      </c>
      <c r="AC60" s="70">
        <f t="shared" si="5"/>
        <v>1.3333333333333335</v>
      </c>
      <c r="AD60" s="66">
        <f t="shared" si="5"/>
        <v>0</v>
      </c>
      <c r="AE60" s="67">
        <f t="shared" si="5"/>
        <v>24</v>
      </c>
      <c r="AF60" s="70">
        <f t="shared" si="5"/>
        <v>18.666666666666668</v>
      </c>
      <c r="AG60" s="70">
        <f t="shared" si="5"/>
        <v>18.666666666666668</v>
      </c>
      <c r="AH60" s="70">
        <f t="shared" si="5"/>
        <v>26.666666666666668</v>
      </c>
      <c r="AI60" s="70">
        <f t="shared" si="5"/>
        <v>10.666666666666668</v>
      </c>
      <c r="AJ60" s="70">
        <f t="shared" si="5"/>
        <v>8</v>
      </c>
      <c r="AK60" s="70">
        <f t="shared" si="5"/>
        <v>4</v>
      </c>
      <c r="AL60" s="68">
        <f t="shared" si="5"/>
        <v>28.000000000000004</v>
      </c>
      <c r="AM60" s="67">
        <f t="shared" si="5"/>
        <v>36</v>
      </c>
      <c r="AN60" s="70">
        <f t="shared" si="5"/>
        <v>9.3333333333333339</v>
      </c>
      <c r="AO60" s="70">
        <f t="shared" si="5"/>
        <v>20</v>
      </c>
      <c r="AP60" s="70">
        <f t="shared" si="5"/>
        <v>9.3333333333333339</v>
      </c>
      <c r="AQ60" s="70">
        <f t="shared" si="5"/>
        <v>21.333333333333336</v>
      </c>
      <c r="AR60" s="70">
        <f t="shared" si="5"/>
        <v>2.666666666666667</v>
      </c>
      <c r="AS60" s="68">
        <f t="shared" si="5"/>
        <v>40</v>
      </c>
      <c r="AT60" s="69">
        <f t="shared" ref="AT60:BC61" si="6">AT29/$W29*100</f>
        <v>22.666666666666664</v>
      </c>
      <c r="AU60" s="70">
        <f t="shared" si="6"/>
        <v>14.666666666666666</v>
      </c>
      <c r="AV60" s="70">
        <f t="shared" si="6"/>
        <v>38.666666666666664</v>
      </c>
      <c r="AW60" s="70">
        <f t="shared" si="6"/>
        <v>36</v>
      </c>
      <c r="AX60" s="70">
        <f t="shared" si="6"/>
        <v>2.666666666666667</v>
      </c>
      <c r="AY60" s="70">
        <f t="shared" si="6"/>
        <v>8</v>
      </c>
      <c r="AZ60" s="66">
        <f t="shared" si="6"/>
        <v>1.3333333333333335</v>
      </c>
      <c r="BA60" s="67">
        <f t="shared" si="6"/>
        <v>58.666666666666664</v>
      </c>
      <c r="BB60" s="70">
        <f t="shared" si="6"/>
        <v>46.666666666666664</v>
      </c>
      <c r="BC60" s="68">
        <f t="shared" si="6"/>
        <v>24</v>
      </c>
      <c r="BD60" s="69">
        <f>BD29/$BB29*100</f>
        <v>42.857142857142854</v>
      </c>
      <c r="BE60" s="70">
        <f t="shared" ref="BE60:BF60" si="7">BE29/$BB29*100</f>
        <v>40</v>
      </c>
      <c r="BF60" s="68">
        <f t="shared" si="7"/>
        <v>28.571428571428569</v>
      </c>
    </row>
    <row r="61" spans="1:58" s="65" customFormat="1" ht="15" customHeight="1">
      <c r="A61" s="30" t="s">
        <v>115</v>
      </c>
      <c r="B61" s="31" t="s">
        <v>116</v>
      </c>
      <c r="C61" s="32">
        <f t="shared" si="1"/>
        <v>35</v>
      </c>
      <c r="D61" s="63">
        <f t="shared" si="2"/>
        <v>100</v>
      </c>
      <c r="E61" s="64">
        <f t="shared" si="2"/>
        <v>0</v>
      </c>
      <c r="F61" s="63">
        <f t="shared" si="2"/>
        <v>57.142857142857139</v>
      </c>
      <c r="G61" s="64">
        <f t="shared" si="2"/>
        <v>42.857142857142854</v>
      </c>
      <c r="H61" s="61">
        <f>H30/$F30*100</f>
        <v>40</v>
      </c>
      <c r="I61" s="62">
        <f t="shared" si="3"/>
        <v>65</v>
      </c>
      <c r="J61" s="62">
        <f t="shared" si="3"/>
        <v>55.000000000000007</v>
      </c>
      <c r="K61" s="62">
        <f t="shared" si="3"/>
        <v>25</v>
      </c>
      <c r="L61" s="62">
        <f t="shared" si="3"/>
        <v>15</v>
      </c>
      <c r="M61" s="58">
        <f t="shared" si="3"/>
        <v>0</v>
      </c>
      <c r="N61" s="63">
        <f t="shared" si="4"/>
        <v>62.5</v>
      </c>
      <c r="O61" s="62">
        <f t="shared" si="4"/>
        <v>75</v>
      </c>
      <c r="P61" s="62">
        <f t="shared" si="4"/>
        <v>37.5</v>
      </c>
      <c r="Q61" s="62">
        <f t="shared" si="4"/>
        <v>50</v>
      </c>
      <c r="R61" s="62">
        <f t="shared" si="4"/>
        <v>25</v>
      </c>
      <c r="S61" s="62">
        <f t="shared" si="4"/>
        <v>12.5</v>
      </c>
      <c r="T61" s="62">
        <f t="shared" si="4"/>
        <v>12.5</v>
      </c>
      <c r="U61" s="62">
        <f t="shared" si="4"/>
        <v>0</v>
      </c>
      <c r="V61" s="64">
        <f t="shared" si="4"/>
        <v>0</v>
      </c>
      <c r="W61" s="61">
        <f t="shared" si="5"/>
        <v>25.714285714285712</v>
      </c>
      <c r="X61" s="62">
        <f t="shared" si="5"/>
        <v>100</v>
      </c>
      <c r="Y61" s="62">
        <f t="shared" si="5"/>
        <v>28.571428571428569</v>
      </c>
      <c r="Z61" s="62">
        <f t="shared" si="5"/>
        <v>31.428571428571427</v>
      </c>
      <c r="AA61" s="62">
        <f t="shared" si="5"/>
        <v>11.428571428571429</v>
      </c>
      <c r="AB61" s="62">
        <f t="shared" si="5"/>
        <v>0</v>
      </c>
      <c r="AC61" s="62">
        <f t="shared" si="5"/>
        <v>0</v>
      </c>
      <c r="AD61" s="58">
        <f t="shared" si="5"/>
        <v>0</v>
      </c>
      <c r="AE61" s="63">
        <f t="shared" si="5"/>
        <v>17.142857142857142</v>
      </c>
      <c r="AF61" s="62">
        <f t="shared" si="5"/>
        <v>28.571428571428569</v>
      </c>
      <c r="AG61" s="62">
        <f t="shared" si="5"/>
        <v>40</v>
      </c>
      <c r="AH61" s="62">
        <f t="shared" si="5"/>
        <v>14.285714285714285</v>
      </c>
      <c r="AI61" s="62">
        <f t="shared" si="5"/>
        <v>14.285714285714285</v>
      </c>
      <c r="AJ61" s="62">
        <f t="shared" si="5"/>
        <v>5.7142857142857144</v>
      </c>
      <c r="AK61" s="62">
        <f t="shared" si="5"/>
        <v>0</v>
      </c>
      <c r="AL61" s="64">
        <f t="shared" si="5"/>
        <v>17.142857142857142</v>
      </c>
      <c r="AM61" s="63">
        <f t="shared" si="5"/>
        <v>34.285714285714285</v>
      </c>
      <c r="AN61" s="62">
        <f t="shared" si="5"/>
        <v>8.5714285714285712</v>
      </c>
      <c r="AO61" s="62">
        <f t="shared" si="5"/>
        <v>37.142857142857146</v>
      </c>
      <c r="AP61" s="62">
        <f t="shared" si="5"/>
        <v>14.285714285714285</v>
      </c>
      <c r="AQ61" s="62">
        <f t="shared" si="5"/>
        <v>20</v>
      </c>
      <c r="AR61" s="62">
        <f t="shared" si="5"/>
        <v>0</v>
      </c>
      <c r="AS61" s="64">
        <f t="shared" si="5"/>
        <v>28.571428571428569</v>
      </c>
      <c r="AT61" s="61">
        <f t="shared" si="6"/>
        <v>44.444444444444443</v>
      </c>
      <c r="AU61" s="62">
        <f t="shared" si="6"/>
        <v>22.222222222222221</v>
      </c>
      <c r="AV61" s="62">
        <f t="shared" si="6"/>
        <v>33.333333333333329</v>
      </c>
      <c r="AW61" s="62">
        <f t="shared" si="6"/>
        <v>33.333333333333329</v>
      </c>
      <c r="AX61" s="62">
        <f t="shared" si="6"/>
        <v>0</v>
      </c>
      <c r="AY61" s="62">
        <f t="shared" si="6"/>
        <v>0</v>
      </c>
      <c r="AZ61" s="58">
        <f t="shared" si="6"/>
        <v>0</v>
      </c>
      <c r="BA61" s="63">
        <f t="shared" si="6"/>
        <v>66.666666666666657</v>
      </c>
      <c r="BB61" s="62">
        <f t="shared" si="6"/>
        <v>44.444444444444443</v>
      </c>
      <c r="BC61" s="64">
        <f t="shared" si="6"/>
        <v>11.111111111111111</v>
      </c>
      <c r="BD61" s="61">
        <f t="shared" ref="BD61:BF61" si="8">BD30/$BB30*100</f>
        <v>50</v>
      </c>
      <c r="BE61" s="62">
        <f t="shared" si="8"/>
        <v>25</v>
      </c>
      <c r="BF61" s="64">
        <f t="shared" si="8"/>
        <v>25</v>
      </c>
    </row>
    <row r="62" spans="1:58" ht="8.25" customHeight="1"/>
  </sheetData>
  <mergeCells count="46">
    <mergeCell ref="W5:AD5"/>
    <mergeCell ref="A5:B5"/>
    <mergeCell ref="D5:E5"/>
    <mergeCell ref="F5:G5"/>
    <mergeCell ref="H5:M5"/>
    <mergeCell ref="N5:V5"/>
    <mergeCell ref="A6:B6"/>
    <mergeCell ref="D6:E6"/>
    <mergeCell ref="F6:G6"/>
    <mergeCell ref="H6:M6"/>
    <mergeCell ref="N6:V6"/>
    <mergeCell ref="BD6:BF6"/>
    <mergeCell ref="AE5:AL5"/>
    <mergeCell ref="AM5:AS5"/>
    <mergeCell ref="AT5:AZ5"/>
    <mergeCell ref="BA5:BC5"/>
    <mergeCell ref="BD5:BF5"/>
    <mergeCell ref="W6:AD6"/>
    <mergeCell ref="AE6:AL6"/>
    <mergeCell ref="AM6:AS6"/>
    <mergeCell ref="AT6:AZ6"/>
    <mergeCell ref="BA6:BC6"/>
    <mergeCell ref="AT35:AZ35"/>
    <mergeCell ref="BA35:BC35"/>
    <mergeCell ref="BD35:BF35"/>
    <mergeCell ref="A7:B7"/>
    <mergeCell ref="A35:B35"/>
    <mergeCell ref="D35:E35"/>
    <mergeCell ref="F35:G35"/>
    <mergeCell ref="H35:M35"/>
    <mergeCell ref="N35:V35"/>
    <mergeCell ref="N36:V36"/>
    <mergeCell ref="W36:AD36"/>
    <mergeCell ref="W35:AD35"/>
    <mergeCell ref="AE35:AL35"/>
    <mergeCell ref="AM35:AS35"/>
    <mergeCell ref="A37:B37"/>
    <mergeCell ref="A36:B36"/>
    <mergeCell ref="D36:E36"/>
    <mergeCell ref="F36:G36"/>
    <mergeCell ref="H36:M36"/>
    <mergeCell ref="AE36:AL36"/>
    <mergeCell ref="AM36:AS36"/>
    <mergeCell ref="AT36:AZ36"/>
    <mergeCell ref="BA36:BC36"/>
    <mergeCell ref="BD36:BF36"/>
  </mergeCells>
  <phoneticPr fontId="3"/>
  <pageMargins left="0.59055118110236227" right="0.39370078740157483" top="0.39370078740157483" bottom="0.39370078740157483" header="0.19685039370078741" footer="0.19685039370078741"/>
  <pageSetup paperSize="8" pageOrder="overThenDown" orientation="landscape" cellComments="asDisplayed" horizontalDpi="4294967293" r:id="rId1"/>
  <rowBreaks count="1" manualBreakCount="1">
    <brk id="32" max="57" man="1"/>
  </rowBreaks>
  <colBreaks count="1" manualBreakCount="1">
    <brk id="30" max="86"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クロス集計表</vt:lpstr>
      <vt:lpstr>クロス集計表!Print_Area</vt:lpstr>
      <vt:lpstr>クロス集計表!Print_Titles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2025-07-30T06:14:10Z</cp:lastPrinted>
  <dcterms:created xsi:type="dcterms:W3CDTF">2025-07-30T00:16:36Z</dcterms:created>
  <dcterms:modified xsi:type="dcterms:W3CDTF">2025-07-30T06:36:15Z</dcterms:modified>
</cp:coreProperties>
</file>