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３回\"/>
    </mc:Choice>
  </mc:AlternateContent>
  <xr:revisionPtr revIDLastSave="0" documentId="13_ncr:1_{037C2657-F767-4E2F-80BC-BA85D8DA9E94}" xr6:coauthVersionLast="47" xr6:coauthVersionMax="47" xr10:uidLastSave="{00000000-0000-0000-0000-000000000000}"/>
  <bookViews>
    <workbookView xWindow="-120" yWindow="-16320" windowWidth="29040" windowHeight="15720" xr2:uid="{00000000-000D-0000-FFFF-FFFF00000000}"/>
  </bookViews>
  <sheets>
    <sheet name="クロス集計表" sheetId="2" r:id="rId1"/>
  </sheets>
  <definedNames>
    <definedName name="_xlnm.Print_Area" localSheetId="0">クロス集計表!$A$1:$CN$31</definedName>
    <definedName name="_xlnm.Print_Titles" localSheetId="0">クロス集計表!$A:$B,クロス集計表!$1:$2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8" i="2" l="1"/>
  <c r="AQ24" i="2" s="1"/>
  <c r="AR15" i="2"/>
  <c r="AQ31" i="2" s="1"/>
  <c r="AR14" i="2"/>
  <c r="AP30" i="2" s="1"/>
  <c r="AR13" i="2"/>
  <c r="AK29" i="2" s="1"/>
  <c r="AR12" i="2"/>
  <c r="AM28" i="2" s="1"/>
  <c r="AR11" i="2"/>
  <c r="AQ27" i="2" s="1"/>
  <c r="AR10" i="2"/>
  <c r="AL26" i="2" s="1"/>
  <c r="AR9" i="2"/>
  <c r="AG25" i="2" s="1"/>
  <c r="R24" i="2"/>
  <c r="AB15" i="2"/>
  <c r="AA31" i="2" s="1"/>
  <c r="AB14" i="2"/>
  <c r="Z30" i="2" s="1"/>
  <c r="AB13" i="2"/>
  <c r="R29" i="2" s="1"/>
  <c r="AB12" i="2"/>
  <c r="X28" i="2" s="1"/>
  <c r="AB11" i="2"/>
  <c r="AA27" i="2" s="1"/>
  <c r="AB10" i="2"/>
  <c r="Z26" i="2" s="1"/>
  <c r="AB9" i="2"/>
  <c r="V25" i="2" s="1"/>
  <c r="AB8" i="2"/>
  <c r="X24" i="2" s="1"/>
  <c r="AM29" i="2" l="1"/>
  <c r="V24" i="2"/>
  <c r="Y24" i="2"/>
  <c r="Z24" i="2"/>
  <c r="R25" i="2"/>
  <c r="U24" i="2"/>
  <c r="AI25" i="2"/>
  <c r="AJ25" i="2"/>
  <c r="AK25" i="2"/>
  <c r="AL25" i="2"/>
  <c r="AM25" i="2"/>
  <c r="AO25" i="2"/>
  <c r="AH25" i="2"/>
  <c r="AP25" i="2"/>
  <c r="AQ25" i="2"/>
  <c r="AN29" i="2"/>
  <c r="AQ30" i="2"/>
  <c r="Q24" i="2"/>
  <c r="AG31" i="2"/>
  <c r="AH31" i="2"/>
  <c r="T27" i="2"/>
  <c r="U27" i="2"/>
  <c r="AN25" i="2"/>
  <c r="V28" i="2"/>
  <c r="AG28" i="2"/>
  <c r="AI31" i="2"/>
  <c r="Q28" i="2"/>
  <c r="U28" i="2"/>
  <c r="Y28" i="2"/>
  <c r="AH28" i="2"/>
  <c r="AJ31" i="2"/>
  <c r="R28" i="2"/>
  <c r="Z28" i="2"/>
  <c r="AL29" i="2"/>
  <c r="AM26" i="2"/>
  <c r="AO26" i="2"/>
  <c r="AJ28" i="2"/>
  <c r="AG24" i="2"/>
  <c r="AQ26" i="2"/>
  <c r="AP29" i="2"/>
  <c r="AK31" i="2"/>
  <c r="AH27" i="2"/>
  <c r="AG30" i="2"/>
  <c r="AL31" i="2"/>
  <c r="S30" i="2"/>
  <c r="AJ24" i="2"/>
  <c r="AI27" i="2"/>
  <c r="AN28" i="2"/>
  <c r="AH30" i="2"/>
  <c r="S26" i="2"/>
  <c r="W30" i="2"/>
  <c r="AK24" i="2"/>
  <c r="AJ27" i="2"/>
  <c r="AO28" i="2"/>
  <c r="AI30" i="2"/>
  <c r="AN31" i="2"/>
  <c r="W26" i="2"/>
  <c r="AA30" i="2"/>
  <c r="AL24" i="2"/>
  <c r="AP28" i="2"/>
  <c r="AJ30" i="2"/>
  <c r="AO31" i="2"/>
  <c r="AA26" i="2"/>
  <c r="Q31" i="2"/>
  <c r="AM24" i="2"/>
  <c r="AG26" i="2"/>
  <c r="AL27" i="2"/>
  <c r="AQ28" i="2"/>
  <c r="AK30" i="2"/>
  <c r="AP31" i="2"/>
  <c r="AL28" i="2"/>
  <c r="AM31" i="2"/>
  <c r="AK27" i="2"/>
  <c r="Q27" i="2"/>
  <c r="T31" i="2"/>
  <c r="AN24" i="2"/>
  <c r="AH26" i="2"/>
  <c r="AM27" i="2"/>
  <c r="AG29" i="2"/>
  <c r="AL30" i="2"/>
  <c r="AN26" i="2"/>
  <c r="AI28" i="2"/>
  <c r="AP26" i="2"/>
  <c r="AO29" i="2"/>
  <c r="AK28" i="2"/>
  <c r="AH24" i="2"/>
  <c r="AG27" i="2"/>
  <c r="AQ29" i="2"/>
  <c r="AI24" i="2"/>
  <c r="U31" i="2"/>
  <c r="AO24" i="2"/>
  <c r="AI26" i="2"/>
  <c r="AN27" i="2"/>
  <c r="AH29" i="2"/>
  <c r="AM30" i="2"/>
  <c r="X31" i="2"/>
  <c r="AP24" i="2"/>
  <c r="AJ26" i="2"/>
  <c r="AO27" i="2"/>
  <c r="AI29" i="2"/>
  <c r="AN30" i="2"/>
  <c r="X27" i="2"/>
  <c r="Y31" i="2"/>
  <c r="AK26" i="2"/>
  <c r="AP27" i="2"/>
  <c r="AJ29" i="2"/>
  <c r="AO30" i="2"/>
  <c r="Y27" i="2"/>
  <c r="Y25" i="2"/>
  <c r="U25" i="2"/>
  <c r="Q25" i="2"/>
  <c r="X25" i="2"/>
  <c r="T25" i="2"/>
  <c r="AA25" i="2"/>
  <c r="W25" i="2"/>
  <c r="S25" i="2"/>
  <c r="Y29" i="2"/>
  <c r="U29" i="2"/>
  <c r="Q29" i="2"/>
  <c r="X29" i="2"/>
  <c r="T29" i="2"/>
  <c r="AA29" i="2"/>
  <c r="W29" i="2"/>
  <c r="S29" i="2"/>
  <c r="Z29" i="2"/>
  <c r="V29" i="2"/>
  <c r="Z25" i="2"/>
  <c r="T26" i="2"/>
  <c r="X26" i="2"/>
  <c r="X30" i="2"/>
  <c r="S24" i="2"/>
  <c r="W24" i="2"/>
  <c r="AA24" i="2"/>
  <c r="Q26" i="2"/>
  <c r="U26" i="2"/>
  <c r="Y26" i="2"/>
  <c r="R27" i="2"/>
  <c r="V27" i="2"/>
  <c r="Z27" i="2"/>
  <c r="S28" i="2"/>
  <c r="W28" i="2"/>
  <c r="AA28" i="2"/>
  <c r="Q30" i="2"/>
  <c r="U30" i="2"/>
  <c r="Y30" i="2"/>
  <c r="R31" i="2"/>
  <c r="V31" i="2"/>
  <c r="Z31" i="2"/>
  <c r="T30" i="2"/>
  <c r="T24" i="2"/>
  <c r="R26" i="2"/>
  <c r="V26" i="2"/>
  <c r="S27" i="2"/>
  <c r="W27" i="2"/>
  <c r="T28" i="2"/>
  <c r="R30" i="2"/>
  <c r="V30" i="2"/>
  <c r="S31" i="2"/>
  <c r="W31" i="2"/>
  <c r="C15" i="2" l="1"/>
  <c r="BG31" i="2" s="1"/>
  <c r="C14" i="2"/>
  <c r="CD30" i="2" s="1"/>
  <c r="C13" i="2"/>
  <c r="CE29" i="2" s="1"/>
  <c r="C12" i="2"/>
  <c r="CL28" i="2" s="1"/>
  <c r="C11" i="2"/>
  <c r="BM27" i="2" s="1"/>
  <c r="C10" i="2"/>
  <c r="J26" i="2" s="1"/>
  <c r="C9" i="2"/>
  <c r="L25" i="2" s="1"/>
  <c r="C8" i="2"/>
  <c r="CL24" i="2" s="1"/>
  <c r="J24" i="2"/>
  <c r="CN23" i="2"/>
  <c r="CM23" i="2"/>
  <c r="CL23" i="2"/>
  <c r="CK23" i="2"/>
  <c r="CJ23" i="2"/>
  <c r="CI23" i="2"/>
  <c r="CH23" i="2"/>
  <c r="CG23" i="2"/>
  <c r="CF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Q23" i="2"/>
  <c r="AP23" i="2"/>
  <c r="AO23" i="2"/>
  <c r="AN23" i="2"/>
  <c r="AM23" i="2"/>
  <c r="AL23" i="2"/>
  <c r="AK23" i="2"/>
  <c r="AJ23" i="2"/>
  <c r="AI23" i="2"/>
  <c r="AH23" i="2"/>
  <c r="AG23" i="2"/>
  <c r="AF23" i="2"/>
  <c r="AE23" i="2"/>
  <c r="AD23" i="2"/>
  <c r="AC23" i="2"/>
  <c r="AA23" i="2"/>
  <c r="Z23" i="2"/>
  <c r="Y23" i="2"/>
  <c r="X23" i="2"/>
  <c r="W23" i="2"/>
  <c r="V23" i="2"/>
  <c r="U23" i="2"/>
  <c r="T23" i="2"/>
  <c r="S23" i="2"/>
  <c r="R23" i="2"/>
  <c r="Q23" i="2"/>
  <c r="P23" i="2"/>
  <c r="O23" i="2"/>
  <c r="N23" i="2"/>
  <c r="M23" i="2"/>
  <c r="L23" i="2"/>
  <c r="K23" i="2"/>
  <c r="J23" i="2"/>
  <c r="I23" i="2"/>
  <c r="H23" i="2"/>
  <c r="G23" i="2"/>
  <c r="F23" i="2"/>
  <c r="E23" i="2"/>
  <c r="D23" i="2"/>
  <c r="AE24" i="2" l="1"/>
  <c r="AT26" i="2"/>
  <c r="I27" i="2"/>
  <c r="AV24" i="2"/>
  <c r="CM26" i="2"/>
  <c r="M24" i="2"/>
  <c r="AS26" i="2"/>
  <c r="CN26" i="2"/>
  <c r="BE26" i="2"/>
  <c r="P28" i="2"/>
  <c r="AC25" i="2"/>
  <c r="BO30" i="2"/>
  <c r="BP30" i="2"/>
  <c r="CH25" i="2"/>
  <c r="BW26" i="2"/>
  <c r="BX26" i="2"/>
  <c r="BF26" i="2"/>
  <c r="BG26" i="2"/>
  <c r="AX28" i="2"/>
  <c r="BI26" i="2"/>
  <c r="BB25" i="2"/>
  <c r="BR25" i="2"/>
  <c r="BV26" i="2"/>
  <c r="CF30" i="2"/>
  <c r="E26" i="2"/>
  <c r="AC26" i="2"/>
  <c r="BY26" i="2"/>
  <c r="AD26" i="2"/>
  <c r="BZ26" i="2"/>
  <c r="AE26" i="2"/>
  <c r="CK26" i="2"/>
  <c r="BH26" i="2"/>
  <c r="AZ30" i="2"/>
  <c r="BJ26" i="2"/>
  <c r="BU26" i="2"/>
  <c r="CE30" i="2"/>
  <c r="D26" i="2"/>
  <c r="AF26" i="2"/>
  <c r="CL26" i="2"/>
  <c r="AU26" i="2"/>
  <c r="CB26" i="2"/>
  <c r="H26" i="2"/>
  <c r="I26" i="2"/>
  <c r="BN26" i="2"/>
  <c r="BN28" i="2"/>
  <c r="K26" i="2"/>
  <c r="CE26" i="2"/>
  <c r="CB24" i="2"/>
  <c r="CF26" i="2"/>
  <c r="CE24" i="2"/>
  <c r="BQ26" i="2"/>
  <c r="AY24" i="2"/>
  <c r="F26" i="2"/>
  <c r="AV26" i="2"/>
  <c r="BM26" i="2"/>
  <c r="AX26" i="2"/>
  <c r="BD24" i="2"/>
  <c r="CA26" i="2"/>
  <c r="G26" i="2"/>
  <c r="BL26" i="2"/>
  <c r="AW26" i="2"/>
  <c r="CC26" i="2"/>
  <c r="CD26" i="2"/>
  <c r="BO26" i="2"/>
  <c r="AZ26" i="2"/>
  <c r="BA26" i="2"/>
  <c r="CM28" i="2"/>
  <c r="N26" i="2"/>
  <c r="BR26" i="2"/>
  <c r="K30" i="2"/>
  <c r="L30" i="2"/>
  <c r="BG24" i="2"/>
  <c r="BK26" i="2"/>
  <c r="BL24" i="2"/>
  <c r="BO24" i="2"/>
  <c r="BG28" i="2"/>
  <c r="BT24" i="2"/>
  <c r="BW24" i="2"/>
  <c r="AY26" i="2"/>
  <c r="BW28" i="2"/>
  <c r="L26" i="2"/>
  <c r="BP26" i="2"/>
  <c r="CD28" i="2"/>
  <c r="M26" i="2"/>
  <c r="CG26" i="2"/>
  <c r="CJ24" i="2"/>
  <c r="BB26" i="2"/>
  <c r="CH26" i="2"/>
  <c r="CM24" i="2"/>
  <c r="O26" i="2"/>
  <c r="BC26" i="2"/>
  <c r="BS26" i="2"/>
  <c r="CI26" i="2"/>
  <c r="E24" i="2"/>
  <c r="P26" i="2"/>
  <c r="BD26" i="2"/>
  <c r="BT26" i="2"/>
  <c r="CJ26" i="2"/>
  <c r="AY30" i="2"/>
  <c r="M30" i="2"/>
  <c r="CG30" i="2"/>
  <c r="BR30" i="2"/>
  <c r="L29" i="2"/>
  <c r="BS30" i="2"/>
  <c r="AS29" i="2"/>
  <c r="AC30" i="2"/>
  <c r="BF30" i="2"/>
  <c r="BG30" i="2"/>
  <c r="CM30" i="2"/>
  <c r="D30" i="2"/>
  <c r="AF30" i="2"/>
  <c r="BH30" i="2"/>
  <c r="BX30" i="2"/>
  <c r="E30" i="2"/>
  <c r="AS30" i="2"/>
  <c r="BI30" i="2"/>
  <c r="BY30" i="2"/>
  <c r="CJ30" i="2"/>
  <c r="CJ29" i="2"/>
  <c r="F30" i="2"/>
  <c r="AT30" i="2"/>
  <c r="BJ30" i="2"/>
  <c r="BZ30" i="2"/>
  <c r="N30" i="2"/>
  <c r="BT30" i="2"/>
  <c r="BE30" i="2"/>
  <c r="AU30" i="2"/>
  <c r="BZ25" i="2"/>
  <c r="BJ25" i="2"/>
  <c r="AD30" i="2"/>
  <c r="BA30" i="2"/>
  <c r="BC30" i="2"/>
  <c r="BD30" i="2"/>
  <c r="BU30" i="2"/>
  <c r="BO29" i="2"/>
  <c r="BV30" i="2"/>
  <c r="CL30" i="2"/>
  <c r="BW30" i="2"/>
  <c r="CN30" i="2"/>
  <c r="G30" i="2"/>
  <c r="CA30" i="2"/>
  <c r="H30" i="2"/>
  <c r="CB30" i="2"/>
  <c r="I30" i="2"/>
  <c r="AW30" i="2"/>
  <c r="BM30" i="2"/>
  <c r="CC30" i="2"/>
  <c r="BQ30" i="2"/>
  <c r="D29" i="2"/>
  <c r="BB30" i="2"/>
  <c r="CH30" i="2"/>
  <c r="O30" i="2"/>
  <c r="CI30" i="2"/>
  <c r="P30" i="2"/>
  <c r="BD29" i="2"/>
  <c r="CK30" i="2"/>
  <c r="AE30" i="2"/>
  <c r="BK30" i="2"/>
  <c r="AV30" i="2"/>
  <c r="BL30" i="2"/>
  <c r="J30" i="2"/>
  <c r="AX30" i="2"/>
  <c r="BN30" i="2"/>
  <c r="BW27" i="2"/>
  <c r="BB27" i="2"/>
  <c r="AF27" i="2"/>
  <c r="BR27" i="2"/>
  <c r="AW27" i="2"/>
  <c r="M27" i="2"/>
  <c r="BW31" i="2"/>
  <c r="BO31" i="2"/>
  <c r="CC27" i="2"/>
  <c r="CE31" i="2"/>
  <c r="CK27" i="2"/>
  <c r="I31" i="2"/>
  <c r="CM31" i="2"/>
  <c r="E27" i="2"/>
  <c r="BG27" i="2"/>
  <c r="AY31" i="2"/>
  <c r="F24" i="2"/>
  <c r="N24" i="2"/>
  <c r="AZ24" i="2"/>
  <c r="BH24" i="2"/>
  <c r="BP24" i="2"/>
  <c r="BX24" i="2"/>
  <c r="CF24" i="2"/>
  <c r="CN24" i="2"/>
  <c r="H28" i="2"/>
  <c r="AY28" i="2"/>
  <c r="BO28" i="2"/>
  <c r="CE28" i="2"/>
  <c r="I24" i="2"/>
  <c r="AD24" i="2"/>
  <c r="AU24" i="2"/>
  <c r="BC24" i="2"/>
  <c r="BK24" i="2"/>
  <c r="BS24" i="2"/>
  <c r="CA24" i="2"/>
  <c r="CI24" i="2"/>
  <c r="D25" i="2"/>
  <c r="AT25" i="2"/>
  <c r="I28" i="2"/>
  <c r="BF28" i="2"/>
  <c r="BV28" i="2"/>
  <c r="BY29" i="2"/>
  <c r="CN27" i="2"/>
  <c r="CJ27" i="2"/>
  <c r="CF27" i="2"/>
  <c r="CB27" i="2"/>
  <c r="BX27" i="2"/>
  <c r="BT27" i="2"/>
  <c r="BP27" i="2"/>
  <c r="BL27" i="2"/>
  <c r="BH27" i="2"/>
  <c r="BD27" i="2"/>
  <c r="AZ27" i="2"/>
  <c r="AV27" i="2"/>
  <c r="AE27" i="2"/>
  <c r="CM27" i="2"/>
  <c r="CI27" i="2"/>
  <c r="CE27" i="2"/>
  <c r="CL31" i="2"/>
  <c r="CH31" i="2"/>
  <c r="CD31" i="2"/>
  <c r="BZ31" i="2"/>
  <c r="BV31" i="2"/>
  <c r="BR31" i="2"/>
  <c r="BN31" i="2"/>
  <c r="BJ31" i="2"/>
  <c r="BF31" i="2"/>
  <c r="BB31" i="2"/>
  <c r="AX31" i="2"/>
  <c r="AT31" i="2"/>
  <c r="AC31" i="2"/>
  <c r="P31" i="2"/>
  <c r="L31" i="2"/>
  <c r="H31" i="2"/>
  <c r="D31" i="2"/>
  <c r="CK31" i="2"/>
  <c r="CG31" i="2"/>
  <c r="CC31" i="2"/>
  <c r="BY31" i="2"/>
  <c r="BU31" i="2"/>
  <c r="BQ31" i="2"/>
  <c r="BM31" i="2"/>
  <c r="BI31" i="2"/>
  <c r="BE31" i="2"/>
  <c r="BA31" i="2"/>
  <c r="AW31" i="2"/>
  <c r="AS31" i="2"/>
  <c r="AF31" i="2"/>
  <c r="O31" i="2"/>
  <c r="K31" i="2"/>
  <c r="G31" i="2"/>
  <c r="F27" i="2"/>
  <c r="J27" i="2"/>
  <c r="AX27" i="2"/>
  <c r="BI27" i="2"/>
  <c r="BS27" i="2"/>
  <c r="CD27" i="2"/>
  <c r="J31" i="2"/>
  <c r="AZ31" i="2"/>
  <c r="BX31" i="2"/>
  <c r="CN31" i="2"/>
  <c r="CK28" i="2"/>
  <c r="CG28" i="2"/>
  <c r="CC28" i="2"/>
  <c r="BY28" i="2"/>
  <c r="BU28" i="2"/>
  <c r="BQ28" i="2"/>
  <c r="BM28" i="2"/>
  <c r="BI28" i="2"/>
  <c r="BE28" i="2"/>
  <c r="BA28" i="2"/>
  <c r="AW28" i="2"/>
  <c r="AS28" i="2"/>
  <c r="AF28" i="2"/>
  <c r="O28" i="2"/>
  <c r="K28" i="2"/>
  <c r="G28" i="2"/>
  <c r="CN28" i="2"/>
  <c r="CJ28" i="2"/>
  <c r="CF28" i="2"/>
  <c r="CB28" i="2"/>
  <c r="BX28" i="2"/>
  <c r="BT28" i="2"/>
  <c r="BP28" i="2"/>
  <c r="BL28" i="2"/>
  <c r="BH28" i="2"/>
  <c r="BD28" i="2"/>
  <c r="AZ28" i="2"/>
  <c r="AV28" i="2"/>
  <c r="AE28" i="2"/>
  <c r="N28" i="2"/>
  <c r="J28" i="2"/>
  <c r="F28" i="2"/>
  <c r="G24" i="2"/>
  <c r="K24" i="2"/>
  <c r="O24" i="2"/>
  <c r="AF24" i="2"/>
  <c r="AS24" i="2"/>
  <c r="AW24" i="2"/>
  <c r="BA24" i="2"/>
  <c r="BE24" i="2"/>
  <c r="BI24" i="2"/>
  <c r="BM24" i="2"/>
  <c r="BQ24" i="2"/>
  <c r="BU24" i="2"/>
  <c r="BY24" i="2"/>
  <c r="CC24" i="2"/>
  <c r="CG24" i="2"/>
  <c r="CK24" i="2"/>
  <c r="G27" i="2"/>
  <c r="K27" i="2"/>
  <c r="O27" i="2"/>
  <c r="AC27" i="2"/>
  <c r="AT27" i="2"/>
  <c r="AY27" i="2"/>
  <c r="BE27" i="2"/>
  <c r="BJ27" i="2"/>
  <c r="BO27" i="2"/>
  <c r="BU27" i="2"/>
  <c r="BZ27" i="2"/>
  <c r="CG27" i="2"/>
  <c r="D28" i="2"/>
  <c r="L28" i="2"/>
  <c r="AC28" i="2"/>
  <c r="AT28" i="2"/>
  <c r="BB28" i="2"/>
  <c r="BJ28" i="2"/>
  <c r="BR28" i="2"/>
  <c r="BZ28" i="2"/>
  <c r="CH28" i="2"/>
  <c r="E31" i="2"/>
  <c r="M31" i="2"/>
  <c r="AD31" i="2"/>
  <c r="AU31" i="2"/>
  <c r="BC31" i="2"/>
  <c r="BK31" i="2"/>
  <c r="BS31" i="2"/>
  <c r="CA31" i="2"/>
  <c r="CI31" i="2"/>
  <c r="N27" i="2"/>
  <c r="AS27" i="2"/>
  <c r="BC27" i="2"/>
  <c r="BN27" i="2"/>
  <c r="BY27" i="2"/>
  <c r="CL27" i="2"/>
  <c r="BH31" i="2"/>
  <c r="BP31" i="2"/>
  <c r="CF31" i="2"/>
  <c r="D24" i="2"/>
  <c r="H24" i="2"/>
  <c r="L24" i="2"/>
  <c r="P24" i="2"/>
  <c r="AC24" i="2"/>
  <c r="AT24" i="2"/>
  <c r="AX24" i="2"/>
  <c r="BB24" i="2"/>
  <c r="BF24" i="2"/>
  <c r="BJ24" i="2"/>
  <c r="BN24" i="2"/>
  <c r="BR24" i="2"/>
  <c r="BV24" i="2"/>
  <c r="BZ24" i="2"/>
  <c r="CD24" i="2"/>
  <c r="CH24" i="2"/>
  <c r="D27" i="2"/>
  <c r="H27" i="2"/>
  <c r="L27" i="2"/>
  <c r="P27" i="2"/>
  <c r="AD27" i="2"/>
  <c r="AU27" i="2"/>
  <c r="BA27" i="2"/>
  <c r="BF27" i="2"/>
  <c r="BK27" i="2"/>
  <c r="BQ27" i="2"/>
  <c r="BV27" i="2"/>
  <c r="CA27" i="2"/>
  <c r="CH27" i="2"/>
  <c r="E28" i="2"/>
  <c r="M28" i="2"/>
  <c r="AD28" i="2"/>
  <c r="AU28" i="2"/>
  <c r="BC28" i="2"/>
  <c r="BK28" i="2"/>
  <c r="BS28" i="2"/>
  <c r="CA28" i="2"/>
  <c r="CI28" i="2"/>
  <c r="F31" i="2"/>
  <c r="N31" i="2"/>
  <c r="AE31" i="2"/>
  <c r="AV31" i="2"/>
  <c r="BD31" i="2"/>
  <c r="BL31" i="2"/>
  <c r="BT31" i="2"/>
  <c r="CB31" i="2"/>
  <c r="CJ31" i="2"/>
  <c r="CL25" i="2"/>
  <c r="G25" i="2"/>
  <c r="AW25" i="2"/>
  <c r="BM25" i="2"/>
  <c r="CK25" i="2"/>
  <c r="O29" i="2"/>
  <c r="BH29" i="2"/>
  <c r="CC29" i="2"/>
  <c r="H25" i="2"/>
  <c r="P25" i="2"/>
  <c r="AX25" i="2"/>
  <c r="BF25" i="2"/>
  <c r="BN25" i="2"/>
  <c r="BV25" i="2"/>
  <c r="CD25" i="2"/>
  <c r="H29" i="2"/>
  <c r="AY29" i="2"/>
  <c r="BI29" i="2"/>
  <c r="BT29" i="2"/>
  <c r="CN25" i="2"/>
  <c r="CJ25" i="2"/>
  <c r="CF25" i="2"/>
  <c r="CB25" i="2"/>
  <c r="BX25" i="2"/>
  <c r="BT25" i="2"/>
  <c r="BP25" i="2"/>
  <c r="BL25" i="2"/>
  <c r="BH25" i="2"/>
  <c r="BD25" i="2"/>
  <c r="AZ25" i="2"/>
  <c r="AV25" i="2"/>
  <c r="AE25" i="2"/>
  <c r="N25" i="2"/>
  <c r="J25" i="2"/>
  <c r="F25" i="2"/>
  <c r="CM25" i="2"/>
  <c r="CI25" i="2"/>
  <c r="CE25" i="2"/>
  <c r="CA25" i="2"/>
  <c r="BW25" i="2"/>
  <c r="BS25" i="2"/>
  <c r="BO25" i="2"/>
  <c r="BK25" i="2"/>
  <c r="BG25" i="2"/>
  <c r="BC25" i="2"/>
  <c r="AY25" i="2"/>
  <c r="AU25" i="2"/>
  <c r="AD25" i="2"/>
  <c r="M25" i="2"/>
  <c r="I25" i="2"/>
  <c r="E25" i="2"/>
  <c r="CL29" i="2"/>
  <c r="CH29" i="2"/>
  <c r="CD29" i="2"/>
  <c r="BZ29" i="2"/>
  <c r="BV29" i="2"/>
  <c r="BR29" i="2"/>
  <c r="BN29" i="2"/>
  <c r="BJ29" i="2"/>
  <c r="BF29" i="2"/>
  <c r="BB29" i="2"/>
  <c r="AX29" i="2"/>
  <c r="AT29" i="2"/>
  <c r="AC29" i="2"/>
  <c r="P29" i="2"/>
  <c r="CM29" i="2"/>
  <c r="CG29" i="2"/>
  <c r="CB29" i="2"/>
  <c r="BW29" i="2"/>
  <c r="BQ29" i="2"/>
  <c r="BL29" i="2"/>
  <c r="BG29" i="2"/>
  <c r="BA29" i="2"/>
  <c r="AV29" i="2"/>
  <c r="AE29" i="2"/>
  <c r="N29" i="2"/>
  <c r="J29" i="2"/>
  <c r="F29" i="2"/>
  <c r="CK29" i="2"/>
  <c r="CF29" i="2"/>
  <c r="CA29" i="2"/>
  <c r="BU29" i="2"/>
  <c r="BP29" i="2"/>
  <c r="BK29" i="2"/>
  <c r="BE29" i="2"/>
  <c r="AZ29" i="2"/>
  <c r="AU29" i="2"/>
  <c r="AD29" i="2"/>
  <c r="M29" i="2"/>
  <c r="I29" i="2"/>
  <c r="E29" i="2"/>
  <c r="O25" i="2"/>
  <c r="AF25" i="2"/>
  <c r="BE25" i="2"/>
  <c r="BU25" i="2"/>
  <c r="CC25" i="2"/>
  <c r="G29" i="2"/>
  <c r="AW29" i="2"/>
  <c r="BS29" i="2"/>
  <c r="CN29" i="2"/>
  <c r="K25" i="2"/>
  <c r="AS25" i="2"/>
  <c r="BA25" i="2"/>
  <c r="BI25" i="2"/>
  <c r="BQ25" i="2"/>
  <c r="BY25" i="2"/>
  <c r="CG25" i="2"/>
  <c r="K29" i="2"/>
  <c r="AF29" i="2"/>
  <c r="BC29" i="2"/>
  <c r="BM29" i="2"/>
  <c r="BX29" i="2"/>
  <c r="CI29" i="2"/>
  <c r="C23" i="2" l="1"/>
  <c r="C31" i="2" l="1"/>
  <c r="C27" i="2"/>
  <c r="C30" i="2"/>
  <c r="C26" i="2"/>
  <c r="C28" i="2"/>
  <c r="C29" i="2"/>
  <c r="C25" i="2"/>
</calcChain>
</file>

<file path=xl/sharedStrings.xml><?xml version="1.0" encoding="utf-8"?>
<sst xmlns="http://schemas.openxmlformats.org/spreadsheetml/2006/main" count="283" uniqueCount="103">
  <si>
    <t>その他</t>
  </si>
  <si>
    <t>知らない</t>
  </si>
  <si>
    <t>わからない</t>
  </si>
  <si>
    <t>新聞</t>
  </si>
  <si>
    <t>テレビ</t>
  </si>
  <si>
    <t>年齢</t>
    <rPh sb="0" eb="2">
      <t>ネンレイ</t>
    </rPh>
    <phoneticPr fontId="19"/>
  </si>
  <si>
    <t>性別</t>
    <rPh sb="0" eb="2">
      <t>セイベツ</t>
    </rPh>
    <phoneticPr fontId="19"/>
  </si>
  <si>
    <t>％</t>
    <phoneticPr fontId="19"/>
  </si>
  <si>
    <t>男性</t>
    <rPh sb="0" eb="2">
      <t>ダンセイ</t>
    </rPh>
    <phoneticPr fontId="19"/>
  </si>
  <si>
    <t>女性</t>
    <rPh sb="0" eb="2">
      <t>ジョセイ</t>
    </rPh>
    <phoneticPr fontId="19"/>
  </si>
  <si>
    <t>18-29歳</t>
    <rPh sb="5" eb="6">
      <t>サイ</t>
    </rPh>
    <phoneticPr fontId="19"/>
  </si>
  <si>
    <t>30-39歳</t>
    <rPh sb="5" eb="6">
      <t>サイ</t>
    </rPh>
    <phoneticPr fontId="19"/>
  </si>
  <si>
    <t>40-49歳</t>
    <rPh sb="5" eb="6">
      <t>サイ</t>
    </rPh>
    <phoneticPr fontId="19"/>
  </si>
  <si>
    <t>50-59歳</t>
    <rPh sb="5" eb="6">
      <t>サイ</t>
    </rPh>
    <phoneticPr fontId="19"/>
  </si>
  <si>
    <t>60歳以上</t>
    <rPh sb="2" eb="5">
      <t>サイイジョウ</t>
    </rPh>
    <phoneticPr fontId="19"/>
  </si>
  <si>
    <t>サンプル数</t>
    <rPh sb="4" eb="5">
      <t>スウ</t>
    </rPh>
    <phoneticPr fontId="19"/>
  </si>
  <si>
    <t>人</t>
    <rPh sb="0" eb="1">
      <t>ニン</t>
    </rPh>
    <phoneticPr fontId="19"/>
  </si>
  <si>
    <t>全体</t>
    <rPh sb="0" eb="2">
      <t>ゼンタイ</t>
    </rPh>
    <phoneticPr fontId="19"/>
  </si>
  <si>
    <t>Q.1</t>
  </si>
  <si>
    <t>Q.5</t>
    <phoneticPr fontId="19"/>
  </si>
  <si>
    <t>Q.6</t>
  </si>
  <si>
    <t>Q.7</t>
  </si>
  <si>
    <t>Q.8</t>
  </si>
  <si>
    <t>Q.9</t>
  </si>
  <si>
    <t>Q.10</t>
  </si>
  <si>
    <t>設問</t>
    <rPh sb="0" eb="2">
      <t>セツモン</t>
    </rPh>
    <phoneticPr fontId="19"/>
  </si>
  <si>
    <t>選択肢</t>
    <rPh sb="0" eb="3">
      <t>センタクシ</t>
    </rPh>
    <phoneticPr fontId="19"/>
  </si>
  <si>
    <t>問い番号</t>
    <rPh sb="0" eb="1">
      <t>ト</t>
    </rPh>
    <rPh sb="2" eb="4">
      <t>バンゴウ</t>
    </rPh>
    <phoneticPr fontId="19"/>
  </si>
  <si>
    <t>回答数（人）</t>
    <rPh sb="0" eb="3">
      <t>カイトウスウ</t>
    </rPh>
    <rPh sb="4" eb="5">
      <t>ニン</t>
    </rPh>
    <phoneticPr fontId="19"/>
  </si>
  <si>
    <t>回答率（％）</t>
    <rPh sb="0" eb="3">
      <t>カイトウリツ</t>
    </rPh>
    <phoneticPr fontId="19"/>
  </si>
  <si>
    <t>Q.2</t>
    <phoneticPr fontId="19"/>
  </si>
  <si>
    <t>Q.3</t>
    <phoneticPr fontId="19"/>
  </si>
  <si>
    <t>Q.4</t>
    <phoneticPr fontId="19"/>
  </si>
  <si>
    <t>※Q2　「知っている」　を選んだ人への設問</t>
    <rPh sb="5" eb="6">
      <t>シ</t>
    </rPh>
    <rPh sb="13" eb="14">
      <t>エラ</t>
    </rPh>
    <rPh sb="16" eb="17">
      <t>ヒト</t>
    </rPh>
    <rPh sb="19" eb="21">
      <t>セツモン</t>
    </rPh>
    <phoneticPr fontId="19"/>
  </si>
  <si>
    <t>※回答者全員</t>
    <rPh sb="1" eb="6">
      <t>カイトウシャゼンイン</t>
    </rPh>
    <phoneticPr fontId="19"/>
  </si>
  <si>
    <t>　への設問</t>
    <phoneticPr fontId="19"/>
  </si>
  <si>
    <t>ラジオ</t>
  </si>
  <si>
    <t>書籍・雑誌</t>
  </si>
  <si>
    <t>SNS</t>
  </si>
  <si>
    <t>動画共有サイト</t>
  </si>
  <si>
    <t>SNS、動画共有サイトを除くインターネット</t>
  </si>
  <si>
    <t>家族、友人、知人など</t>
  </si>
  <si>
    <t>あなたは、日々の情報をどこから得ることが多いですか（いくつでも）</t>
    <phoneticPr fontId="19"/>
  </si>
  <si>
    <t>あなたは、「子どもの権利条約」について聞いたことがありますか（ひとつだけ）</t>
    <phoneticPr fontId="19"/>
  </si>
  <si>
    <t>聞いたことがあり内容をよく知っている</t>
  </si>
  <si>
    <t>聞いたことがあり内容を少し知っている</t>
  </si>
  <si>
    <t>名前を聞いたことがあるが内容は知らない</t>
  </si>
  <si>
    <t>聞いたことがない</t>
  </si>
  <si>
    <t>あなたは、どこで「子ども権利条約」を知りましたか。すべて選んでください。 （いくつでも）</t>
    <phoneticPr fontId="19"/>
  </si>
  <si>
    <t>子どもの話</t>
  </si>
  <si>
    <t>知人、友人の話</t>
  </si>
  <si>
    <t>学校の配布物</t>
  </si>
  <si>
    <t>インターネット</t>
  </si>
  <si>
    <t>テレビ、ラジオ</t>
  </si>
  <si>
    <t>ポスター、ちらし</t>
  </si>
  <si>
    <t>イベント</t>
  </si>
  <si>
    <t>県の広報誌</t>
  </si>
  <si>
    <t>滋賀県では、令和７年４月１日に「滋賀県子ども基本条例」を施行しました。 あなたは、「滋賀県子ども基本条例」について聞いたことがありますか。（ひとつだけ）</t>
    <phoneticPr fontId="19"/>
  </si>
  <si>
    <t>あなたは、どこで「滋賀県子ども基本条例」を知りましたか。すべて選んでください。（いくつでも）</t>
    <phoneticPr fontId="19"/>
  </si>
  <si>
    <t>以下のうち、あなたが子どもの権利だと思っているものをすべて教えてください。 （いくつでも）</t>
    <phoneticPr fontId="19"/>
  </si>
  <si>
    <t>すべての子どもは、男女などの性別や、肌の色などで差別されないこと</t>
  </si>
  <si>
    <t>子どもにとって最もよいことを考えてもらえること</t>
  </si>
  <si>
    <t>すべての子どもは、健やかに生きる・育つことができること</t>
  </si>
  <si>
    <t>自分に関係があることについて、意見や気持ちを聞いてもらえること</t>
  </si>
  <si>
    <t>子ども同士で集まったり、活動のためのグループを作ったりすること</t>
  </si>
  <si>
    <t>親などの一緒に暮らしている大人からの暴力やひどい扱いから守られること</t>
  </si>
  <si>
    <t>医療・保健サービスを受けること</t>
  </si>
  <si>
    <t>生活が難しい場合に、国からお金などのサポートを受けること</t>
  </si>
  <si>
    <t>心や体を十分に成長させていけるような生活を送ること</t>
  </si>
  <si>
    <t>教育を受けること</t>
  </si>
  <si>
    <t>休んだり遊んだりすること</t>
  </si>
  <si>
    <t>スポーツ・文化・芸術活動に参加すること</t>
  </si>
  <si>
    <t>心や体によくない危険な仕事や就学に支障をきたす仕事から守られること</t>
  </si>
  <si>
    <t>誰からも幸せを奪われないこと</t>
  </si>
  <si>
    <t>この中にあてはまるものはない</t>
  </si>
  <si>
    <t>社会で守られていると感じる子どもの権利をすべて教えてください。 （いくつでも）</t>
    <phoneticPr fontId="19"/>
  </si>
  <si>
    <t>子どもの権利の認知度向上のために必要だと思うことをすべて教えてください。（いくつでも）</t>
    <phoneticPr fontId="19"/>
  </si>
  <si>
    <t>子どもたち自身が学校で子どもの権利について学ぶ時間を増やす</t>
  </si>
  <si>
    <t>子どもたち自身が講演会やイベント等で子どもの権利について学ぶ機会を増やす</t>
  </si>
  <si>
    <t>子どもと関わる大人が研修等で子どもの権利について学ぶ機会を増やす</t>
  </si>
  <si>
    <t>大人が講演会やイベント等で子どもの権利について学ぶ機会を増やす</t>
  </si>
  <si>
    <t>大人と子どもが一緒に学ぶ機会を増やす</t>
  </si>
  <si>
    <t>テレビ番組やテレビCMを活用した広報活動を拡充する</t>
  </si>
  <si>
    <t>SNSや動画共有サイト、インターネットを活用した広報活動を拡充する</t>
  </si>
  <si>
    <t>パンフレットやちらしなどの印刷物を用いた広報活動を拡充する</t>
  </si>
  <si>
    <t>必要だと思うことはない</t>
  </si>
  <si>
    <t>子どもの意見は、大人にどの程度尊重されていると思いますか。（ひとつだけ）</t>
    <phoneticPr fontId="19"/>
  </si>
  <si>
    <t>十分に尊重されている</t>
  </si>
  <si>
    <t>ある程度尊重されている</t>
  </si>
  <si>
    <t>あまり尊重されていない</t>
  </si>
  <si>
    <t>まったく尊重されていない</t>
  </si>
  <si>
    <t>子どもが抱えるさまざまな困難について、悩みを相談できる窓口を知っていますか。（ひとつだけ）</t>
    <phoneticPr fontId="19"/>
  </si>
  <si>
    <t>よく知っている</t>
  </si>
  <si>
    <t>ある程度知っている</t>
  </si>
  <si>
    <t>※Q4「聞いたことがない」を選んだ人を除く</t>
    <rPh sb="4" eb="5">
      <t>キ</t>
    </rPh>
    <rPh sb="14" eb="15">
      <t>エラ</t>
    </rPh>
    <rPh sb="17" eb="18">
      <t>ヒト</t>
    </rPh>
    <rPh sb="19" eb="20">
      <t>ノゾ</t>
    </rPh>
    <phoneticPr fontId="19"/>
  </si>
  <si>
    <t>※Q2「聞いたことがない」を選んだ人を除く</t>
    <rPh sb="4" eb="5">
      <t>キ</t>
    </rPh>
    <rPh sb="14" eb="15">
      <t>エラ</t>
    </rPh>
    <rPh sb="17" eb="18">
      <t>ヒト</t>
    </rPh>
    <rPh sb="19" eb="20">
      <t>ノゾ</t>
    </rPh>
    <phoneticPr fontId="19"/>
  </si>
  <si>
    <t>全体</t>
    <rPh sb="0" eb="2">
      <t>ゼンタイ</t>
    </rPh>
    <phoneticPr fontId="19"/>
  </si>
  <si>
    <t>人</t>
    <rPh sb="0" eb="1">
      <t>ニン</t>
    </rPh>
    <phoneticPr fontId="19"/>
  </si>
  <si>
    <t>子どもの権利についての調査</t>
  </si>
  <si>
    <t>-</t>
  </si>
  <si>
    <t>-</t>
    <phoneticPr fontId="19"/>
  </si>
  <si>
    <t>問３のサンプル数</t>
    <rPh sb="0" eb="1">
      <t>トイ</t>
    </rPh>
    <rPh sb="7" eb="8">
      <t>スウ</t>
    </rPh>
    <phoneticPr fontId="19"/>
  </si>
  <si>
    <t>問４のサンプル数</t>
    <rPh sb="0" eb="1">
      <t>トイ</t>
    </rPh>
    <rPh sb="7" eb="8">
      <t>スウ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</si>
</sst>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2"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9"/>
      <color theme="1"/>
      <name val="HGPｺﾞｼｯｸM"/>
      <family val="2"/>
      <charset val="128"/>
    </font>
    <font>
      <sz val="9"/>
      <color theme="1"/>
      <name val="@HGP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auto="1"/>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auto="1"/>
      </bottom>
      <diagonal/>
    </border>
    <border>
      <left style="hair">
        <color auto="1"/>
      </left>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style="thin">
        <color indexed="64"/>
      </left>
      <right style="hair">
        <color auto="1"/>
      </right>
      <top style="thin">
        <color indexed="64"/>
      </top>
      <bottom/>
      <diagonal/>
    </border>
    <border>
      <left style="hair">
        <color auto="1"/>
      </left>
      <right/>
      <top style="thin">
        <color indexed="64"/>
      </top>
      <bottom/>
      <diagonal/>
    </border>
    <border>
      <left style="hair">
        <color auto="1"/>
      </left>
      <right style="thin">
        <color auto="1"/>
      </right>
      <top style="thin">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
      <left/>
      <right style="thin">
        <color indexed="64"/>
      </right>
      <top style="hair">
        <color auto="1"/>
      </top>
      <bottom style="thin">
        <color auto="1"/>
      </bottom>
      <diagonal/>
    </border>
    <border>
      <left style="thin">
        <color auto="1"/>
      </left>
      <right style="hair">
        <color auto="1"/>
      </right>
      <top/>
      <bottom/>
      <diagonal/>
    </border>
    <border>
      <left/>
      <right/>
      <top style="thin">
        <color indexed="64"/>
      </top>
      <bottom style="thin">
        <color indexed="64"/>
      </bottom>
      <diagonal/>
    </border>
    <border>
      <left/>
      <right style="thin">
        <color auto="1"/>
      </right>
      <top style="thin">
        <color auto="1"/>
      </top>
      <bottom/>
      <diagonal/>
    </border>
    <border>
      <left/>
      <right/>
      <top/>
      <bottom style="hair">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indexed="64"/>
      </right>
      <top/>
      <bottom/>
      <diagonal/>
    </border>
    <border>
      <left/>
      <right style="thin">
        <color indexed="64"/>
      </right>
      <top/>
      <bottom style="hair">
        <color auto="1"/>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1"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left" vertical="top" wrapText="1"/>
    </xf>
    <xf numFmtId="0" fontId="20" fillId="0" borderId="0" xfId="0" applyFont="1" applyAlignment="1">
      <alignment vertical="top" wrapText="1"/>
    </xf>
    <xf numFmtId="176" fontId="1" fillId="0" borderId="0" xfId="1" applyNumberFormat="1" applyFont="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22" xfId="0" applyFont="1" applyBorder="1">
      <alignment vertical="center"/>
    </xf>
    <xf numFmtId="0" fontId="1" fillId="0" borderId="29" xfId="0" applyFont="1" applyBorder="1">
      <alignment vertical="center"/>
    </xf>
    <xf numFmtId="0" fontId="1" fillId="0" borderId="23"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32" xfId="0" applyFont="1" applyBorder="1">
      <alignment vertical="center"/>
    </xf>
    <xf numFmtId="0" fontId="1" fillId="0" borderId="33" xfId="0" applyFont="1" applyBorder="1">
      <alignment vertical="center"/>
    </xf>
    <xf numFmtId="0" fontId="1" fillId="0" borderId="35" xfId="0" applyFont="1" applyBorder="1">
      <alignment vertical="center"/>
    </xf>
    <xf numFmtId="0" fontId="1" fillId="0" borderId="36" xfId="0" applyFont="1" applyBorder="1">
      <alignment vertical="center"/>
    </xf>
    <xf numFmtId="0" fontId="1" fillId="0" borderId="37" xfId="0" applyFont="1" applyBorder="1">
      <alignment vertical="center"/>
    </xf>
    <xf numFmtId="0" fontId="1" fillId="0" borderId="34" xfId="0" applyFont="1" applyBorder="1">
      <alignment vertical="center"/>
    </xf>
    <xf numFmtId="0" fontId="1" fillId="0" borderId="38"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39" xfId="0" applyFont="1" applyBorder="1">
      <alignment vertical="center"/>
    </xf>
    <xf numFmtId="176" fontId="1" fillId="0" borderId="22" xfId="1" applyNumberFormat="1" applyFont="1" applyBorder="1">
      <alignment vertical="center"/>
    </xf>
    <xf numFmtId="176" fontId="1" fillId="0" borderId="35" xfId="1" applyNumberFormat="1" applyFont="1" applyBorder="1">
      <alignment vertical="center"/>
    </xf>
    <xf numFmtId="176" fontId="1" fillId="0" borderId="23" xfId="1" applyNumberFormat="1" applyFont="1" applyBorder="1">
      <alignment vertical="center"/>
    </xf>
    <xf numFmtId="176" fontId="1" fillId="0" borderId="40" xfId="1" applyNumberFormat="1" applyFont="1" applyBorder="1">
      <alignment vertical="center"/>
    </xf>
    <xf numFmtId="176" fontId="1" fillId="0" borderId="29" xfId="1" applyNumberFormat="1" applyFont="1" applyBorder="1">
      <alignment vertical="center"/>
    </xf>
    <xf numFmtId="176" fontId="1" fillId="0" borderId="10" xfId="1" applyNumberFormat="1" applyFont="1" applyBorder="1">
      <alignment vertical="center"/>
    </xf>
    <xf numFmtId="176" fontId="1" fillId="0" borderId="33" xfId="1" applyNumberFormat="1" applyFont="1" applyBorder="1">
      <alignment vertical="center"/>
    </xf>
    <xf numFmtId="176" fontId="1" fillId="0" borderId="12" xfId="1" applyNumberFormat="1" applyFont="1" applyBorder="1">
      <alignment vertical="center"/>
    </xf>
    <xf numFmtId="176" fontId="1" fillId="0" borderId="38" xfId="1" applyNumberFormat="1" applyFont="1" applyBorder="1">
      <alignment vertical="center"/>
    </xf>
    <xf numFmtId="176" fontId="1" fillId="0" borderId="11" xfId="1" applyNumberFormat="1" applyFont="1" applyBorder="1">
      <alignment vertical="center"/>
    </xf>
    <xf numFmtId="176" fontId="1" fillId="0" borderId="16" xfId="1" applyNumberFormat="1" applyFont="1" applyBorder="1">
      <alignment vertical="center"/>
    </xf>
    <xf numFmtId="176" fontId="1" fillId="0" borderId="36" xfId="1" applyNumberFormat="1" applyFont="1" applyBorder="1">
      <alignment vertical="center"/>
    </xf>
    <xf numFmtId="176" fontId="1" fillId="0" borderId="18" xfId="1" applyNumberFormat="1" applyFont="1" applyBorder="1">
      <alignment vertical="center"/>
    </xf>
    <xf numFmtId="176" fontId="1" fillId="0" borderId="41" xfId="1" applyNumberFormat="1" applyFont="1" applyBorder="1">
      <alignment vertical="center"/>
    </xf>
    <xf numFmtId="176" fontId="1" fillId="0" borderId="17" xfId="1" applyNumberFormat="1" applyFont="1" applyBorder="1">
      <alignment vertical="center"/>
    </xf>
    <xf numFmtId="176" fontId="1" fillId="0" borderId="30" xfId="1" applyNumberFormat="1" applyFont="1" applyBorder="1">
      <alignment vertical="center"/>
    </xf>
    <xf numFmtId="176" fontId="1" fillId="0" borderId="37" xfId="1" applyNumberFormat="1" applyFont="1" applyBorder="1">
      <alignment vertical="center"/>
    </xf>
    <xf numFmtId="176" fontId="1" fillId="0" borderId="32" xfId="1" applyNumberFormat="1" applyFont="1" applyBorder="1">
      <alignment vertical="center"/>
    </xf>
    <xf numFmtId="176" fontId="1" fillId="0" borderId="42" xfId="1" applyNumberFormat="1" applyFont="1" applyBorder="1">
      <alignment vertical="center"/>
    </xf>
    <xf numFmtId="176" fontId="1" fillId="0" borderId="31" xfId="1" applyNumberFormat="1" applyFont="1" applyBorder="1">
      <alignment vertical="center"/>
    </xf>
    <xf numFmtId="176" fontId="1" fillId="0" borderId="13" xfId="1" applyNumberFormat="1" applyFont="1" applyBorder="1">
      <alignment vertical="center"/>
    </xf>
    <xf numFmtId="176" fontId="1" fillId="0" borderId="34" xfId="1" applyNumberFormat="1" applyFont="1" applyBorder="1">
      <alignment vertical="center"/>
    </xf>
    <xf numFmtId="176" fontId="1" fillId="0" borderId="15" xfId="1" applyNumberFormat="1" applyFont="1" applyBorder="1">
      <alignment vertical="center"/>
    </xf>
    <xf numFmtId="176" fontId="1" fillId="0" borderId="39" xfId="1" applyNumberFormat="1" applyFont="1" applyBorder="1">
      <alignment vertical="center"/>
    </xf>
    <xf numFmtId="176" fontId="1" fillId="0" borderId="14" xfId="1" applyNumberFormat="1" applyFont="1" applyBorder="1">
      <alignment vertical="center"/>
    </xf>
    <xf numFmtId="0" fontId="1" fillId="0" borderId="28" xfId="0" applyFont="1" applyBorder="1">
      <alignment vertical="center"/>
    </xf>
    <xf numFmtId="0" fontId="1" fillId="0" borderId="50" xfId="0" applyFont="1" applyBorder="1">
      <alignment vertical="center"/>
    </xf>
    <xf numFmtId="0" fontId="1" fillId="0" borderId="51" xfId="0" applyFont="1" applyBorder="1">
      <alignment vertical="center"/>
    </xf>
    <xf numFmtId="0" fontId="1" fillId="0" borderId="52" xfId="0" applyFont="1" applyBorder="1">
      <alignment vertical="center"/>
    </xf>
    <xf numFmtId="0" fontId="1" fillId="0" borderId="53" xfId="0" applyFont="1" applyBorder="1">
      <alignmen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24" xfId="0" applyFont="1" applyBorder="1">
      <alignment vertical="center"/>
    </xf>
    <xf numFmtId="0" fontId="21" fillId="0" borderId="13" xfId="0" applyFont="1" applyBorder="1" applyAlignment="1">
      <alignment horizontal="center" vertical="top" textRotation="180" wrapText="1"/>
    </xf>
    <xf numFmtId="0" fontId="21" fillId="0" borderId="15" xfId="0" applyFont="1" applyBorder="1" applyAlignment="1">
      <alignment horizontal="center" vertical="top" textRotation="180" wrapText="1"/>
    </xf>
    <xf numFmtId="0" fontId="21" fillId="0" borderId="39" xfId="0" applyFont="1" applyBorder="1" applyAlignment="1">
      <alignment horizontal="center" vertical="top" textRotation="180" wrapText="1"/>
    </xf>
    <xf numFmtId="0" fontId="21" fillId="0" borderId="14" xfId="0" applyFont="1" applyBorder="1" applyAlignment="1">
      <alignment horizontal="center" vertical="top" textRotation="180" wrapText="1"/>
    </xf>
    <xf numFmtId="0" fontId="21" fillId="0" borderId="34" xfId="0" applyFont="1" applyBorder="1" applyAlignment="1">
      <alignment horizontal="center" vertical="top" textRotation="180" wrapText="1"/>
    </xf>
    <xf numFmtId="176" fontId="1" fillId="0" borderId="14" xfId="1" applyNumberFormat="1" applyFont="1" applyFill="1" applyBorder="1">
      <alignment vertical="center"/>
    </xf>
    <xf numFmtId="176" fontId="1" fillId="0" borderId="13" xfId="1" applyNumberFormat="1" applyFont="1" applyFill="1" applyBorder="1">
      <alignment vertical="center"/>
    </xf>
    <xf numFmtId="176" fontId="1" fillId="0" borderId="22" xfId="1" applyNumberFormat="1" applyFont="1" applyFill="1" applyBorder="1">
      <alignment vertical="center"/>
    </xf>
    <xf numFmtId="176" fontId="1" fillId="0" borderId="29" xfId="1" applyNumberFormat="1" applyFont="1" applyFill="1" applyBorder="1">
      <alignment vertical="center"/>
    </xf>
    <xf numFmtId="176" fontId="1" fillId="0" borderId="10" xfId="1" applyNumberFormat="1" applyFont="1" applyFill="1" applyBorder="1">
      <alignment vertical="center"/>
    </xf>
    <xf numFmtId="176" fontId="1" fillId="0" borderId="11" xfId="1" applyNumberFormat="1" applyFont="1" applyFill="1" applyBorder="1">
      <alignment vertical="center"/>
    </xf>
    <xf numFmtId="176" fontId="1" fillId="0" borderId="30" xfId="1" applyNumberFormat="1" applyFont="1" applyFill="1" applyBorder="1">
      <alignment vertical="center"/>
    </xf>
    <xf numFmtId="176" fontId="1" fillId="0" borderId="31" xfId="1" applyNumberFormat="1" applyFont="1" applyFill="1" applyBorder="1">
      <alignment vertical="center"/>
    </xf>
    <xf numFmtId="176" fontId="1" fillId="0" borderId="16" xfId="1" applyNumberFormat="1" applyFont="1" applyFill="1" applyBorder="1">
      <alignment vertical="center"/>
    </xf>
    <xf numFmtId="176" fontId="1" fillId="0" borderId="17" xfId="1" applyNumberFormat="1" applyFont="1" applyFill="1" applyBorder="1">
      <alignment vertical="center"/>
    </xf>
    <xf numFmtId="0" fontId="20" fillId="0" borderId="0" xfId="0" applyFont="1">
      <alignment vertical="center"/>
    </xf>
    <xf numFmtId="176" fontId="1" fillId="0" borderId="38" xfId="1" applyNumberFormat="1" applyFont="1" applyFill="1" applyBorder="1">
      <alignment vertical="center"/>
    </xf>
    <xf numFmtId="176" fontId="1" fillId="0" borderId="42" xfId="1" applyNumberFormat="1" applyFont="1" applyFill="1" applyBorder="1">
      <alignment vertical="center"/>
    </xf>
    <xf numFmtId="176" fontId="1" fillId="0" borderId="39" xfId="1" applyNumberFormat="1" applyFont="1" applyFill="1" applyBorder="1">
      <alignment vertical="center"/>
    </xf>
    <xf numFmtId="176" fontId="1" fillId="0" borderId="40" xfId="1" applyNumberFormat="1" applyFont="1" applyFill="1" applyBorder="1">
      <alignment vertical="center"/>
    </xf>
    <xf numFmtId="176" fontId="1" fillId="0" borderId="41" xfId="1" applyNumberFormat="1" applyFont="1" applyFill="1" applyBorder="1">
      <alignment vertical="center"/>
    </xf>
    <xf numFmtId="0" fontId="1"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21" fillId="0" borderId="22" xfId="0" applyFont="1" applyBorder="1" applyAlignment="1">
      <alignment horizontal="center" vertical="top" textRotation="180" wrapText="1"/>
    </xf>
    <xf numFmtId="0" fontId="21" fillId="0" borderId="29" xfId="0" applyFont="1" applyBorder="1" applyAlignment="1">
      <alignment horizontal="center" vertical="top" textRotation="180" wrapText="1"/>
    </xf>
    <xf numFmtId="0" fontId="21" fillId="0" borderId="23" xfId="0" applyFont="1" applyBorder="1" applyAlignment="1">
      <alignment horizontal="center" vertical="top" textRotation="180" wrapText="1"/>
    </xf>
    <xf numFmtId="0" fontId="21" fillId="0" borderId="40" xfId="0" applyFont="1" applyBorder="1" applyAlignment="1">
      <alignment horizontal="center" vertical="top" textRotation="180" wrapText="1"/>
    </xf>
    <xf numFmtId="0" fontId="21" fillId="0" borderId="35" xfId="0" applyFont="1" applyBorder="1" applyAlignment="1">
      <alignment horizontal="center" vertical="top" textRotation="180" wrapText="1"/>
    </xf>
    <xf numFmtId="0" fontId="1" fillId="0" borderId="43" xfId="0" applyFont="1" applyBorder="1">
      <alignment vertical="center"/>
    </xf>
    <xf numFmtId="0" fontId="1" fillId="0" borderId="44" xfId="0" applyFont="1" applyBorder="1" applyAlignment="1">
      <alignment horizontal="righ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46" xfId="0" applyFont="1" applyBorder="1">
      <alignment vertical="center"/>
    </xf>
    <xf numFmtId="0" fontId="1" fillId="0" borderId="45" xfId="0" applyFont="1" applyBorder="1">
      <alignment vertical="center"/>
    </xf>
    <xf numFmtId="176" fontId="1" fillId="0" borderId="25" xfId="1" applyNumberFormat="1" applyFont="1" applyBorder="1">
      <alignment vertical="center"/>
    </xf>
    <xf numFmtId="176" fontId="1" fillId="0" borderId="25" xfId="1" applyNumberFormat="1" applyFont="1" applyFill="1" applyBorder="1">
      <alignment vertical="center"/>
    </xf>
    <xf numFmtId="176" fontId="1" fillId="0" borderId="26" xfId="1" applyNumberFormat="1" applyFont="1" applyFill="1" applyBorder="1">
      <alignment vertical="center"/>
    </xf>
    <xf numFmtId="176" fontId="1" fillId="0" borderId="27" xfId="1" applyNumberFormat="1" applyFont="1" applyFill="1" applyBorder="1">
      <alignment vertical="center"/>
    </xf>
    <xf numFmtId="176" fontId="1" fillId="0" borderId="46" xfId="1" applyNumberFormat="1" applyFont="1" applyBorder="1">
      <alignment vertical="center"/>
    </xf>
    <xf numFmtId="176" fontId="1" fillId="0" borderId="26" xfId="1" applyNumberFormat="1" applyFont="1" applyBorder="1">
      <alignment vertical="center"/>
    </xf>
    <xf numFmtId="176" fontId="1" fillId="0" borderId="45" xfId="1" applyNumberFormat="1" applyFont="1" applyBorder="1">
      <alignment vertical="center"/>
    </xf>
    <xf numFmtId="176" fontId="1" fillId="0" borderId="27" xfId="1" applyNumberFormat="1" applyFont="1" applyBorder="1">
      <alignment vertical="center"/>
    </xf>
    <xf numFmtId="0" fontId="20" fillId="0" borderId="58" xfId="0" applyFont="1" applyBorder="1" applyAlignment="1">
      <alignment horizontal="left" vertical="center" wrapText="1"/>
    </xf>
    <xf numFmtId="0" fontId="20" fillId="0" borderId="63" xfId="0" applyFont="1" applyBorder="1" applyAlignment="1">
      <alignment horizontal="left" vertical="top" wrapText="1"/>
    </xf>
    <xf numFmtId="0" fontId="20" fillId="0" borderId="63" xfId="0" applyFont="1" applyBorder="1" applyAlignment="1">
      <alignment vertical="top" wrapText="1"/>
    </xf>
    <xf numFmtId="38" fontId="1" fillId="0" borderId="44" xfId="1" applyFont="1" applyBorder="1">
      <alignment vertical="center"/>
    </xf>
    <xf numFmtId="0" fontId="1" fillId="0" borderId="64" xfId="0" applyFont="1" applyBorder="1">
      <alignment vertical="center"/>
    </xf>
    <xf numFmtId="0" fontId="1" fillId="0" borderId="48" xfId="0" applyFont="1" applyBorder="1">
      <alignment vertical="center"/>
    </xf>
    <xf numFmtId="0" fontId="1" fillId="0" borderId="49" xfId="0" applyFont="1" applyBorder="1">
      <alignment vertical="center"/>
    </xf>
    <xf numFmtId="0" fontId="1" fillId="0" borderId="47" xfId="0" applyFont="1" applyBorder="1">
      <alignment vertical="center"/>
    </xf>
    <xf numFmtId="0" fontId="20" fillId="0" borderId="64" xfId="0" applyFont="1" applyBorder="1" applyAlignment="1">
      <alignment vertical="top" wrapText="1"/>
    </xf>
    <xf numFmtId="38" fontId="1" fillId="0" borderId="58" xfId="1" applyFont="1" applyBorder="1">
      <alignment vertical="center"/>
    </xf>
    <xf numFmtId="176" fontId="1" fillId="0" borderId="44" xfId="1" applyNumberFormat="1" applyFont="1" applyBorder="1">
      <alignment vertical="center"/>
    </xf>
    <xf numFmtId="38" fontId="1" fillId="0" borderId="64" xfId="1" applyFont="1" applyFill="1" applyBorder="1">
      <alignment vertical="center"/>
    </xf>
    <xf numFmtId="38" fontId="1" fillId="0" borderId="48" xfId="1" applyFont="1" applyFill="1" applyBorder="1">
      <alignment vertical="center"/>
    </xf>
    <xf numFmtId="38" fontId="1" fillId="0" borderId="49" xfId="1" applyFont="1" applyFill="1" applyBorder="1">
      <alignment vertical="center"/>
    </xf>
    <xf numFmtId="38" fontId="1" fillId="0" borderId="47" xfId="1" applyFont="1" applyFill="1" applyBorder="1">
      <alignment vertical="center"/>
    </xf>
    <xf numFmtId="38" fontId="1" fillId="0" borderId="55" xfId="1" applyFont="1" applyFill="1" applyBorder="1">
      <alignment vertical="center"/>
    </xf>
    <xf numFmtId="0" fontId="1" fillId="0" borderId="63" xfId="0" applyFont="1" applyBorder="1">
      <alignment vertical="center"/>
    </xf>
    <xf numFmtId="176" fontId="1" fillId="0" borderId="27" xfId="1" applyNumberFormat="1" applyFont="1" applyBorder="1" applyAlignment="1">
      <alignment horizontal="right" vertical="center"/>
    </xf>
    <xf numFmtId="176" fontId="1" fillId="0" borderId="46" xfId="1" applyNumberFormat="1" applyFont="1" applyFill="1" applyBorder="1">
      <alignment vertical="center"/>
    </xf>
    <xf numFmtId="176" fontId="1" fillId="0" borderId="45" xfId="1" applyNumberFormat="1" applyFont="1" applyFill="1" applyBorder="1">
      <alignment vertical="center"/>
    </xf>
    <xf numFmtId="0" fontId="20" fillId="0" borderId="47" xfId="0" applyFont="1" applyBorder="1" applyAlignment="1">
      <alignment horizontal="left" vertical="top" wrapText="1"/>
    </xf>
    <xf numFmtId="0" fontId="20" fillId="0" borderId="37" xfId="0" applyFont="1" applyBorder="1" applyAlignment="1">
      <alignment horizontal="left" vertical="top" wrapText="1"/>
    </xf>
    <xf numFmtId="0" fontId="20" fillId="0" borderId="45" xfId="0" applyFont="1" applyBorder="1" applyAlignment="1">
      <alignment horizontal="left" vertical="center" wrapText="1"/>
    </xf>
    <xf numFmtId="0" fontId="20" fillId="0" borderId="57" xfId="0" applyFont="1" applyBorder="1" applyAlignment="1">
      <alignment horizontal="left" vertical="center" wrapText="1"/>
    </xf>
    <xf numFmtId="0" fontId="20" fillId="0" borderId="62" xfId="0" applyFont="1" applyBorder="1">
      <alignment vertical="center"/>
    </xf>
    <xf numFmtId="176" fontId="1" fillId="0" borderId="37" xfId="1" applyNumberFormat="1" applyFont="1" applyBorder="1" applyAlignment="1">
      <alignment horizontal="right" vertical="center"/>
    </xf>
    <xf numFmtId="176" fontId="1" fillId="0" borderId="34" xfId="1" applyNumberFormat="1" applyFont="1" applyBorder="1" applyAlignment="1">
      <alignment horizontal="right" vertical="center"/>
    </xf>
    <xf numFmtId="176" fontId="1" fillId="0" borderId="35" xfId="1" applyNumberFormat="1" applyFont="1" applyBorder="1" applyAlignment="1">
      <alignment horizontal="right" vertical="center"/>
    </xf>
    <xf numFmtId="176" fontId="1" fillId="0" borderId="33" xfId="1" applyNumberFormat="1" applyFont="1" applyBorder="1" applyAlignment="1">
      <alignment horizontal="right" vertical="center"/>
    </xf>
    <xf numFmtId="176" fontId="1" fillId="0" borderId="36" xfId="1" applyNumberFormat="1" applyFont="1" applyBorder="1" applyAlignment="1">
      <alignment horizontal="right" vertical="center"/>
    </xf>
    <xf numFmtId="176" fontId="1" fillId="0" borderId="45" xfId="1" applyNumberFormat="1" applyFont="1" applyBorder="1" applyAlignment="1">
      <alignment horizontal="right" vertical="center"/>
    </xf>
    <xf numFmtId="0" fontId="20" fillId="0" borderId="30" xfId="0" applyFont="1" applyBorder="1" applyAlignment="1">
      <alignment horizontal="left" vertical="top" wrapText="1"/>
    </xf>
    <xf numFmtId="0" fontId="20" fillId="0" borderId="59" xfId="0" applyFont="1" applyBorder="1" applyAlignment="1">
      <alignment horizontal="left" vertical="top" wrapText="1"/>
    </xf>
    <xf numFmtId="0" fontId="20" fillId="0" borderId="32" xfId="0" applyFont="1" applyBorder="1" applyAlignment="1">
      <alignment horizontal="left" vertical="top" wrapText="1"/>
    </xf>
    <xf numFmtId="0" fontId="20" fillId="0" borderId="42" xfId="0" applyFont="1" applyBorder="1" applyAlignment="1">
      <alignment horizontal="left" vertical="top" wrapText="1"/>
    </xf>
    <xf numFmtId="0" fontId="20" fillId="0" borderId="31" xfId="0" applyFont="1" applyBorder="1" applyAlignment="1">
      <alignment horizontal="left" vertical="top" wrapText="1"/>
    </xf>
    <xf numFmtId="0" fontId="20" fillId="0" borderId="37" xfId="0" applyFont="1" applyBorder="1" applyAlignment="1">
      <alignment horizontal="left" vertical="top" wrapText="1"/>
    </xf>
    <xf numFmtId="0" fontId="20" fillId="0" borderId="25" xfId="0" applyFont="1" applyBorder="1" applyAlignment="1">
      <alignment horizontal="left" vertical="center" wrapText="1"/>
    </xf>
    <xf numFmtId="0" fontId="20" fillId="0" borderId="57" xfId="0" applyFont="1" applyBorder="1" applyAlignment="1">
      <alignment horizontal="left" vertical="center" wrapText="1"/>
    </xf>
    <xf numFmtId="0" fontId="20" fillId="0" borderId="27" xfId="0" applyFont="1" applyBorder="1" applyAlignment="1">
      <alignment horizontal="left" vertical="center" wrapText="1"/>
    </xf>
    <xf numFmtId="0" fontId="20" fillId="0" borderId="46" xfId="0" applyFont="1" applyBorder="1" applyAlignment="1">
      <alignment horizontal="left" vertical="center" wrapText="1"/>
    </xf>
    <xf numFmtId="0" fontId="20" fillId="0" borderId="26" xfId="0" applyFont="1" applyBorder="1" applyAlignment="1">
      <alignment horizontal="left" vertical="center" wrapText="1"/>
    </xf>
    <xf numFmtId="0" fontId="20" fillId="0" borderId="45" xfId="0" applyFont="1" applyBorder="1" applyAlignment="1">
      <alignment horizontal="left" vertical="center" wrapText="1"/>
    </xf>
    <xf numFmtId="0" fontId="20" fillId="0" borderId="21" xfId="0" applyFont="1" applyBorder="1" applyAlignment="1">
      <alignment horizontal="left" vertical="top" wrapText="1"/>
    </xf>
    <xf numFmtId="0" fontId="20" fillId="0" borderId="49" xfId="0" applyFont="1" applyBorder="1" applyAlignment="1">
      <alignment horizontal="left" vertical="top"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19" xfId="0" applyFont="1" applyBorder="1" applyAlignment="1">
      <alignment horizontal="left" vertical="top" wrapText="1"/>
    </xf>
    <xf numFmtId="0" fontId="20" fillId="0" borderId="47" xfId="0" applyFont="1" applyBorder="1" applyAlignment="1">
      <alignment horizontal="left" vertical="top" wrapText="1"/>
    </xf>
    <xf numFmtId="0" fontId="20" fillId="0" borderId="20" xfId="0" applyFont="1" applyBorder="1" applyAlignment="1">
      <alignment horizontal="left" vertical="top" wrapText="1"/>
    </xf>
    <xf numFmtId="0" fontId="20" fillId="0" borderId="48" xfId="0" applyFont="1" applyBorder="1" applyAlignment="1">
      <alignment horizontal="left" vertical="top" wrapTex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32"/>
  <sheetViews>
    <sheetView showGridLines="0" tabSelected="1" view="pageBreakPreview" zoomScale="85" zoomScaleNormal="100" zoomScaleSheetLayoutView="85" workbookViewId="0">
      <pane xSplit="3" ySplit="8" topLeftCell="D9" activePane="bottomRight" state="frozen"/>
      <selection pane="topRight" activeCell="D1" sqref="D1"/>
      <selection pane="bottomLeft" activeCell="A8" sqref="A8"/>
      <selection pane="bottomRight" activeCell="F38" sqref="F38"/>
    </sheetView>
  </sheetViews>
  <sheetFormatPr defaultColWidth="8.84375" defaultRowHeight="12" x14ac:dyDescent="0.2"/>
  <cols>
    <col min="1" max="1" width="7.3046875" style="1" customWidth="1"/>
    <col min="2" max="2" width="11.765625" style="1" customWidth="1"/>
    <col min="3" max="3" width="5.3046875" style="1" customWidth="1"/>
    <col min="4" max="32" width="5" style="1" customWidth="1"/>
    <col min="33" max="92" width="5.07421875" style="1" customWidth="1"/>
    <col min="93" max="16384" width="8.84375" style="1"/>
  </cols>
  <sheetData>
    <row r="1" spans="1:92" x14ac:dyDescent="0.2">
      <c r="A1" s="56" t="s">
        <v>98</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row>
    <row r="3" spans="1:92" x14ac:dyDescent="0.2">
      <c r="A3" s="1" t="s">
        <v>28</v>
      </c>
      <c r="C3" s="80"/>
      <c r="D3" s="80" t="s">
        <v>34</v>
      </c>
      <c r="E3" s="80"/>
      <c r="F3" s="80"/>
      <c r="G3" s="80"/>
      <c r="H3" s="80"/>
      <c r="I3" s="80"/>
      <c r="J3" s="80"/>
      <c r="K3" s="80"/>
      <c r="L3" s="80"/>
      <c r="M3" s="80" t="s">
        <v>34</v>
      </c>
      <c r="N3" s="80"/>
      <c r="O3" s="80"/>
      <c r="P3" s="80"/>
      <c r="Q3" s="80" t="s">
        <v>95</v>
      </c>
      <c r="R3" s="80"/>
      <c r="S3" s="80"/>
      <c r="T3" s="80"/>
      <c r="U3" s="80"/>
      <c r="V3" s="80"/>
      <c r="W3" s="80"/>
      <c r="X3" s="80"/>
      <c r="Y3" s="80"/>
      <c r="Z3" s="80"/>
      <c r="AA3" s="80"/>
      <c r="AB3" s="80"/>
      <c r="AC3" s="80" t="s">
        <v>34</v>
      </c>
      <c r="AD3" s="80"/>
      <c r="AE3" s="80"/>
      <c r="AF3" s="80"/>
      <c r="AG3" s="80" t="s">
        <v>94</v>
      </c>
      <c r="AH3" s="80"/>
      <c r="AI3" s="80"/>
      <c r="AJ3" s="80"/>
      <c r="AK3" s="80"/>
      <c r="AL3" s="80"/>
      <c r="AM3" s="80"/>
      <c r="AN3" s="80"/>
      <c r="AO3" s="80"/>
      <c r="AP3" s="80"/>
      <c r="AQ3" s="80"/>
      <c r="AR3" s="80"/>
      <c r="AS3" s="80" t="s">
        <v>34</v>
      </c>
      <c r="AT3" s="80"/>
      <c r="AU3" s="80"/>
      <c r="AV3" s="80"/>
      <c r="AW3" s="80"/>
      <c r="AX3" s="80"/>
      <c r="AY3" s="80"/>
      <c r="AZ3" s="80"/>
      <c r="BA3" s="80"/>
      <c r="BB3" s="80"/>
      <c r="BC3" s="80"/>
      <c r="BD3" s="80"/>
      <c r="BE3" s="80"/>
      <c r="BF3" s="80"/>
      <c r="BG3" s="80"/>
      <c r="BH3" s="80" t="s">
        <v>34</v>
      </c>
      <c r="BI3" s="80"/>
      <c r="BJ3" s="80"/>
      <c r="BK3" s="80"/>
      <c r="BL3" s="80"/>
      <c r="BM3" s="80"/>
      <c r="BN3" s="80"/>
      <c r="BO3" s="80"/>
      <c r="BP3" s="80"/>
      <c r="BQ3" s="80"/>
      <c r="BR3" s="80"/>
      <c r="BS3" s="80"/>
      <c r="BT3" s="80"/>
      <c r="BU3" s="80"/>
      <c r="BV3" s="80"/>
      <c r="BW3" s="80" t="s">
        <v>34</v>
      </c>
      <c r="CG3" s="80" t="s">
        <v>34</v>
      </c>
      <c r="CL3" s="80" t="s">
        <v>34</v>
      </c>
    </row>
    <row r="5" spans="1:92" s="2" customFormat="1" ht="15" customHeight="1" x14ac:dyDescent="0.2">
      <c r="A5" s="154" t="s">
        <v>27</v>
      </c>
      <c r="B5" s="155"/>
      <c r="C5" s="109"/>
      <c r="D5" s="146" t="s">
        <v>18</v>
      </c>
      <c r="E5" s="147"/>
      <c r="F5" s="147"/>
      <c r="G5" s="147"/>
      <c r="H5" s="147"/>
      <c r="I5" s="147"/>
      <c r="J5" s="147"/>
      <c r="K5" s="147"/>
      <c r="L5" s="148"/>
      <c r="M5" s="146" t="s">
        <v>30</v>
      </c>
      <c r="N5" s="147"/>
      <c r="O5" s="147"/>
      <c r="P5" s="148"/>
      <c r="Q5" s="149" t="s">
        <v>31</v>
      </c>
      <c r="R5" s="150"/>
      <c r="S5" s="150"/>
      <c r="T5" s="150"/>
      <c r="U5" s="150"/>
      <c r="V5" s="150"/>
      <c r="W5" s="150"/>
      <c r="X5" s="150"/>
      <c r="Y5" s="150"/>
      <c r="Z5" s="150"/>
      <c r="AA5" s="151"/>
      <c r="AB5" s="132"/>
      <c r="AC5" s="146" t="s">
        <v>32</v>
      </c>
      <c r="AD5" s="150"/>
      <c r="AE5" s="150"/>
      <c r="AF5" s="148"/>
      <c r="AG5" s="149" t="s">
        <v>19</v>
      </c>
      <c r="AH5" s="150"/>
      <c r="AI5" s="150"/>
      <c r="AJ5" s="150"/>
      <c r="AK5" s="150"/>
      <c r="AL5" s="150"/>
      <c r="AM5" s="150"/>
      <c r="AN5" s="150"/>
      <c r="AO5" s="150"/>
      <c r="AP5" s="150"/>
      <c r="AQ5" s="151"/>
      <c r="AR5" s="132"/>
      <c r="AS5" s="146" t="s">
        <v>20</v>
      </c>
      <c r="AT5" s="149"/>
      <c r="AU5" s="149"/>
      <c r="AV5" s="149"/>
      <c r="AW5" s="149"/>
      <c r="AX5" s="149"/>
      <c r="AY5" s="149"/>
      <c r="AZ5" s="149"/>
      <c r="BA5" s="150"/>
      <c r="BB5" s="150"/>
      <c r="BC5" s="150"/>
      <c r="BD5" s="150"/>
      <c r="BE5" s="150"/>
      <c r="BF5" s="150"/>
      <c r="BG5" s="148"/>
      <c r="BH5" s="146" t="s">
        <v>21</v>
      </c>
      <c r="BI5" s="149"/>
      <c r="BJ5" s="149"/>
      <c r="BK5" s="149"/>
      <c r="BL5" s="149"/>
      <c r="BM5" s="149"/>
      <c r="BN5" s="149"/>
      <c r="BO5" s="149"/>
      <c r="BP5" s="149"/>
      <c r="BQ5" s="150"/>
      <c r="BR5" s="150"/>
      <c r="BS5" s="150"/>
      <c r="BT5" s="150"/>
      <c r="BU5" s="150"/>
      <c r="BV5" s="148"/>
      <c r="BW5" s="149" t="s">
        <v>22</v>
      </c>
      <c r="BX5" s="150"/>
      <c r="BY5" s="150"/>
      <c r="BZ5" s="150"/>
      <c r="CA5" s="150"/>
      <c r="CB5" s="150"/>
      <c r="CC5" s="150"/>
      <c r="CD5" s="150"/>
      <c r="CE5" s="150"/>
      <c r="CF5" s="151"/>
      <c r="CG5" s="146" t="s">
        <v>23</v>
      </c>
      <c r="CH5" s="150"/>
      <c r="CI5" s="151"/>
      <c r="CJ5" s="151"/>
      <c r="CK5" s="148"/>
      <c r="CL5" s="149" t="s">
        <v>24</v>
      </c>
      <c r="CM5" s="150"/>
      <c r="CN5" s="148"/>
    </row>
    <row r="6" spans="1:92" s="3" customFormat="1" ht="22" x14ac:dyDescent="0.2">
      <c r="A6" s="156" t="s">
        <v>25</v>
      </c>
      <c r="B6" s="157"/>
      <c r="C6" s="110" t="s">
        <v>15</v>
      </c>
      <c r="D6" s="140" t="s">
        <v>42</v>
      </c>
      <c r="E6" s="141"/>
      <c r="F6" s="141"/>
      <c r="G6" s="141"/>
      <c r="H6" s="141"/>
      <c r="I6" s="141"/>
      <c r="J6" s="141"/>
      <c r="K6" s="141"/>
      <c r="L6" s="142"/>
      <c r="M6" s="140" t="s">
        <v>43</v>
      </c>
      <c r="N6" s="141"/>
      <c r="O6" s="141"/>
      <c r="P6" s="142"/>
      <c r="Q6" s="143" t="s">
        <v>48</v>
      </c>
      <c r="R6" s="144"/>
      <c r="S6" s="144"/>
      <c r="T6" s="144"/>
      <c r="U6" s="144"/>
      <c r="V6" s="144"/>
      <c r="W6" s="144"/>
      <c r="X6" s="144"/>
      <c r="Y6" s="144"/>
      <c r="Z6" s="144"/>
      <c r="AA6" s="145"/>
      <c r="AB6" s="129"/>
      <c r="AC6" s="140" t="s">
        <v>57</v>
      </c>
      <c r="AD6" s="144"/>
      <c r="AE6" s="144"/>
      <c r="AF6" s="142"/>
      <c r="AG6" s="143" t="s">
        <v>58</v>
      </c>
      <c r="AH6" s="144"/>
      <c r="AI6" s="144"/>
      <c r="AJ6" s="144"/>
      <c r="AK6" s="144"/>
      <c r="AL6" s="144"/>
      <c r="AM6" s="144"/>
      <c r="AN6" s="144"/>
      <c r="AO6" s="144"/>
      <c r="AP6" s="144"/>
      <c r="AQ6" s="145"/>
      <c r="AR6" s="129"/>
      <c r="AS6" s="140" t="s">
        <v>59</v>
      </c>
      <c r="AT6" s="143"/>
      <c r="AU6" s="143"/>
      <c r="AV6" s="143"/>
      <c r="AW6" s="143"/>
      <c r="AX6" s="143"/>
      <c r="AY6" s="143"/>
      <c r="AZ6" s="143"/>
      <c r="BA6" s="144"/>
      <c r="BB6" s="144"/>
      <c r="BC6" s="144"/>
      <c r="BD6" s="144"/>
      <c r="BE6" s="144"/>
      <c r="BF6" s="144"/>
      <c r="BG6" s="142"/>
      <c r="BH6" s="140" t="s">
        <v>75</v>
      </c>
      <c r="BI6" s="143"/>
      <c r="BJ6" s="143"/>
      <c r="BK6" s="143"/>
      <c r="BL6" s="143"/>
      <c r="BM6" s="143"/>
      <c r="BN6" s="143"/>
      <c r="BO6" s="143"/>
      <c r="BP6" s="143"/>
      <c r="BQ6" s="144"/>
      <c r="BR6" s="144"/>
      <c r="BS6" s="144"/>
      <c r="BT6" s="144"/>
      <c r="BU6" s="144"/>
      <c r="BV6" s="142"/>
      <c r="BW6" s="143" t="s">
        <v>76</v>
      </c>
      <c r="BX6" s="144"/>
      <c r="BY6" s="144"/>
      <c r="BZ6" s="144"/>
      <c r="CA6" s="144"/>
      <c r="CB6" s="144"/>
      <c r="CC6" s="144"/>
      <c r="CD6" s="144"/>
      <c r="CE6" s="144"/>
      <c r="CF6" s="145"/>
      <c r="CG6" s="140" t="s">
        <v>86</v>
      </c>
      <c r="CH6" s="144"/>
      <c r="CI6" s="145"/>
      <c r="CJ6" s="145"/>
      <c r="CK6" s="142"/>
      <c r="CL6" s="143" t="s">
        <v>91</v>
      </c>
      <c r="CM6" s="144"/>
      <c r="CN6" s="142"/>
    </row>
    <row r="7" spans="1:92" s="4" customFormat="1" ht="124.5" customHeight="1" x14ac:dyDescent="0.2">
      <c r="A7" s="152" t="s">
        <v>26</v>
      </c>
      <c r="B7" s="153"/>
      <c r="C7" s="111"/>
      <c r="D7" s="89" t="s">
        <v>4</v>
      </c>
      <c r="E7" s="90" t="s">
        <v>36</v>
      </c>
      <c r="F7" s="90" t="s">
        <v>3</v>
      </c>
      <c r="G7" s="90" t="s">
        <v>37</v>
      </c>
      <c r="H7" s="90" t="s">
        <v>38</v>
      </c>
      <c r="I7" s="90" t="s">
        <v>39</v>
      </c>
      <c r="J7" s="90" t="s">
        <v>40</v>
      </c>
      <c r="K7" s="90" t="s">
        <v>41</v>
      </c>
      <c r="L7" s="91" t="s">
        <v>0</v>
      </c>
      <c r="M7" s="89" t="s">
        <v>44</v>
      </c>
      <c r="N7" s="90" t="s">
        <v>45</v>
      </c>
      <c r="O7" s="90" t="s">
        <v>46</v>
      </c>
      <c r="P7" s="91" t="s">
        <v>47</v>
      </c>
      <c r="Q7" s="92" t="s">
        <v>49</v>
      </c>
      <c r="R7" s="90" t="s">
        <v>50</v>
      </c>
      <c r="S7" s="90" t="s">
        <v>51</v>
      </c>
      <c r="T7" s="90" t="s">
        <v>52</v>
      </c>
      <c r="U7" s="90" t="s">
        <v>38</v>
      </c>
      <c r="V7" s="90" t="s">
        <v>53</v>
      </c>
      <c r="W7" s="90" t="s">
        <v>54</v>
      </c>
      <c r="X7" s="90" t="s">
        <v>3</v>
      </c>
      <c r="Y7" s="90" t="s">
        <v>55</v>
      </c>
      <c r="Z7" s="90" t="s">
        <v>56</v>
      </c>
      <c r="AA7" s="93" t="s">
        <v>0</v>
      </c>
      <c r="AB7" s="93" t="s">
        <v>101</v>
      </c>
      <c r="AC7" s="89" t="s">
        <v>44</v>
      </c>
      <c r="AD7" s="90" t="s">
        <v>45</v>
      </c>
      <c r="AE7" s="90" t="s">
        <v>46</v>
      </c>
      <c r="AF7" s="91" t="s">
        <v>47</v>
      </c>
      <c r="AG7" s="92" t="s">
        <v>49</v>
      </c>
      <c r="AH7" s="90" t="s">
        <v>50</v>
      </c>
      <c r="AI7" s="90" t="s">
        <v>51</v>
      </c>
      <c r="AJ7" s="90" t="s">
        <v>52</v>
      </c>
      <c r="AK7" s="90" t="s">
        <v>38</v>
      </c>
      <c r="AL7" s="90" t="s">
        <v>53</v>
      </c>
      <c r="AM7" s="90" t="s">
        <v>54</v>
      </c>
      <c r="AN7" s="90" t="s">
        <v>3</v>
      </c>
      <c r="AO7" s="90" t="s">
        <v>55</v>
      </c>
      <c r="AP7" s="90" t="s">
        <v>56</v>
      </c>
      <c r="AQ7" s="93" t="s">
        <v>0</v>
      </c>
      <c r="AR7" s="93" t="s">
        <v>102</v>
      </c>
      <c r="AS7" s="89" t="s">
        <v>60</v>
      </c>
      <c r="AT7" s="92" t="s">
        <v>61</v>
      </c>
      <c r="AU7" s="92" t="s">
        <v>62</v>
      </c>
      <c r="AV7" s="92" t="s">
        <v>63</v>
      </c>
      <c r="AW7" s="92" t="s">
        <v>64</v>
      </c>
      <c r="AX7" s="92" t="s">
        <v>65</v>
      </c>
      <c r="AY7" s="92" t="s">
        <v>66</v>
      </c>
      <c r="AZ7" s="92" t="s">
        <v>67</v>
      </c>
      <c r="BA7" s="90" t="s">
        <v>68</v>
      </c>
      <c r="BB7" s="90" t="s">
        <v>69</v>
      </c>
      <c r="BC7" s="90" t="s">
        <v>70</v>
      </c>
      <c r="BD7" s="90" t="s">
        <v>71</v>
      </c>
      <c r="BE7" s="90" t="s">
        <v>72</v>
      </c>
      <c r="BF7" s="90" t="s">
        <v>73</v>
      </c>
      <c r="BG7" s="91" t="s">
        <v>74</v>
      </c>
      <c r="BH7" s="89" t="s">
        <v>60</v>
      </c>
      <c r="BI7" s="92" t="s">
        <v>61</v>
      </c>
      <c r="BJ7" s="92" t="s">
        <v>62</v>
      </c>
      <c r="BK7" s="92" t="s">
        <v>63</v>
      </c>
      <c r="BL7" s="92" t="s">
        <v>64</v>
      </c>
      <c r="BM7" s="92" t="s">
        <v>65</v>
      </c>
      <c r="BN7" s="92" t="s">
        <v>66</v>
      </c>
      <c r="BO7" s="92" t="s">
        <v>67</v>
      </c>
      <c r="BP7" s="92" t="s">
        <v>68</v>
      </c>
      <c r="BQ7" s="90" t="s">
        <v>69</v>
      </c>
      <c r="BR7" s="90" t="s">
        <v>70</v>
      </c>
      <c r="BS7" s="90" t="s">
        <v>71</v>
      </c>
      <c r="BT7" s="90" t="s">
        <v>72</v>
      </c>
      <c r="BU7" s="90" t="s">
        <v>73</v>
      </c>
      <c r="BV7" s="91" t="s">
        <v>74</v>
      </c>
      <c r="BW7" s="92" t="s">
        <v>77</v>
      </c>
      <c r="BX7" s="90" t="s">
        <v>78</v>
      </c>
      <c r="BY7" s="90" t="s">
        <v>79</v>
      </c>
      <c r="BZ7" s="90" t="s">
        <v>80</v>
      </c>
      <c r="CA7" s="90" t="s">
        <v>81</v>
      </c>
      <c r="CB7" s="90" t="s">
        <v>82</v>
      </c>
      <c r="CC7" s="90" t="s">
        <v>83</v>
      </c>
      <c r="CD7" s="90" t="s">
        <v>84</v>
      </c>
      <c r="CE7" s="90" t="s">
        <v>0</v>
      </c>
      <c r="CF7" s="93" t="s">
        <v>85</v>
      </c>
      <c r="CG7" s="89" t="s">
        <v>87</v>
      </c>
      <c r="CH7" s="90" t="s">
        <v>88</v>
      </c>
      <c r="CI7" s="93" t="s">
        <v>89</v>
      </c>
      <c r="CJ7" s="93" t="s">
        <v>90</v>
      </c>
      <c r="CK7" s="91" t="s">
        <v>2</v>
      </c>
      <c r="CL7" s="92" t="s">
        <v>92</v>
      </c>
      <c r="CM7" s="90" t="s">
        <v>93</v>
      </c>
      <c r="CN7" s="91" t="s">
        <v>1</v>
      </c>
    </row>
    <row r="8" spans="1:92" ht="15" customHeight="1" x14ac:dyDescent="0.2">
      <c r="A8" s="94" t="s">
        <v>17</v>
      </c>
      <c r="B8" s="95" t="s">
        <v>97</v>
      </c>
      <c r="C8" s="112">
        <f>SUM(M8:P8)</f>
        <v>500</v>
      </c>
      <c r="D8" s="96">
        <v>379</v>
      </c>
      <c r="E8" s="97">
        <v>64</v>
      </c>
      <c r="F8" s="97">
        <v>151</v>
      </c>
      <c r="G8" s="97">
        <v>59</v>
      </c>
      <c r="H8" s="97">
        <v>194</v>
      </c>
      <c r="I8" s="97">
        <v>120</v>
      </c>
      <c r="J8" s="97">
        <v>201</v>
      </c>
      <c r="K8" s="97">
        <v>213</v>
      </c>
      <c r="L8" s="98">
        <v>3</v>
      </c>
      <c r="M8" s="96">
        <v>25</v>
      </c>
      <c r="N8" s="97">
        <v>65</v>
      </c>
      <c r="O8" s="97">
        <v>158</v>
      </c>
      <c r="P8" s="98">
        <v>252</v>
      </c>
      <c r="Q8" s="99">
        <v>17</v>
      </c>
      <c r="R8" s="97">
        <v>31</v>
      </c>
      <c r="S8" s="97">
        <v>38</v>
      </c>
      <c r="T8" s="97">
        <v>71</v>
      </c>
      <c r="U8" s="97">
        <v>24</v>
      </c>
      <c r="V8" s="97">
        <v>98</v>
      </c>
      <c r="W8" s="97">
        <v>21</v>
      </c>
      <c r="X8" s="97">
        <v>59</v>
      </c>
      <c r="Y8" s="97">
        <v>4</v>
      </c>
      <c r="Z8" s="97">
        <v>45</v>
      </c>
      <c r="AA8" s="100">
        <v>12</v>
      </c>
      <c r="AB8" s="100">
        <f>SUM(M8:O8)</f>
        <v>248</v>
      </c>
      <c r="AC8" s="96">
        <v>10</v>
      </c>
      <c r="AD8" s="97">
        <v>40</v>
      </c>
      <c r="AE8" s="97">
        <v>99</v>
      </c>
      <c r="AF8" s="98">
        <v>351</v>
      </c>
      <c r="AG8" s="99">
        <v>8</v>
      </c>
      <c r="AH8" s="97">
        <v>25</v>
      </c>
      <c r="AI8" s="97">
        <v>17</v>
      </c>
      <c r="AJ8" s="97">
        <v>34</v>
      </c>
      <c r="AK8" s="97">
        <v>17</v>
      </c>
      <c r="AL8" s="97">
        <v>40</v>
      </c>
      <c r="AM8" s="97">
        <v>18</v>
      </c>
      <c r="AN8" s="97">
        <v>34</v>
      </c>
      <c r="AO8" s="97">
        <v>6</v>
      </c>
      <c r="AP8" s="97">
        <v>46</v>
      </c>
      <c r="AQ8" s="100">
        <v>4</v>
      </c>
      <c r="AR8" s="100">
        <f>SUM(AC8:AE8)</f>
        <v>149</v>
      </c>
      <c r="AS8" s="96">
        <v>318</v>
      </c>
      <c r="AT8" s="99">
        <v>153</v>
      </c>
      <c r="AU8" s="99">
        <v>321</v>
      </c>
      <c r="AV8" s="99">
        <v>168</v>
      </c>
      <c r="AW8" s="99">
        <v>160</v>
      </c>
      <c r="AX8" s="99">
        <v>276</v>
      </c>
      <c r="AY8" s="99">
        <v>267</v>
      </c>
      <c r="AZ8" s="99">
        <v>222</v>
      </c>
      <c r="BA8" s="97">
        <v>264</v>
      </c>
      <c r="BB8" s="97">
        <v>325</v>
      </c>
      <c r="BC8" s="97">
        <v>208</v>
      </c>
      <c r="BD8" s="97">
        <v>200</v>
      </c>
      <c r="BE8" s="97">
        <v>202</v>
      </c>
      <c r="BF8" s="97">
        <v>258</v>
      </c>
      <c r="BG8" s="98">
        <v>67</v>
      </c>
      <c r="BH8" s="96">
        <v>152</v>
      </c>
      <c r="BI8" s="99">
        <v>75</v>
      </c>
      <c r="BJ8" s="99">
        <v>161</v>
      </c>
      <c r="BK8" s="99">
        <v>79</v>
      </c>
      <c r="BL8" s="99">
        <v>103</v>
      </c>
      <c r="BM8" s="99">
        <v>143</v>
      </c>
      <c r="BN8" s="99">
        <v>229</v>
      </c>
      <c r="BO8" s="99">
        <v>153</v>
      </c>
      <c r="BP8" s="99">
        <v>107</v>
      </c>
      <c r="BQ8" s="97">
        <v>257</v>
      </c>
      <c r="BR8" s="97">
        <v>123</v>
      </c>
      <c r="BS8" s="97">
        <v>106</v>
      </c>
      <c r="BT8" s="97">
        <v>123</v>
      </c>
      <c r="BU8" s="97">
        <v>103</v>
      </c>
      <c r="BV8" s="98">
        <v>112</v>
      </c>
      <c r="BW8" s="99">
        <v>237</v>
      </c>
      <c r="BX8" s="97">
        <v>141</v>
      </c>
      <c r="BY8" s="97">
        <v>214</v>
      </c>
      <c r="BZ8" s="97">
        <v>194</v>
      </c>
      <c r="CA8" s="97">
        <v>236</v>
      </c>
      <c r="CB8" s="97">
        <v>183</v>
      </c>
      <c r="CC8" s="97">
        <v>147</v>
      </c>
      <c r="CD8" s="97">
        <v>133</v>
      </c>
      <c r="CE8" s="97">
        <v>1</v>
      </c>
      <c r="CF8" s="100">
        <v>70</v>
      </c>
      <c r="CG8" s="96">
        <v>17</v>
      </c>
      <c r="CH8" s="97">
        <v>170</v>
      </c>
      <c r="CI8" s="100">
        <v>170</v>
      </c>
      <c r="CJ8" s="100">
        <v>30</v>
      </c>
      <c r="CK8" s="98">
        <v>113</v>
      </c>
      <c r="CL8" s="99">
        <v>23</v>
      </c>
      <c r="CM8" s="97">
        <v>178</v>
      </c>
      <c r="CN8" s="98">
        <v>299</v>
      </c>
    </row>
    <row r="9" spans="1:92" ht="15" customHeight="1" x14ac:dyDescent="0.2">
      <c r="A9" s="63" t="s">
        <v>5</v>
      </c>
      <c r="B9" s="20" t="s">
        <v>10</v>
      </c>
      <c r="C9" s="113">
        <f t="shared" ref="C9:C15" si="0">SUM(M9:P9)</f>
        <v>71</v>
      </c>
      <c r="D9" s="18">
        <v>35</v>
      </c>
      <c r="E9" s="19">
        <v>6</v>
      </c>
      <c r="F9" s="19">
        <v>6</v>
      </c>
      <c r="G9" s="19">
        <v>6</v>
      </c>
      <c r="H9" s="19">
        <v>49</v>
      </c>
      <c r="I9" s="19">
        <v>25</v>
      </c>
      <c r="J9" s="19">
        <v>21</v>
      </c>
      <c r="K9" s="19">
        <v>29</v>
      </c>
      <c r="L9" s="20">
        <v>0</v>
      </c>
      <c r="M9" s="18">
        <v>9</v>
      </c>
      <c r="N9" s="19">
        <v>9</v>
      </c>
      <c r="O9" s="19">
        <v>17</v>
      </c>
      <c r="P9" s="20">
        <v>36</v>
      </c>
      <c r="Q9" s="29">
        <v>4</v>
      </c>
      <c r="R9" s="19">
        <v>7</v>
      </c>
      <c r="S9" s="19">
        <v>14</v>
      </c>
      <c r="T9" s="19">
        <v>9</v>
      </c>
      <c r="U9" s="19">
        <v>7</v>
      </c>
      <c r="V9" s="19">
        <v>7</v>
      </c>
      <c r="W9" s="19">
        <v>3</v>
      </c>
      <c r="X9" s="19">
        <v>4</v>
      </c>
      <c r="Y9" s="19">
        <v>1</v>
      </c>
      <c r="Z9" s="19">
        <v>6</v>
      </c>
      <c r="AA9" s="24">
        <v>0</v>
      </c>
      <c r="AB9" s="24">
        <f t="shared" ref="AB9:AB15" si="1">SUM(M9:O9)</f>
        <v>35</v>
      </c>
      <c r="AC9" s="18">
        <v>3</v>
      </c>
      <c r="AD9" s="19">
        <v>7</v>
      </c>
      <c r="AE9" s="19">
        <v>12</v>
      </c>
      <c r="AF9" s="20">
        <v>49</v>
      </c>
      <c r="AG9" s="29">
        <v>2</v>
      </c>
      <c r="AH9" s="19">
        <v>5</v>
      </c>
      <c r="AI9" s="19">
        <v>2</v>
      </c>
      <c r="AJ9" s="19">
        <v>3</v>
      </c>
      <c r="AK9" s="19">
        <v>8</v>
      </c>
      <c r="AL9" s="19">
        <v>3</v>
      </c>
      <c r="AM9" s="19">
        <v>4</v>
      </c>
      <c r="AN9" s="19">
        <v>1</v>
      </c>
      <c r="AO9" s="19">
        <v>0</v>
      </c>
      <c r="AP9" s="19">
        <v>6</v>
      </c>
      <c r="AQ9" s="24">
        <v>0</v>
      </c>
      <c r="AR9" s="24">
        <f t="shared" ref="AR9:AR15" si="2">SUM(AC9:AE9)</f>
        <v>22</v>
      </c>
      <c r="AS9" s="18">
        <v>35</v>
      </c>
      <c r="AT9" s="29">
        <v>23</v>
      </c>
      <c r="AU9" s="29">
        <v>34</v>
      </c>
      <c r="AV9" s="29">
        <v>24</v>
      </c>
      <c r="AW9" s="29">
        <v>24</v>
      </c>
      <c r="AX9" s="29">
        <v>27</v>
      </c>
      <c r="AY9" s="29">
        <v>23</v>
      </c>
      <c r="AZ9" s="29">
        <v>21</v>
      </c>
      <c r="BA9" s="19">
        <v>30</v>
      </c>
      <c r="BB9" s="19">
        <v>34</v>
      </c>
      <c r="BC9" s="19">
        <v>30</v>
      </c>
      <c r="BD9" s="19">
        <v>22</v>
      </c>
      <c r="BE9" s="19">
        <v>24</v>
      </c>
      <c r="BF9" s="19">
        <v>32</v>
      </c>
      <c r="BG9" s="20">
        <v>15</v>
      </c>
      <c r="BH9" s="18">
        <v>13</v>
      </c>
      <c r="BI9" s="29">
        <v>10</v>
      </c>
      <c r="BJ9" s="29">
        <v>13</v>
      </c>
      <c r="BK9" s="29">
        <v>8</v>
      </c>
      <c r="BL9" s="29">
        <v>13</v>
      </c>
      <c r="BM9" s="29">
        <v>11</v>
      </c>
      <c r="BN9" s="29">
        <v>17</v>
      </c>
      <c r="BO9" s="29">
        <v>11</v>
      </c>
      <c r="BP9" s="29">
        <v>10</v>
      </c>
      <c r="BQ9" s="19">
        <v>21</v>
      </c>
      <c r="BR9" s="19">
        <v>14</v>
      </c>
      <c r="BS9" s="19">
        <v>13</v>
      </c>
      <c r="BT9" s="19">
        <v>9</v>
      </c>
      <c r="BU9" s="19">
        <v>12</v>
      </c>
      <c r="BV9" s="20">
        <v>24</v>
      </c>
      <c r="BW9" s="29">
        <v>29</v>
      </c>
      <c r="BX9" s="19">
        <v>19</v>
      </c>
      <c r="BY9" s="19">
        <v>26</v>
      </c>
      <c r="BZ9" s="19">
        <v>22</v>
      </c>
      <c r="CA9" s="19">
        <v>30</v>
      </c>
      <c r="CB9" s="19">
        <v>19</v>
      </c>
      <c r="CC9" s="19">
        <v>24</v>
      </c>
      <c r="CD9" s="19">
        <v>15</v>
      </c>
      <c r="CE9" s="19">
        <v>0</v>
      </c>
      <c r="CF9" s="24">
        <v>17</v>
      </c>
      <c r="CG9" s="18">
        <v>3</v>
      </c>
      <c r="CH9" s="19">
        <v>20</v>
      </c>
      <c r="CI9" s="24">
        <v>18</v>
      </c>
      <c r="CJ9" s="24">
        <v>12</v>
      </c>
      <c r="CK9" s="20">
        <v>18</v>
      </c>
      <c r="CL9" s="29">
        <v>9</v>
      </c>
      <c r="CM9" s="19">
        <v>26</v>
      </c>
      <c r="CN9" s="20">
        <v>36</v>
      </c>
    </row>
    <row r="10" spans="1:92" ht="15" customHeight="1" x14ac:dyDescent="0.2">
      <c r="A10" s="63"/>
      <c r="B10" s="11" t="s">
        <v>11</v>
      </c>
      <c r="C10" s="114">
        <f t="shared" si="0"/>
        <v>61</v>
      </c>
      <c r="D10" s="9">
        <v>34</v>
      </c>
      <c r="E10" s="10">
        <v>2</v>
      </c>
      <c r="F10" s="10">
        <v>6</v>
      </c>
      <c r="G10" s="10">
        <v>7</v>
      </c>
      <c r="H10" s="10">
        <v>34</v>
      </c>
      <c r="I10" s="10">
        <v>15</v>
      </c>
      <c r="J10" s="10">
        <v>24</v>
      </c>
      <c r="K10" s="10">
        <v>20</v>
      </c>
      <c r="L10" s="11">
        <v>3</v>
      </c>
      <c r="M10" s="9">
        <v>1</v>
      </c>
      <c r="N10" s="10">
        <v>1</v>
      </c>
      <c r="O10" s="10">
        <v>12</v>
      </c>
      <c r="P10" s="11">
        <v>47</v>
      </c>
      <c r="Q10" s="30">
        <v>1</v>
      </c>
      <c r="R10" s="10">
        <v>2</v>
      </c>
      <c r="S10" s="10">
        <v>3</v>
      </c>
      <c r="T10" s="10">
        <v>2</v>
      </c>
      <c r="U10" s="10">
        <v>1</v>
      </c>
      <c r="V10" s="10">
        <v>1</v>
      </c>
      <c r="W10" s="10">
        <v>1</v>
      </c>
      <c r="X10" s="10">
        <v>0</v>
      </c>
      <c r="Y10" s="10">
        <v>0</v>
      </c>
      <c r="Z10" s="10">
        <v>0</v>
      </c>
      <c r="AA10" s="25">
        <v>3</v>
      </c>
      <c r="AB10" s="25">
        <f t="shared" si="1"/>
        <v>14</v>
      </c>
      <c r="AC10" s="9">
        <v>0</v>
      </c>
      <c r="AD10" s="10">
        <v>1</v>
      </c>
      <c r="AE10" s="10">
        <v>5</v>
      </c>
      <c r="AF10" s="11">
        <v>55</v>
      </c>
      <c r="AG10" s="30">
        <v>1</v>
      </c>
      <c r="AH10" s="10">
        <v>1</v>
      </c>
      <c r="AI10" s="10">
        <v>1</v>
      </c>
      <c r="AJ10" s="10">
        <v>0</v>
      </c>
      <c r="AK10" s="10">
        <v>2</v>
      </c>
      <c r="AL10" s="10">
        <v>1</v>
      </c>
      <c r="AM10" s="10">
        <v>1</v>
      </c>
      <c r="AN10" s="10">
        <v>0</v>
      </c>
      <c r="AO10" s="10">
        <v>0</v>
      </c>
      <c r="AP10" s="10">
        <v>0</v>
      </c>
      <c r="AQ10" s="25">
        <v>0</v>
      </c>
      <c r="AR10" s="25">
        <f t="shared" si="2"/>
        <v>6</v>
      </c>
      <c r="AS10" s="9">
        <v>27</v>
      </c>
      <c r="AT10" s="30">
        <v>17</v>
      </c>
      <c r="AU10" s="30">
        <v>29</v>
      </c>
      <c r="AV10" s="30">
        <v>19</v>
      </c>
      <c r="AW10" s="30">
        <v>14</v>
      </c>
      <c r="AX10" s="30">
        <v>26</v>
      </c>
      <c r="AY10" s="30">
        <v>27</v>
      </c>
      <c r="AZ10" s="30">
        <v>22</v>
      </c>
      <c r="BA10" s="10">
        <v>28</v>
      </c>
      <c r="BB10" s="10">
        <v>31</v>
      </c>
      <c r="BC10" s="10">
        <v>22</v>
      </c>
      <c r="BD10" s="10">
        <v>21</v>
      </c>
      <c r="BE10" s="10">
        <v>18</v>
      </c>
      <c r="BF10" s="10">
        <v>24</v>
      </c>
      <c r="BG10" s="11">
        <v>20</v>
      </c>
      <c r="BH10" s="9">
        <v>14</v>
      </c>
      <c r="BI10" s="30">
        <v>5</v>
      </c>
      <c r="BJ10" s="30">
        <v>12</v>
      </c>
      <c r="BK10" s="30">
        <v>3</v>
      </c>
      <c r="BL10" s="30">
        <v>5</v>
      </c>
      <c r="BM10" s="30">
        <v>11</v>
      </c>
      <c r="BN10" s="30">
        <v>22</v>
      </c>
      <c r="BO10" s="30">
        <v>14</v>
      </c>
      <c r="BP10" s="30">
        <v>6</v>
      </c>
      <c r="BQ10" s="10">
        <v>22</v>
      </c>
      <c r="BR10" s="10">
        <v>16</v>
      </c>
      <c r="BS10" s="10">
        <v>6</v>
      </c>
      <c r="BT10" s="10">
        <v>9</v>
      </c>
      <c r="BU10" s="10">
        <v>11</v>
      </c>
      <c r="BV10" s="11">
        <v>24</v>
      </c>
      <c r="BW10" s="30">
        <v>18</v>
      </c>
      <c r="BX10" s="10">
        <v>7</v>
      </c>
      <c r="BY10" s="10">
        <v>14</v>
      </c>
      <c r="BZ10" s="10">
        <v>13</v>
      </c>
      <c r="CA10" s="10">
        <v>19</v>
      </c>
      <c r="CB10" s="10">
        <v>15</v>
      </c>
      <c r="CC10" s="10">
        <v>16</v>
      </c>
      <c r="CD10" s="10">
        <v>10</v>
      </c>
      <c r="CE10" s="10">
        <v>0</v>
      </c>
      <c r="CF10" s="25">
        <v>19</v>
      </c>
      <c r="CG10" s="9">
        <v>0</v>
      </c>
      <c r="CH10" s="10">
        <v>19</v>
      </c>
      <c r="CI10" s="25">
        <v>11</v>
      </c>
      <c r="CJ10" s="25">
        <v>4</v>
      </c>
      <c r="CK10" s="11">
        <v>27</v>
      </c>
      <c r="CL10" s="30">
        <v>1</v>
      </c>
      <c r="CM10" s="10">
        <v>13</v>
      </c>
      <c r="CN10" s="11">
        <v>47</v>
      </c>
    </row>
    <row r="11" spans="1:92" ht="15" customHeight="1" x14ac:dyDescent="0.2">
      <c r="A11" s="63"/>
      <c r="B11" s="11" t="s">
        <v>12</v>
      </c>
      <c r="C11" s="114">
        <f t="shared" si="0"/>
        <v>78</v>
      </c>
      <c r="D11" s="9">
        <v>56</v>
      </c>
      <c r="E11" s="10">
        <v>8</v>
      </c>
      <c r="F11" s="10">
        <v>13</v>
      </c>
      <c r="G11" s="10">
        <v>11</v>
      </c>
      <c r="H11" s="10">
        <v>35</v>
      </c>
      <c r="I11" s="10">
        <v>23</v>
      </c>
      <c r="J11" s="10">
        <v>36</v>
      </c>
      <c r="K11" s="10">
        <v>26</v>
      </c>
      <c r="L11" s="11">
        <v>0</v>
      </c>
      <c r="M11" s="9">
        <v>4</v>
      </c>
      <c r="N11" s="10">
        <v>15</v>
      </c>
      <c r="O11" s="10">
        <v>20</v>
      </c>
      <c r="P11" s="11">
        <v>39</v>
      </c>
      <c r="Q11" s="30">
        <v>7</v>
      </c>
      <c r="R11" s="10">
        <v>4</v>
      </c>
      <c r="S11" s="10">
        <v>7</v>
      </c>
      <c r="T11" s="10">
        <v>10</v>
      </c>
      <c r="U11" s="10">
        <v>3</v>
      </c>
      <c r="V11" s="10">
        <v>15</v>
      </c>
      <c r="W11" s="10">
        <v>3</v>
      </c>
      <c r="X11" s="10">
        <v>7</v>
      </c>
      <c r="Y11" s="10">
        <v>1</v>
      </c>
      <c r="Z11" s="10">
        <v>6</v>
      </c>
      <c r="AA11" s="25">
        <v>2</v>
      </c>
      <c r="AB11" s="25">
        <f t="shared" si="1"/>
        <v>39</v>
      </c>
      <c r="AC11" s="9">
        <v>4</v>
      </c>
      <c r="AD11" s="10">
        <v>8</v>
      </c>
      <c r="AE11" s="10">
        <v>11</v>
      </c>
      <c r="AF11" s="11">
        <v>55</v>
      </c>
      <c r="AG11" s="30">
        <v>3</v>
      </c>
      <c r="AH11" s="10">
        <v>3</v>
      </c>
      <c r="AI11" s="10">
        <v>5</v>
      </c>
      <c r="AJ11" s="10">
        <v>5</v>
      </c>
      <c r="AK11" s="10">
        <v>1</v>
      </c>
      <c r="AL11" s="10">
        <v>6</v>
      </c>
      <c r="AM11" s="10">
        <v>4</v>
      </c>
      <c r="AN11" s="10">
        <v>3</v>
      </c>
      <c r="AO11" s="10">
        <v>2</v>
      </c>
      <c r="AP11" s="10">
        <v>4</v>
      </c>
      <c r="AQ11" s="25">
        <v>1</v>
      </c>
      <c r="AR11" s="25">
        <f t="shared" si="2"/>
        <v>23</v>
      </c>
      <c r="AS11" s="9">
        <v>39</v>
      </c>
      <c r="AT11" s="30">
        <v>26</v>
      </c>
      <c r="AU11" s="30">
        <v>48</v>
      </c>
      <c r="AV11" s="30">
        <v>25</v>
      </c>
      <c r="AW11" s="30">
        <v>25</v>
      </c>
      <c r="AX11" s="30">
        <v>38</v>
      </c>
      <c r="AY11" s="30">
        <v>40</v>
      </c>
      <c r="AZ11" s="30">
        <v>30</v>
      </c>
      <c r="BA11" s="10">
        <v>37</v>
      </c>
      <c r="BB11" s="10">
        <v>42</v>
      </c>
      <c r="BC11" s="10">
        <v>33</v>
      </c>
      <c r="BD11" s="10">
        <v>30</v>
      </c>
      <c r="BE11" s="10">
        <v>24</v>
      </c>
      <c r="BF11" s="10">
        <v>34</v>
      </c>
      <c r="BG11" s="11">
        <v>12</v>
      </c>
      <c r="BH11" s="9">
        <v>17</v>
      </c>
      <c r="BI11" s="30">
        <v>11</v>
      </c>
      <c r="BJ11" s="30">
        <v>22</v>
      </c>
      <c r="BK11" s="30">
        <v>18</v>
      </c>
      <c r="BL11" s="30">
        <v>12</v>
      </c>
      <c r="BM11" s="30">
        <v>17</v>
      </c>
      <c r="BN11" s="30">
        <v>31</v>
      </c>
      <c r="BO11" s="30">
        <v>24</v>
      </c>
      <c r="BP11" s="30">
        <v>16</v>
      </c>
      <c r="BQ11" s="10">
        <v>31</v>
      </c>
      <c r="BR11" s="10">
        <v>21</v>
      </c>
      <c r="BS11" s="10">
        <v>13</v>
      </c>
      <c r="BT11" s="10">
        <v>11</v>
      </c>
      <c r="BU11" s="10">
        <v>10</v>
      </c>
      <c r="BV11" s="11">
        <v>20</v>
      </c>
      <c r="BW11" s="30">
        <v>32</v>
      </c>
      <c r="BX11" s="10">
        <v>20</v>
      </c>
      <c r="BY11" s="10">
        <v>29</v>
      </c>
      <c r="BZ11" s="10">
        <v>33</v>
      </c>
      <c r="CA11" s="10">
        <v>37</v>
      </c>
      <c r="CB11" s="10">
        <v>25</v>
      </c>
      <c r="CC11" s="10">
        <v>20</v>
      </c>
      <c r="CD11" s="10">
        <v>17</v>
      </c>
      <c r="CE11" s="10">
        <v>0</v>
      </c>
      <c r="CF11" s="25">
        <v>11</v>
      </c>
      <c r="CG11" s="9">
        <v>4</v>
      </c>
      <c r="CH11" s="10">
        <v>29</v>
      </c>
      <c r="CI11" s="25">
        <v>21</v>
      </c>
      <c r="CJ11" s="25">
        <v>3</v>
      </c>
      <c r="CK11" s="11">
        <v>21</v>
      </c>
      <c r="CL11" s="30">
        <v>8</v>
      </c>
      <c r="CM11" s="10">
        <v>29</v>
      </c>
      <c r="CN11" s="11">
        <v>41</v>
      </c>
    </row>
    <row r="12" spans="1:92" ht="15" customHeight="1" x14ac:dyDescent="0.2">
      <c r="A12" s="63"/>
      <c r="B12" s="11" t="s">
        <v>13</v>
      </c>
      <c r="C12" s="114">
        <f t="shared" si="0"/>
        <v>83</v>
      </c>
      <c r="D12" s="9">
        <v>64</v>
      </c>
      <c r="E12" s="10">
        <v>12</v>
      </c>
      <c r="F12" s="10">
        <v>32</v>
      </c>
      <c r="G12" s="10">
        <v>8</v>
      </c>
      <c r="H12" s="10">
        <v>28</v>
      </c>
      <c r="I12" s="10">
        <v>21</v>
      </c>
      <c r="J12" s="10">
        <v>36</v>
      </c>
      <c r="K12" s="10">
        <v>39</v>
      </c>
      <c r="L12" s="11">
        <v>0</v>
      </c>
      <c r="M12" s="9">
        <v>1</v>
      </c>
      <c r="N12" s="10">
        <v>10</v>
      </c>
      <c r="O12" s="10">
        <v>35</v>
      </c>
      <c r="P12" s="11">
        <v>37</v>
      </c>
      <c r="Q12" s="30">
        <v>1</v>
      </c>
      <c r="R12" s="10">
        <v>4</v>
      </c>
      <c r="S12" s="10">
        <v>4</v>
      </c>
      <c r="T12" s="10">
        <v>14</v>
      </c>
      <c r="U12" s="10">
        <v>6</v>
      </c>
      <c r="V12" s="10">
        <v>12</v>
      </c>
      <c r="W12" s="10">
        <v>4</v>
      </c>
      <c r="X12" s="10">
        <v>9</v>
      </c>
      <c r="Y12" s="10">
        <v>0</v>
      </c>
      <c r="Z12" s="10">
        <v>13</v>
      </c>
      <c r="AA12" s="25">
        <v>2</v>
      </c>
      <c r="AB12" s="25">
        <f t="shared" si="1"/>
        <v>46</v>
      </c>
      <c r="AC12" s="9">
        <v>1</v>
      </c>
      <c r="AD12" s="10">
        <v>3</v>
      </c>
      <c r="AE12" s="10">
        <v>22</v>
      </c>
      <c r="AF12" s="11">
        <v>57</v>
      </c>
      <c r="AG12" s="30">
        <v>1</v>
      </c>
      <c r="AH12" s="10">
        <v>2</v>
      </c>
      <c r="AI12" s="10">
        <v>4</v>
      </c>
      <c r="AJ12" s="10">
        <v>7</v>
      </c>
      <c r="AK12" s="10">
        <v>1</v>
      </c>
      <c r="AL12" s="10">
        <v>5</v>
      </c>
      <c r="AM12" s="10">
        <v>0</v>
      </c>
      <c r="AN12" s="10">
        <v>9</v>
      </c>
      <c r="AO12" s="10">
        <v>1</v>
      </c>
      <c r="AP12" s="10">
        <v>11</v>
      </c>
      <c r="AQ12" s="25">
        <v>0</v>
      </c>
      <c r="AR12" s="25">
        <f t="shared" si="2"/>
        <v>26</v>
      </c>
      <c r="AS12" s="9">
        <v>56</v>
      </c>
      <c r="AT12" s="30">
        <v>24</v>
      </c>
      <c r="AU12" s="30">
        <v>51</v>
      </c>
      <c r="AV12" s="30">
        <v>26</v>
      </c>
      <c r="AW12" s="30">
        <v>26</v>
      </c>
      <c r="AX12" s="30">
        <v>41</v>
      </c>
      <c r="AY12" s="30">
        <v>44</v>
      </c>
      <c r="AZ12" s="30">
        <v>38</v>
      </c>
      <c r="BA12" s="10">
        <v>41</v>
      </c>
      <c r="BB12" s="10">
        <v>56</v>
      </c>
      <c r="BC12" s="10">
        <v>28</v>
      </c>
      <c r="BD12" s="10">
        <v>26</v>
      </c>
      <c r="BE12" s="10">
        <v>30</v>
      </c>
      <c r="BF12" s="10">
        <v>44</v>
      </c>
      <c r="BG12" s="11">
        <v>6</v>
      </c>
      <c r="BH12" s="9">
        <v>26</v>
      </c>
      <c r="BI12" s="30">
        <v>11</v>
      </c>
      <c r="BJ12" s="30">
        <v>23</v>
      </c>
      <c r="BK12" s="30">
        <v>14</v>
      </c>
      <c r="BL12" s="30">
        <v>14</v>
      </c>
      <c r="BM12" s="30">
        <v>23</v>
      </c>
      <c r="BN12" s="30">
        <v>42</v>
      </c>
      <c r="BO12" s="30">
        <v>24</v>
      </c>
      <c r="BP12" s="30">
        <v>19</v>
      </c>
      <c r="BQ12" s="10">
        <v>44</v>
      </c>
      <c r="BR12" s="10">
        <v>22</v>
      </c>
      <c r="BS12" s="10">
        <v>16</v>
      </c>
      <c r="BT12" s="10">
        <v>18</v>
      </c>
      <c r="BU12" s="10">
        <v>15</v>
      </c>
      <c r="BV12" s="11">
        <v>14</v>
      </c>
      <c r="BW12" s="30">
        <v>35</v>
      </c>
      <c r="BX12" s="10">
        <v>19</v>
      </c>
      <c r="BY12" s="10">
        <v>30</v>
      </c>
      <c r="BZ12" s="10">
        <v>27</v>
      </c>
      <c r="CA12" s="10">
        <v>37</v>
      </c>
      <c r="CB12" s="10">
        <v>32</v>
      </c>
      <c r="CC12" s="10">
        <v>21</v>
      </c>
      <c r="CD12" s="10">
        <v>22</v>
      </c>
      <c r="CE12" s="10">
        <v>0</v>
      </c>
      <c r="CF12" s="25">
        <v>8</v>
      </c>
      <c r="CG12" s="9">
        <v>2</v>
      </c>
      <c r="CH12" s="10">
        <v>30</v>
      </c>
      <c r="CI12" s="25">
        <v>26</v>
      </c>
      <c r="CJ12" s="25">
        <v>2</v>
      </c>
      <c r="CK12" s="11">
        <v>23</v>
      </c>
      <c r="CL12" s="30">
        <v>0</v>
      </c>
      <c r="CM12" s="10">
        <v>37</v>
      </c>
      <c r="CN12" s="11">
        <v>46</v>
      </c>
    </row>
    <row r="13" spans="1:92" ht="15" customHeight="1" x14ac:dyDescent="0.2">
      <c r="A13" s="64"/>
      <c r="B13" s="17" t="s">
        <v>14</v>
      </c>
      <c r="C13" s="115">
        <f t="shared" si="0"/>
        <v>207</v>
      </c>
      <c r="D13" s="15">
        <v>190</v>
      </c>
      <c r="E13" s="16">
        <v>36</v>
      </c>
      <c r="F13" s="16">
        <v>94</v>
      </c>
      <c r="G13" s="16">
        <v>27</v>
      </c>
      <c r="H13" s="16">
        <v>48</v>
      </c>
      <c r="I13" s="16">
        <v>36</v>
      </c>
      <c r="J13" s="16">
        <v>84</v>
      </c>
      <c r="K13" s="16">
        <v>99</v>
      </c>
      <c r="L13" s="17">
        <v>0</v>
      </c>
      <c r="M13" s="15">
        <v>10</v>
      </c>
      <c r="N13" s="16">
        <v>30</v>
      </c>
      <c r="O13" s="16">
        <v>74</v>
      </c>
      <c r="P13" s="17">
        <v>93</v>
      </c>
      <c r="Q13" s="27">
        <v>4</v>
      </c>
      <c r="R13" s="16">
        <v>14</v>
      </c>
      <c r="S13" s="16">
        <v>10</v>
      </c>
      <c r="T13" s="16">
        <v>36</v>
      </c>
      <c r="U13" s="16">
        <v>7</v>
      </c>
      <c r="V13" s="16">
        <v>63</v>
      </c>
      <c r="W13" s="16">
        <v>10</v>
      </c>
      <c r="X13" s="16">
        <v>39</v>
      </c>
      <c r="Y13" s="16">
        <v>2</v>
      </c>
      <c r="Z13" s="16">
        <v>20</v>
      </c>
      <c r="AA13" s="22">
        <v>5</v>
      </c>
      <c r="AB13" s="22">
        <f t="shared" si="1"/>
        <v>114</v>
      </c>
      <c r="AC13" s="15">
        <v>2</v>
      </c>
      <c r="AD13" s="16">
        <v>21</v>
      </c>
      <c r="AE13" s="16">
        <v>49</v>
      </c>
      <c r="AF13" s="17">
        <v>135</v>
      </c>
      <c r="AG13" s="27">
        <v>1</v>
      </c>
      <c r="AH13" s="16">
        <v>14</v>
      </c>
      <c r="AI13" s="16">
        <v>5</v>
      </c>
      <c r="AJ13" s="16">
        <v>19</v>
      </c>
      <c r="AK13" s="16">
        <v>5</v>
      </c>
      <c r="AL13" s="16">
        <v>25</v>
      </c>
      <c r="AM13" s="16">
        <v>9</v>
      </c>
      <c r="AN13" s="16">
        <v>21</v>
      </c>
      <c r="AO13" s="16">
        <v>3</v>
      </c>
      <c r="AP13" s="16">
        <v>25</v>
      </c>
      <c r="AQ13" s="22">
        <v>3</v>
      </c>
      <c r="AR13" s="22">
        <f t="shared" si="2"/>
        <v>72</v>
      </c>
      <c r="AS13" s="15">
        <v>161</v>
      </c>
      <c r="AT13" s="27">
        <v>63</v>
      </c>
      <c r="AU13" s="27">
        <v>159</v>
      </c>
      <c r="AV13" s="27">
        <v>74</v>
      </c>
      <c r="AW13" s="27">
        <v>71</v>
      </c>
      <c r="AX13" s="27">
        <v>144</v>
      </c>
      <c r="AY13" s="27">
        <v>133</v>
      </c>
      <c r="AZ13" s="27">
        <v>111</v>
      </c>
      <c r="BA13" s="16">
        <v>128</v>
      </c>
      <c r="BB13" s="16">
        <v>162</v>
      </c>
      <c r="BC13" s="16">
        <v>95</v>
      </c>
      <c r="BD13" s="16">
        <v>101</v>
      </c>
      <c r="BE13" s="16">
        <v>106</v>
      </c>
      <c r="BF13" s="16">
        <v>124</v>
      </c>
      <c r="BG13" s="17">
        <v>14</v>
      </c>
      <c r="BH13" s="15">
        <v>82</v>
      </c>
      <c r="BI13" s="27">
        <v>38</v>
      </c>
      <c r="BJ13" s="27">
        <v>91</v>
      </c>
      <c r="BK13" s="27">
        <v>36</v>
      </c>
      <c r="BL13" s="27">
        <v>59</v>
      </c>
      <c r="BM13" s="27">
        <v>81</v>
      </c>
      <c r="BN13" s="27">
        <v>117</v>
      </c>
      <c r="BO13" s="27">
        <v>80</v>
      </c>
      <c r="BP13" s="27">
        <v>56</v>
      </c>
      <c r="BQ13" s="16">
        <v>139</v>
      </c>
      <c r="BR13" s="16">
        <v>50</v>
      </c>
      <c r="BS13" s="16">
        <v>58</v>
      </c>
      <c r="BT13" s="16">
        <v>76</v>
      </c>
      <c r="BU13" s="16">
        <v>55</v>
      </c>
      <c r="BV13" s="17">
        <v>30</v>
      </c>
      <c r="BW13" s="27">
        <v>123</v>
      </c>
      <c r="BX13" s="16">
        <v>76</v>
      </c>
      <c r="BY13" s="16">
        <v>115</v>
      </c>
      <c r="BZ13" s="16">
        <v>99</v>
      </c>
      <c r="CA13" s="16">
        <v>113</v>
      </c>
      <c r="CB13" s="16">
        <v>92</v>
      </c>
      <c r="CC13" s="16">
        <v>66</v>
      </c>
      <c r="CD13" s="16">
        <v>69</v>
      </c>
      <c r="CE13" s="16">
        <v>1</v>
      </c>
      <c r="CF13" s="22">
        <v>15</v>
      </c>
      <c r="CG13" s="15">
        <v>8</v>
      </c>
      <c r="CH13" s="16">
        <v>72</v>
      </c>
      <c r="CI13" s="22">
        <v>94</v>
      </c>
      <c r="CJ13" s="22">
        <v>9</v>
      </c>
      <c r="CK13" s="17">
        <v>24</v>
      </c>
      <c r="CL13" s="27">
        <v>5</v>
      </c>
      <c r="CM13" s="16">
        <v>73</v>
      </c>
      <c r="CN13" s="17">
        <v>129</v>
      </c>
    </row>
    <row r="14" spans="1:92" ht="15" customHeight="1" x14ac:dyDescent="0.2">
      <c r="A14" s="57" t="s">
        <v>6</v>
      </c>
      <c r="B14" s="8" t="s">
        <v>8</v>
      </c>
      <c r="C14" s="116">
        <f t="shared" si="0"/>
        <v>250</v>
      </c>
      <c r="D14" s="6">
        <v>188</v>
      </c>
      <c r="E14" s="7">
        <v>39</v>
      </c>
      <c r="F14" s="7">
        <v>82</v>
      </c>
      <c r="G14" s="7">
        <v>33</v>
      </c>
      <c r="H14" s="7">
        <v>89</v>
      </c>
      <c r="I14" s="7">
        <v>70</v>
      </c>
      <c r="J14" s="7">
        <v>106</v>
      </c>
      <c r="K14" s="7">
        <v>90</v>
      </c>
      <c r="L14" s="8">
        <v>3</v>
      </c>
      <c r="M14" s="6">
        <v>10</v>
      </c>
      <c r="N14" s="7">
        <v>39</v>
      </c>
      <c r="O14" s="7">
        <v>65</v>
      </c>
      <c r="P14" s="8">
        <v>136</v>
      </c>
      <c r="Q14" s="26">
        <v>8</v>
      </c>
      <c r="R14" s="7">
        <v>12</v>
      </c>
      <c r="S14" s="7">
        <v>16</v>
      </c>
      <c r="T14" s="7">
        <v>40</v>
      </c>
      <c r="U14" s="7">
        <v>11</v>
      </c>
      <c r="V14" s="7">
        <v>56</v>
      </c>
      <c r="W14" s="7">
        <v>7</v>
      </c>
      <c r="X14" s="7">
        <v>31</v>
      </c>
      <c r="Y14" s="7">
        <v>0</v>
      </c>
      <c r="Z14" s="7">
        <v>18</v>
      </c>
      <c r="AA14" s="21">
        <v>5</v>
      </c>
      <c r="AB14" s="21">
        <f t="shared" si="1"/>
        <v>114</v>
      </c>
      <c r="AC14" s="6">
        <v>6</v>
      </c>
      <c r="AD14" s="7">
        <v>24</v>
      </c>
      <c r="AE14" s="7">
        <v>44</v>
      </c>
      <c r="AF14" s="8">
        <v>176</v>
      </c>
      <c r="AG14" s="26">
        <v>4</v>
      </c>
      <c r="AH14" s="7">
        <v>9</v>
      </c>
      <c r="AI14" s="7">
        <v>7</v>
      </c>
      <c r="AJ14" s="7">
        <v>19</v>
      </c>
      <c r="AK14" s="7">
        <v>7</v>
      </c>
      <c r="AL14" s="7">
        <v>22</v>
      </c>
      <c r="AM14" s="7">
        <v>8</v>
      </c>
      <c r="AN14" s="7">
        <v>20</v>
      </c>
      <c r="AO14" s="7">
        <v>2</v>
      </c>
      <c r="AP14" s="7">
        <v>19</v>
      </c>
      <c r="AQ14" s="21">
        <v>2</v>
      </c>
      <c r="AR14" s="21">
        <f t="shared" si="2"/>
        <v>74</v>
      </c>
      <c r="AS14" s="6">
        <v>147</v>
      </c>
      <c r="AT14" s="26">
        <v>73</v>
      </c>
      <c r="AU14" s="26">
        <v>150</v>
      </c>
      <c r="AV14" s="26">
        <v>84</v>
      </c>
      <c r="AW14" s="26">
        <v>84</v>
      </c>
      <c r="AX14" s="26">
        <v>129</v>
      </c>
      <c r="AY14" s="26">
        <v>118</v>
      </c>
      <c r="AZ14" s="26">
        <v>108</v>
      </c>
      <c r="BA14" s="7">
        <v>125</v>
      </c>
      <c r="BB14" s="7">
        <v>146</v>
      </c>
      <c r="BC14" s="7">
        <v>102</v>
      </c>
      <c r="BD14" s="7">
        <v>95</v>
      </c>
      <c r="BE14" s="7">
        <v>96</v>
      </c>
      <c r="BF14" s="7">
        <v>125</v>
      </c>
      <c r="BG14" s="8">
        <v>40</v>
      </c>
      <c r="BH14" s="6">
        <v>69</v>
      </c>
      <c r="BI14" s="26">
        <v>38</v>
      </c>
      <c r="BJ14" s="26">
        <v>75</v>
      </c>
      <c r="BK14" s="26">
        <v>37</v>
      </c>
      <c r="BL14" s="26">
        <v>56</v>
      </c>
      <c r="BM14" s="26">
        <v>62</v>
      </c>
      <c r="BN14" s="26">
        <v>101</v>
      </c>
      <c r="BO14" s="26">
        <v>62</v>
      </c>
      <c r="BP14" s="26">
        <v>46</v>
      </c>
      <c r="BQ14" s="7">
        <v>119</v>
      </c>
      <c r="BR14" s="7">
        <v>70</v>
      </c>
      <c r="BS14" s="7">
        <v>58</v>
      </c>
      <c r="BT14" s="7">
        <v>58</v>
      </c>
      <c r="BU14" s="7">
        <v>49</v>
      </c>
      <c r="BV14" s="8">
        <v>60</v>
      </c>
      <c r="BW14" s="26">
        <v>102</v>
      </c>
      <c r="BX14" s="7">
        <v>70</v>
      </c>
      <c r="BY14" s="7">
        <v>95</v>
      </c>
      <c r="BZ14" s="7">
        <v>94</v>
      </c>
      <c r="CA14" s="7">
        <v>106</v>
      </c>
      <c r="CB14" s="7">
        <v>85</v>
      </c>
      <c r="CC14" s="7">
        <v>72</v>
      </c>
      <c r="CD14" s="7">
        <v>66</v>
      </c>
      <c r="CE14" s="7">
        <v>0</v>
      </c>
      <c r="CF14" s="21">
        <v>43</v>
      </c>
      <c r="CG14" s="6">
        <v>8</v>
      </c>
      <c r="CH14" s="7">
        <v>76</v>
      </c>
      <c r="CI14" s="21">
        <v>85</v>
      </c>
      <c r="CJ14" s="21">
        <v>18</v>
      </c>
      <c r="CK14" s="8">
        <v>63</v>
      </c>
      <c r="CL14" s="26">
        <v>9</v>
      </c>
      <c r="CM14" s="7">
        <v>75</v>
      </c>
      <c r="CN14" s="8">
        <v>166</v>
      </c>
    </row>
    <row r="15" spans="1:92" ht="15" customHeight="1" x14ac:dyDescent="0.2">
      <c r="A15" s="64"/>
      <c r="B15" s="14" t="s">
        <v>9</v>
      </c>
      <c r="C15" s="62">
        <f t="shared" si="0"/>
        <v>250</v>
      </c>
      <c r="D15" s="12">
        <v>191</v>
      </c>
      <c r="E15" s="13">
        <v>25</v>
      </c>
      <c r="F15" s="13">
        <v>69</v>
      </c>
      <c r="G15" s="13">
        <v>26</v>
      </c>
      <c r="H15" s="13">
        <v>105</v>
      </c>
      <c r="I15" s="13">
        <v>50</v>
      </c>
      <c r="J15" s="13">
        <v>95</v>
      </c>
      <c r="K15" s="13">
        <v>123</v>
      </c>
      <c r="L15" s="14">
        <v>0</v>
      </c>
      <c r="M15" s="12">
        <v>15</v>
      </c>
      <c r="N15" s="13">
        <v>26</v>
      </c>
      <c r="O15" s="13">
        <v>93</v>
      </c>
      <c r="P15" s="14">
        <v>116</v>
      </c>
      <c r="Q15" s="28">
        <v>9</v>
      </c>
      <c r="R15" s="13">
        <v>19</v>
      </c>
      <c r="S15" s="13">
        <v>22</v>
      </c>
      <c r="T15" s="13">
        <v>31</v>
      </c>
      <c r="U15" s="13">
        <v>13</v>
      </c>
      <c r="V15" s="13">
        <v>42</v>
      </c>
      <c r="W15" s="13">
        <v>14</v>
      </c>
      <c r="X15" s="13">
        <v>28</v>
      </c>
      <c r="Y15" s="13">
        <v>4</v>
      </c>
      <c r="Z15" s="13">
        <v>27</v>
      </c>
      <c r="AA15" s="23">
        <v>7</v>
      </c>
      <c r="AB15" s="23">
        <f t="shared" si="1"/>
        <v>134</v>
      </c>
      <c r="AC15" s="12">
        <v>4</v>
      </c>
      <c r="AD15" s="13">
        <v>16</v>
      </c>
      <c r="AE15" s="13">
        <v>55</v>
      </c>
      <c r="AF15" s="14">
        <v>175</v>
      </c>
      <c r="AG15" s="28">
        <v>4</v>
      </c>
      <c r="AH15" s="13">
        <v>16</v>
      </c>
      <c r="AI15" s="13">
        <v>10</v>
      </c>
      <c r="AJ15" s="13">
        <v>15</v>
      </c>
      <c r="AK15" s="13">
        <v>10</v>
      </c>
      <c r="AL15" s="13">
        <v>18</v>
      </c>
      <c r="AM15" s="13">
        <v>10</v>
      </c>
      <c r="AN15" s="13">
        <v>14</v>
      </c>
      <c r="AO15" s="13">
        <v>4</v>
      </c>
      <c r="AP15" s="13">
        <v>27</v>
      </c>
      <c r="AQ15" s="23">
        <v>2</v>
      </c>
      <c r="AR15" s="23">
        <f t="shared" si="2"/>
        <v>75</v>
      </c>
      <c r="AS15" s="12">
        <v>171</v>
      </c>
      <c r="AT15" s="28">
        <v>80</v>
      </c>
      <c r="AU15" s="28">
        <v>171</v>
      </c>
      <c r="AV15" s="28">
        <v>84</v>
      </c>
      <c r="AW15" s="28">
        <v>76</v>
      </c>
      <c r="AX15" s="28">
        <v>147</v>
      </c>
      <c r="AY15" s="28">
        <v>149</v>
      </c>
      <c r="AZ15" s="28">
        <v>114</v>
      </c>
      <c r="BA15" s="13">
        <v>139</v>
      </c>
      <c r="BB15" s="13">
        <v>179</v>
      </c>
      <c r="BC15" s="13">
        <v>106</v>
      </c>
      <c r="BD15" s="13">
        <v>105</v>
      </c>
      <c r="BE15" s="13">
        <v>106</v>
      </c>
      <c r="BF15" s="13">
        <v>133</v>
      </c>
      <c r="BG15" s="14">
        <v>27</v>
      </c>
      <c r="BH15" s="12">
        <v>83</v>
      </c>
      <c r="BI15" s="28">
        <v>37</v>
      </c>
      <c r="BJ15" s="28">
        <v>86</v>
      </c>
      <c r="BK15" s="28">
        <v>42</v>
      </c>
      <c r="BL15" s="28">
        <v>47</v>
      </c>
      <c r="BM15" s="28">
        <v>81</v>
      </c>
      <c r="BN15" s="28">
        <v>128</v>
      </c>
      <c r="BO15" s="28">
        <v>91</v>
      </c>
      <c r="BP15" s="28">
        <v>61</v>
      </c>
      <c r="BQ15" s="13">
        <v>138</v>
      </c>
      <c r="BR15" s="13">
        <v>53</v>
      </c>
      <c r="BS15" s="13">
        <v>48</v>
      </c>
      <c r="BT15" s="13">
        <v>65</v>
      </c>
      <c r="BU15" s="13">
        <v>54</v>
      </c>
      <c r="BV15" s="14">
        <v>52</v>
      </c>
      <c r="BW15" s="28">
        <v>135</v>
      </c>
      <c r="BX15" s="13">
        <v>71</v>
      </c>
      <c r="BY15" s="13">
        <v>119</v>
      </c>
      <c r="BZ15" s="13">
        <v>100</v>
      </c>
      <c r="CA15" s="13">
        <v>130</v>
      </c>
      <c r="CB15" s="13">
        <v>98</v>
      </c>
      <c r="CC15" s="13">
        <v>75</v>
      </c>
      <c r="CD15" s="13">
        <v>67</v>
      </c>
      <c r="CE15" s="13">
        <v>1</v>
      </c>
      <c r="CF15" s="23">
        <v>27</v>
      </c>
      <c r="CG15" s="12">
        <v>9</v>
      </c>
      <c r="CH15" s="13">
        <v>94</v>
      </c>
      <c r="CI15" s="23">
        <v>85</v>
      </c>
      <c r="CJ15" s="23">
        <v>12</v>
      </c>
      <c r="CK15" s="14">
        <v>50</v>
      </c>
      <c r="CL15" s="28">
        <v>14</v>
      </c>
      <c r="CM15" s="13">
        <v>103</v>
      </c>
      <c r="CN15" s="14">
        <v>133</v>
      </c>
    </row>
    <row r="16" spans="1:92" hidden="1" x14ac:dyDescent="0.2">
      <c r="B16" s="125"/>
      <c r="D16" s="86"/>
      <c r="E16" s="87"/>
      <c r="F16" s="87"/>
      <c r="G16" s="87"/>
      <c r="H16" s="87"/>
      <c r="I16" s="87"/>
      <c r="J16" s="87"/>
      <c r="K16" s="87"/>
      <c r="L16" s="88"/>
      <c r="AB16" s="88"/>
      <c r="AR16" s="88"/>
    </row>
    <row r="17" spans="1:92" hidden="1" x14ac:dyDescent="0.2">
      <c r="B17" s="125"/>
      <c r="AB17" s="88"/>
      <c r="AR17" s="88"/>
    </row>
    <row r="18" spans="1:92" hidden="1" x14ac:dyDescent="0.2">
      <c r="A18" s="1" t="s">
        <v>29</v>
      </c>
      <c r="B18" s="125"/>
      <c r="C18" s="80"/>
      <c r="D18" s="80" t="s">
        <v>34</v>
      </c>
      <c r="E18" s="80"/>
      <c r="F18" s="80"/>
      <c r="G18" s="80"/>
      <c r="H18" s="80"/>
      <c r="I18" s="80"/>
      <c r="J18" s="80"/>
      <c r="K18" s="80"/>
      <c r="L18" s="80"/>
      <c r="M18" s="80" t="s">
        <v>34</v>
      </c>
      <c r="N18" s="80"/>
      <c r="O18" s="80"/>
      <c r="P18" s="80"/>
      <c r="Q18" s="80" t="s">
        <v>33</v>
      </c>
      <c r="R18" s="80"/>
      <c r="S18" s="80"/>
      <c r="T18" s="80"/>
      <c r="U18" s="80"/>
      <c r="V18" s="80"/>
      <c r="W18" s="80"/>
      <c r="X18" s="80"/>
      <c r="Y18" s="80"/>
      <c r="Z18" s="80"/>
      <c r="AA18" s="80"/>
      <c r="AB18" s="133"/>
      <c r="AD18" s="80"/>
      <c r="AE18" s="80"/>
      <c r="AF18" s="80"/>
      <c r="AG18" s="80" t="s">
        <v>94</v>
      </c>
      <c r="AH18" s="80"/>
      <c r="AI18" s="80"/>
      <c r="AJ18" s="80"/>
      <c r="AK18" s="80"/>
      <c r="AL18" s="80"/>
      <c r="AM18" s="80"/>
      <c r="AN18" s="80"/>
      <c r="AO18" s="80"/>
      <c r="AP18" s="80"/>
      <c r="AQ18" s="80"/>
      <c r="AR18" s="133"/>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CG18" s="80"/>
      <c r="CL18" s="80"/>
    </row>
    <row r="19" spans="1:92" hidden="1" x14ac:dyDescent="0.2">
      <c r="B19" s="125"/>
      <c r="D19" s="1" t="s">
        <v>35</v>
      </c>
      <c r="M19" s="1" t="s">
        <v>35</v>
      </c>
      <c r="AB19" s="88"/>
      <c r="AR19" s="88"/>
    </row>
    <row r="20" spans="1:92" s="2" customFormat="1" ht="15" hidden="1" customHeight="1" x14ac:dyDescent="0.2">
      <c r="A20" s="154" t="s">
        <v>27</v>
      </c>
      <c r="B20" s="155"/>
      <c r="C20" s="109"/>
      <c r="D20" s="146" t="s">
        <v>18</v>
      </c>
      <c r="E20" s="150"/>
      <c r="F20" s="150"/>
      <c r="G20" s="150"/>
      <c r="H20" s="150"/>
      <c r="I20" s="150"/>
      <c r="J20" s="150"/>
      <c r="K20" s="150"/>
      <c r="L20" s="148"/>
      <c r="M20" s="146" t="s">
        <v>30</v>
      </c>
      <c r="N20" s="147"/>
      <c r="O20" s="147"/>
      <c r="P20" s="148"/>
      <c r="Q20" s="149" t="s">
        <v>31</v>
      </c>
      <c r="R20" s="150"/>
      <c r="S20" s="150"/>
      <c r="T20" s="150"/>
      <c r="U20" s="150"/>
      <c r="V20" s="150"/>
      <c r="W20" s="150"/>
      <c r="X20" s="150"/>
      <c r="Y20" s="150"/>
      <c r="Z20" s="150"/>
      <c r="AA20" s="151"/>
      <c r="AB20" s="131"/>
      <c r="AC20" s="146" t="s">
        <v>32</v>
      </c>
      <c r="AD20" s="150"/>
      <c r="AE20" s="150"/>
      <c r="AF20" s="148"/>
      <c r="AG20" s="149" t="s">
        <v>19</v>
      </c>
      <c r="AH20" s="150"/>
      <c r="AI20" s="150"/>
      <c r="AJ20" s="150"/>
      <c r="AK20" s="150"/>
      <c r="AL20" s="150"/>
      <c r="AM20" s="150"/>
      <c r="AN20" s="150"/>
      <c r="AO20" s="150"/>
      <c r="AP20" s="150"/>
      <c r="AQ20" s="151"/>
      <c r="AR20" s="131"/>
      <c r="AS20" s="146" t="s">
        <v>20</v>
      </c>
      <c r="AT20" s="149"/>
      <c r="AU20" s="149"/>
      <c r="AV20" s="149"/>
      <c r="AW20" s="149"/>
      <c r="AX20" s="149"/>
      <c r="AY20" s="149"/>
      <c r="AZ20" s="149"/>
      <c r="BA20" s="150"/>
      <c r="BB20" s="150"/>
      <c r="BC20" s="150"/>
      <c r="BD20" s="150"/>
      <c r="BE20" s="150"/>
      <c r="BF20" s="150"/>
      <c r="BG20" s="148"/>
      <c r="BH20" s="146" t="s">
        <v>21</v>
      </c>
      <c r="BI20" s="149"/>
      <c r="BJ20" s="149"/>
      <c r="BK20" s="149"/>
      <c r="BL20" s="149"/>
      <c r="BM20" s="149"/>
      <c r="BN20" s="149"/>
      <c r="BO20" s="149"/>
      <c r="BP20" s="149"/>
      <c r="BQ20" s="150"/>
      <c r="BR20" s="150"/>
      <c r="BS20" s="150"/>
      <c r="BT20" s="150"/>
      <c r="BU20" s="150"/>
      <c r="BV20" s="148"/>
      <c r="BW20" s="149" t="s">
        <v>22</v>
      </c>
      <c r="BX20" s="150"/>
      <c r="BY20" s="150"/>
      <c r="BZ20" s="150"/>
      <c r="CA20" s="150"/>
      <c r="CB20" s="150"/>
      <c r="CC20" s="150"/>
      <c r="CD20" s="150"/>
      <c r="CE20" s="150"/>
      <c r="CF20" s="151"/>
      <c r="CG20" s="146" t="s">
        <v>23</v>
      </c>
      <c r="CH20" s="150"/>
      <c r="CI20" s="151"/>
      <c r="CJ20" s="151"/>
      <c r="CK20" s="148"/>
      <c r="CL20" s="149" t="s">
        <v>24</v>
      </c>
      <c r="CM20" s="150"/>
      <c r="CN20" s="148"/>
    </row>
    <row r="21" spans="1:92" s="3" customFormat="1" ht="22" hidden="1" x14ac:dyDescent="0.2">
      <c r="A21" s="156" t="s">
        <v>25</v>
      </c>
      <c r="B21" s="157"/>
      <c r="C21" s="110" t="s">
        <v>15</v>
      </c>
      <c r="D21" s="140" t="s">
        <v>42</v>
      </c>
      <c r="E21" s="141"/>
      <c r="F21" s="141"/>
      <c r="G21" s="141"/>
      <c r="H21" s="141"/>
      <c r="I21" s="141"/>
      <c r="J21" s="141"/>
      <c r="K21" s="141"/>
      <c r="L21" s="142"/>
      <c r="M21" s="140" t="s">
        <v>43</v>
      </c>
      <c r="N21" s="141"/>
      <c r="O21" s="141"/>
      <c r="P21" s="142"/>
      <c r="Q21" s="143" t="s">
        <v>48</v>
      </c>
      <c r="R21" s="144"/>
      <c r="S21" s="144"/>
      <c r="T21" s="144"/>
      <c r="U21" s="144"/>
      <c r="V21" s="144"/>
      <c r="W21" s="144"/>
      <c r="X21" s="144"/>
      <c r="Y21" s="144"/>
      <c r="Z21" s="144"/>
      <c r="AA21" s="145"/>
      <c r="AB21" s="130"/>
      <c r="AC21" s="140" t="s">
        <v>57</v>
      </c>
      <c r="AD21" s="144"/>
      <c r="AE21" s="144"/>
      <c r="AF21" s="142"/>
      <c r="AG21" s="143" t="s">
        <v>58</v>
      </c>
      <c r="AH21" s="144"/>
      <c r="AI21" s="144"/>
      <c r="AJ21" s="144"/>
      <c r="AK21" s="144"/>
      <c r="AL21" s="144"/>
      <c r="AM21" s="144"/>
      <c r="AN21" s="144"/>
      <c r="AO21" s="144"/>
      <c r="AP21" s="144"/>
      <c r="AQ21" s="145"/>
      <c r="AR21" s="130"/>
      <c r="AS21" s="140" t="s">
        <v>59</v>
      </c>
      <c r="AT21" s="143"/>
      <c r="AU21" s="143"/>
      <c r="AV21" s="143"/>
      <c r="AW21" s="143"/>
      <c r="AX21" s="143"/>
      <c r="AY21" s="143"/>
      <c r="AZ21" s="143"/>
      <c r="BA21" s="144"/>
      <c r="BB21" s="144"/>
      <c r="BC21" s="144"/>
      <c r="BD21" s="144"/>
      <c r="BE21" s="144"/>
      <c r="BF21" s="144"/>
      <c r="BG21" s="142"/>
      <c r="BH21" s="140" t="s">
        <v>75</v>
      </c>
      <c r="BI21" s="143"/>
      <c r="BJ21" s="143"/>
      <c r="BK21" s="143"/>
      <c r="BL21" s="143"/>
      <c r="BM21" s="143"/>
      <c r="BN21" s="143"/>
      <c r="BO21" s="143"/>
      <c r="BP21" s="143"/>
      <c r="BQ21" s="144"/>
      <c r="BR21" s="144"/>
      <c r="BS21" s="144"/>
      <c r="BT21" s="144"/>
      <c r="BU21" s="144"/>
      <c r="BV21" s="142"/>
      <c r="BW21" s="143" t="s">
        <v>76</v>
      </c>
      <c r="BX21" s="144"/>
      <c r="BY21" s="144"/>
      <c r="BZ21" s="144"/>
      <c r="CA21" s="144"/>
      <c r="CB21" s="144"/>
      <c r="CC21" s="144"/>
      <c r="CD21" s="144"/>
      <c r="CE21" s="144"/>
      <c r="CF21" s="145"/>
      <c r="CG21" s="140" t="s">
        <v>86</v>
      </c>
      <c r="CH21" s="144"/>
      <c r="CI21" s="145"/>
      <c r="CJ21" s="145"/>
      <c r="CK21" s="142"/>
      <c r="CL21" s="143" t="s">
        <v>91</v>
      </c>
      <c r="CM21" s="144"/>
      <c r="CN21" s="142"/>
    </row>
    <row r="22" spans="1:92" s="4" customFormat="1" ht="124.5" hidden="1" customHeight="1" x14ac:dyDescent="0.2">
      <c r="A22" s="158" t="s">
        <v>26</v>
      </c>
      <c r="B22" s="159"/>
      <c r="C22" s="117"/>
      <c r="D22" s="65" t="s">
        <v>4</v>
      </c>
      <c r="E22" s="68" t="s">
        <v>36</v>
      </c>
      <c r="F22" s="68" t="s">
        <v>3</v>
      </c>
      <c r="G22" s="68" t="s">
        <v>37</v>
      </c>
      <c r="H22" s="68" t="s">
        <v>38</v>
      </c>
      <c r="I22" s="68" t="s">
        <v>39</v>
      </c>
      <c r="J22" s="68" t="s">
        <v>40</v>
      </c>
      <c r="K22" s="68" t="s">
        <v>41</v>
      </c>
      <c r="L22" s="66" t="s">
        <v>0</v>
      </c>
      <c r="M22" s="65" t="s">
        <v>44</v>
      </c>
      <c r="N22" s="68" t="s">
        <v>45</v>
      </c>
      <c r="O22" s="68" t="s">
        <v>46</v>
      </c>
      <c r="P22" s="66" t="s">
        <v>47</v>
      </c>
      <c r="Q22" s="67" t="s">
        <v>49</v>
      </c>
      <c r="R22" s="68" t="s">
        <v>50</v>
      </c>
      <c r="S22" s="68" t="s">
        <v>51</v>
      </c>
      <c r="T22" s="68" t="s">
        <v>52</v>
      </c>
      <c r="U22" s="68" t="s">
        <v>38</v>
      </c>
      <c r="V22" s="68" t="s">
        <v>53</v>
      </c>
      <c r="W22" s="68" t="s">
        <v>54</v>
      </c>
      <c r="X22" s="68" t="s">
        <v>3</v>
      </c>
      <c r="Y22" s="68" t="s">
        <v>55</v>
      </c>
      <c r="Z22" s="68" t="s">
        <v>56</v>
      </c>
      <c r="AA22" s="69" t="s">
        <v>0</v>
      </c>
      <c r="AB22" s="69"/>
      <c r="AC22" s="65" t="s">
        <v>44</v>
      </c>
      <c r="AD22" s="68" t="s">
        <v>45</v>
      </c>
      <c r="AE22" s="68" t="s">
        <v>46</v>
      </c>
      <c r="AF22" s="66" t="s">
        <v>47</v>
      </c>
      <c r="AG22" s="67" t="s">
        <v>49</v>
      </c>
      <c r="AH22" s="68" t="s">
        <v>50</v>
      </c>
      <c r="AI22" s="68" t="s">
        <v>51</v>
      </c>
      <c r="AJ22" s="68" t="s">
        <v>52</v>
      </c>
      <c r="AK22" s="68" t="s">
        <v>38</v>
      </c>
      <c r="AL22" s="68" t="s">
        <v>53</v>
      </c>
      <c r="AM22" s="68" t="s">
        <v>54</v>
      </c>
      <c r="AN22" s="68" t="s">
        <v>3</v>
      </c>
      <c r="AO22" s="68" t="s">
        <v>55</v>
      </c>
      <c r="AP22" s="68" t="s">
        <v>56</v>
      </c>
      <c r="AQ22" s="69" t="s">
        <v>0</v>
      </c>
      <c r="AR22" s="69"/>
      <c r="AS22" s="65" t="s">
        <v>60</v>
      </c>
      <c r="AT22" s="67" t="s">
        <v>61</v>
      </c>
      <c r="AU22" s="67" t="s">
        <v>62</v>
      </c>
      <c r="AV22" s="67" t="s">
        <v>63</v>
      </c>
      <c r="AW22" s="67" t="s">
        <v>64</v>
      </c>
      <c r="AX22" s="67" t="s">
        <v>65</v>
      </c>
      <c r="AY22" s="67" t="s">
        <v>66</v>
      </c>
      <c r="AZ22" s="67" t="s">
        <v>67</v>
      </c>
      <c r="BA22" s="68" t="s">
        <v>68</v>
      </c>
      <c r="BB22" s="68" t="s">
        <v>69</v>
      </c>
      <c r="BC22" s="68" t="s">
        <v>70</v>
      </c>
      <c r="BD22" s="68" t="s">
        <v>71</v>
      </c>
      <c r="BE22" s="68" t="s">
        <v>72</v>
      </c>
      <c r="BF22" s="68" t="s">
        <v>73</v>
      </c>
      <c r="BG22" s="66" t="s">
        <v>74</v>
      </c>
      <c r="BH22" s="65" t="s">
        <v>60</v>
      </c>
      <c r="BI22" s="67" t="s">
        <v>61</v>
      </c>
      <c r="BJ22" s="67" t="s">
        <v>62</v>
      </c>
      <c r="BK22" s="67" t="s">
        <v>63</v>
      </c>
      <c r="BL22" s="67" t="s">
        <v>64</v>
      </c>
      <c r="BM22" s="67" t="s">
        <v>65</v>
      </c>
      <c r="BN22" s="67" t="s">
        <v>66</v>
      </c>
      <c r="BO22" s="67" t="s">
        <v>67</v>
      </c>
      <c r="BP22" s="67" t="s">
        <v>68</v>
      </c>
      <c r="BQ22" s="68" t="s">
        <v>69</v>
      </c>
      <c r="BR22" s="68" t="s">
        <v>70</v>
      </c>
      <c r="BS22" s="68" t="s">
        <v>71</v>
      </c>
      <c r="BT22" s="68" t="s">
        <v>72</v>
      </c>
      <c r="BU22" s="68" t="s">
        <v>73</v>
      </c>
      <c r="BV22" s="66" t="s">
        <v>74</v>
      </c>
      <c r="BW22" s="67" t="s">
        <v>77</v>
      </c>
      <c r="BX22" s="68" t="s">
        <v>78</v>
      </c>
      <c r="BY22" s="68" t="s">
        <v>79</v>
      </c>
      <c r="BZ22" s="68" t="s">
        <v>80</v>
      </c>
      <c r="CA22" s="68" t="s">
        <v>81</v>
      </c>
      <c r="CB22" s="68" t="s">
        <v>82</v>
      </c>
      <c r="CC22" s="68" t="s">
        <v>83</v>
      </c>
      <c r="CD22" s="68" t="s">
        <v>84</v>
      </c>
      <c r="CE22" s="68" t="s">
        <v>0</v>
      </c>
      <c r="CF22" s="69" t="s">
        <v>85</v>
      </c>
      <c r="CG22" s="65" t="s">
        <v>87</v>
      </c>
      <c r="CH22" s="68" t="s">
        <v>88</v>
      </c>
      <c r="CI22" s="69" t="s">
        <v>89</v>
      </c>
      <c r="CJ22" s="69" t="s">
        <v>90</v>
      </c>
      <c r="CK22" s="66" t="s">
        <v>2</v>
      </c>
      <c r="CL22" s="67" t="s">
        <v>92</v>
      </c>
      <c r="CM22" s="68" t="s">
        <v>93</v>
      </c>
      <c r="CN22" s="66" t="s">
        <v>1</v>
      </c>
    </row>
    <row r="23" spans="1:92" ht="15" hidden="1" customHeight="1" x14ac:dyDescent="0.2">
      <c r="A23" s="57" t="s">
        <v>17</v>
      </c>
      <c r="B23" s="59" t="s">
        <v>16</v>
      </c>
      <c r="C23" s="118">
        <f>D23+L23</f>
        <v>382</v>
      </c>
      <c r="D23" s="57">
        <f>D8</f>
        <v>379</v>
      </c>
      <c r="E23" s="61">
        <f>E8</f>
        <v>64</v>
      </c>
      <c r="F23" s="61">
        <f>F8</f>
        <v>151</v>
      </c>
      <c r="G23" s="61">
        <f>G8</f>
        <v>59</v>
      </c>
      <c r="H23" s="61">
        <f>H8</f>
        <v>194</v>
      </c>
      <c r="I23" s="61">
        <f>I8</f>
        <v>120</v>
      </c>
      <c r="J23" s="61">
        <f>J8</f>
        <v>201</v>
      </c>
      <c r="K23" s="61">
        <f>K8</f>
        <v>213</v>
      </c>
      <c r="L23" s="59">
        <f>L8</f>
        <v>3</v>
      </c>
      <c r="M23" s="57">
        <f>M8</f>
        <v>25</v>
      </c>
      <c r="N23" s="61">
        <f>N8</f>
        <v>65</v>
      </c>
      <c r="O23" s="61">
        <f>O8</f>
        <v>158</v>
      </c>
      <c r="P23" s="59">
        <f>P8</f>
        <v>252</v>
      </c>
      <c r="Q23" s="60">
        <f>Q8</f>
        <v>17</v>
      </c>
      <c r="R23" s="61">
        <f>R8</f>
        <v>31</v>
      </c>
      <c r="S23" s="61">
        <f>S8</f>
        <v>38</v>
      </c>
      <c r="T23" s="61">
        <f>T8</f>
        <v>71</v>
      </c>
      <c r="U23" s="61">
        <f>U8</f>
        <v>24</v>
      </c>
      <c r="V23" s="61">
        <f>V8</f>
        <v>98</v>
      </c>
      <c r="W23" s="61">
        <f>W8</f>
        <v>21</v>
      </c>
      <c r="X23" s="61">
        <f>X8</f>
        <v>59</v>
      </c>
      <c r="Y23" s="61">
        <f>Y8</f>
        <v>4</v>
      </c>
      <c r="Z23" s="61">
        <f>Z8</f>
        <v>45</v>
      </c>
      <c r="AA23" s="58">
        <f>AA8</f>
        <v>12</v>
      </c>
      <c r="AB23" s="58"/>
      <c r="AC23" s="57">
        <f>AC8</f>
        <v>10</v>
      </c>
      <c r="AD23" s="61">
        <f>AD8</f>
        <v>40</v>
      </c>
      <c r="AE23" s="61">
        <f>AE8</f>
        <v>99</v>
      </c>
      <c r="AF23" s="59">
        <f>AF8</f>
        <v>351</v>
      </c>
      <c r="AG23" s="60">
        <f>AG8</f>
        <v>8</v>
      </c>
      <c r="AH23" s="61">
        <f>AH8</f>
        <v>25</v>
      </c>
      <c r="AI23" s="61">
        <f>AI8</f>
        <v>17</v>
      </c>
      <c r="AJ23" s="61">
        <f>AJ8</f>
        <v>34</v>
      </c>
      <c r="AK23" s="61">
        <f>AK8</f>
        <v>17</v>
      </c>
      <c r="AL23" s="61">
        <f>AL8</f>
        <v>40</v>
      </c>
      <c r="AM23" s="61">
        <f>AM8</f>
        <v>18</v>
      </c>
      <c r="AN23" s="61">
        <f>AN8</f>
        <v>34</v>
      </c>
      <c r="AO23" s="61">
        <f>AO8</f>
        <v>6</v>
      </c>
      <c r="AP23" s="61">
        <f>AP8</f>
        <v>46</v>
      </c>
      <c r="AQ23" s="58">
        <f>AQ8</f>
        <v>4</v>
      </c>
      <c r="AR23" s="58"/>
      <c r="AS23" s="57">
        <f>AS8</f>
        <v>318</v>
      </c>
      <c r="AT23" s="60">
        <f>AT8</f>
        <v>153</v>
      </c>
      <c r="AU23" s="60">
        <f>AU8</f>
        <v>321</v>
      </c>
      <c r="AV23" s="60">
        <f>AV8</f>
        <v>168</v>
      </c>
      <c r="AW23" s="60">
        <f>AW8</f>
        <v>160</v>
      </c>
      <c r="AX23" s="60">
        <f>AX8</f>
        <v>276</v>
      </c>
      <c r="AY23" s="60">
        <f>AY8</f>
        <v>267</v>
      </c>
      <c r="AZ23" s="60">
        <f>AZ8</f>
        <v>222</v>
      </c>
      <c r="BA23" s="61">
        <f>BA8</f>
        <v>264</v>
      </c>
      <c r="BB23" s="61">
        <f>BB8</f>
        <v>325</v>
      </c>
      <c r="BC23" s="61">
        <f>BC8</f>
        <v>208</v>
      </c>
      <c r="BD23" s="61">
        <f>BD8</f>
        <v>200</v>
      </c>
      <c r="BE23" s="61">
        <f>BE8</f>
        <v>202</v>
      </c>
      <c r="BF23" s="61">
        <f>BF8</f>
        <v>258</v>
      </c>
      <c r="BG23" s="59">
        <f>BG8</f>
        <v>67</v>
      </c>
      <c r="BH23" s="57">
        <f>BH8</f>
        <v>152</v>
      </c>
      <c r="BI23" s="60">
        <f>BI8</f>
        <v>75</v>
      </c>
      <c r="BJ23" s="60">
        <f>BJ8</f>
        <v>161</v>
      </c>
      <c r="BK23" s="60">
        <f>BK8</f>
        <v>79</v>
      </c>
      <c r="BL23" s="60">
        <f>BL8</f>
        <v>103</v>
      </c>
      <c r="BM23" s="60">
        <f>BM8</f>
        <v>143</v>
      </c>
      <c r="BN23" s="60">
        <f>BN8</f>
        <v>229</v>
      </c>
      <c r="BO23" s="60">
        <f>BO8</f>
        <v>153</v>
      </c>
      <c r="BP23" s="60">
        <f>BP8</f>
        <v>107</v>
      </c>
      <c r="BQ23" s="61">
        <f>BQ8</f>
        <v>257</v>
      </c>
      <c r="BR23" s="61">
        <f>BR8</f>
        <v>123</v>
      </c>
      <c r="BS23" s="61">
        <f>BS8</f>
        <v>106</v>
      </c>
      <c r="BT23" s="61">
        <f>BT8</f>
        <v>123</v>
      </c>
      <c r="BU23" s="61">
        <f>BU8</f>
        <v>103</v>
      </c>
      <c r="BV23" s="59">
        <f>BV8</f>
        <v>112</v>
      </c>
      <c r="BW23" s="60">
        <f>BW8</f>
        <v>237</v>
      </c>
      <c r="BX23" s="61">
        <f>BX8</f>
        <v>141</v>
      </c>
      <c r="BY23" s="61">
        <f>BY8</f>
        <v>214</v>
      </c>
      <c r="BZ23" s="61">
        <f>BZ8</f>
        <v>194</v>
      </c>
      <c r="CA23" s="61">
        <f>CA8</f>
        <v>236</v>
      </c>
      <c r="CB23" s="61">
        <f>CB8</f>
        <v>183</v>
      </c>
      <c r="CC23" s="61">
        <f>CC8</f>
        <v>147</v>
      </c>
      <c r="CD23" s="61">
        <f>CD8</f>
        <v>133</v>
      </c>
      <c r="CE23" s="61">
        <f>CE8</f>
        <v>1</v>
      </c>
      <c r="CF23" s="58">
        <f>CF8</f>
        <v>70</v>
      </c>
      <c r="CG23" s="57">
        <f>CG8</f>
        <v>17</v>
      </c>
      <c r="CH23" s="61">
        <f>CH8</f>
        <v>170</v>
      </c>
      <c r="CI23" s="58">
        <f>CI8</f>
        <v>170</v>
      </c>
      <c r="CJ23" s="58">
        <f>CJ8</f>
        <v>30</v>
      </c>
      <c r="CK23" s="59">
        <f>CK8</f>
        <v>113</v>
      </c>
      <c r="CL23" s="60">
        <f>CL8</f>
        <v>23</v>
      </c>
      <c r="CM23" s="61">
        <f>CM8</f>
        <v>178</v>
      </c>
      <c r="CN23" s="59">
        <f>CN8</f>
        <v>299</v>
      </c>
    </row>
    <row r="24" spans="1:92" s="5" customFormat="1" ht="15" customHeight="1" x14ac:dyDescent="0.2">
      <c r="A24" s="101" t="s">
        <v>96</v>
      </c>
      <c r="B24" s="126" t="s">
        <v>7</v>
      </c>
      <c r="C24" s="119">
        <v>100</v>
      </c>
      <c r="D24" s="102">
        <f>D8/$C8*100</f>
        <v>75.8</v>
      </c>
      <c r="E24" s="103">
        <f>E8/$C8*100</f>
        <v>12.8</v>
      </c>
      <c r="F24" s="103">
        <f>F8/$C8*100</f>
        <v>30.2</v>
      </c>
      <c r="G24" s="103">
        <f>G8/$C8*100</f>
        <v>11.799999999999999</v>
      </c>
      <c r="H24" s="103">
        <f>H8/$C8*100</f>
        <v>38.800000000000004</v>
      </c>
      <c r="I24" s="103">
        <f>I8/$C8*100</f>
        <v>24</v>
      </c>
      <c r="J24" s="103">
        <f>J8/$C8*100</f>
        <v>40.200000000000003</v>
      </c>
      <c r="K24" s="103">
        <f>K8/$C8*100</f>
        <v>42.6</v>
      </c>
      <c r="L24" s="104">
        <f>L8/$C8*100</f>
        <v>0.6</v>
      </c>
      <c r="M24" s="102">
        <f>M8/$C8*100</f>
        <v>5</v>
      </c>
      <c r="N24" s="103">
        <f>N8/$C8*100</f>
        <v>13</v>
      </c>
      <c r="O24" s="103">
        <f>O8/$C8*100</f>
        <v>31.6</v>
      </c>
      <c r="P24" s="104">
        <f>P8/$C8*100</f>
        <v>50.4</v>
      </c>
      <c r="Q24" s="105">
        <f>Q8/$AB8*100</f>
        <v>6.854838709677419</v>
      </c>
      <c r="R24" s="106">
        <f>R8/$AB8*100</f>
        <v>12.5</v>
      </c>
      <c r="S24" s="106">
        <f>S8/$AB8*100</f>
        <v>15.32258064516129</v>
      </c>
      <c r="T24" s="106">
        <f>T8/$AB8*100</f>
        <v>28.62903225806452</v>
      </c>
      <c r="U24" s="106">
        <f>U8/$AB8*100</f>
        <v>9.67741935483871</v>
      </c>
      <c r="V24" s="106">
        <f>V8/$AB8*100</f>
        <v>39.516129032258064</v>
      </c>
      <c r="W24" s="106">
        <f>W8/$AB8*100</f>
        <v>8.4677419354838701</v>
      </c>
      <c r="X24" s="106">
        <f>X8/$AB8*100</f>
        <v>23.790322580645164</v>
      </c>
      <c r="Y24" s="106">
        <f>Y8/$AB8*100</f>
        <v>1.6129032258064515</v>
      </c>
      <c r="Z24" s="106">
        <f>Z8/$AB8*100</f>
        <v>18.14516129032258</v>
      </c>
      <c r="AA24" s="107">
        <f>AA8/$AB8*100</f>
        <v>4.838709677419355</v>
      </c>
      <c r="AB24" s="139" t="s">
        <v>100</v>
      </c>
      <c r="AC24" s="101">
        <f>AC8/$C8*100</f>
        <v>2</v>
      </c>
      <c r="AD24" s="106">
        <f>AD8/$C8*100</f>
        <v>8</v>
      </c>
      <c r="AE24" s="106">
        <f>AE8/$C8*100</f>
        <v>19.8</v>
      </c>
      <c r="AF24" s="108">
        <f>AF8/$C8*100</f>
        <v>70.199999999999989</v>
      </c>
      <c r="AG24" s="127">
        <f>AG8/$AR8*100</f>
        <v>5.3691275167785237</v>
      </c>
      <c r="AH24" s="103">
        <f>AH8/$AR8*100</f>
        <v>16.778523489932887</v>
      </c>
      <c r="AI24" s="103">
        <f>AI8/$AR8*100</f>
        <v>11.409395973154362</v>
      </c>
      <c r="AJ24" s="103">
        <f>AJ8/$AR8*100</f>
        <v>22.818791946308725</v>
      </c>
      <c r="AK24" s="103">
        <f>AK8/$AR8*100</f>
        <v>11.409395973154362</v>
      </c>
      <c r="AL24" s="103">
        <f>AL8/$AR8*100</f>
        <v>26.845637583892618</v>
      </c>
      <c r="AM24" s="103">
        <f>AM8/$AR8*100</f>
        <v>12.080536912751679</v>
      </c>
      <c r="AN24" s="103">
        <f>AN8/$AR8*100</f>
        <v>22.818791946308725</v>
      </c>
      <c r="AO24" s="103">
        <f>AO8/$AR8*100</f>
        <v>4.0268456375838921</v>
      </c>
      <c r="AP24" s="103">
        <f>AP8/$AR8*100</f>
        <v>30.872483221476511</v>
      </c>
      <c r="AQ24" s="128">
        <f>AQ8/$AR8*100</f>
        <v>2.6845637583892619</v>
      </c>
      <c r="AR24" s="139" t="s">
        <v>100</v>
      </c>
      <c r="AS24" s="101">
        <f>AS8/$C8*100</f>
        <v>63.6</v>
      </c>
      <c r="AT24" s="105">
        <f>AT8/$C8*100</f>
        <v>30.599999999999998</v>
      </c>
      <c r="AU24" s="105">
        <f>AU8/$C8*100</f>
        <v>64.2</v>
      </c>
      <c r="AV24" s="105">
        <f>AV8/$C8*100</f>
        <v>33.6</v>
      </c>
      <c r="AW24" s="105">
        <f>AW8/$C8*100</f>
        <v>32</v>
      </c>
      <c r="AX24" s="105">
        <f>AX8/$C8*100</f>
        <v>55.2</v>
      </c>
      <c r="AY24" s="105">
        <f>AY8/$C8*100</f>
        <v>53.400000000000006</v>
      </c>
      <c r="AZ24" s="105">
        <f>AZ8/$C8*100</f>
        <v>44.4</v>
      </c>
      <c r="BA24" s="106">
        <f>BA8/$C8*100</f>
        <v>52.800000000000004</v>
      </c>
      <c r="BB24" s="106">
        <f>BB8/$C8*100</f>
        <v>65</v>
      </c>
      <c r="BC24" s="106">
        <f>BC8/$C8*100</f>
        <v>41.6</v>
      </c>
      <c r="BD24" s="106">
        <f>BD8/$C8*100</f>
        <v>40</v>
      </c>
      <c r="BE24" s="106">
        <f>BE8/$C8*100</f>
        <v>40.400000000000006</v>
      </c>
      <c r="BF24" s="106">
        <f>BF8/$C8*100</f>
        <v>51.6</v>
      </c>
      <c r="BG24" s="108">
        <f>BG8/$C8*100</f>
        <v>13.4</v>
      </c>
      <c r="BH24" s="101">
        <f>BH8/$C8*100</f>
        <v>30.4</v>
      </c>
      <c r="BI24" s="105">
        <f>BI8/$C8*100</f>
        <v>15</v>
      </c>
      <c r="BJ24" s="105">
        <f>BJ8/$C8*100</f>
        <v>32.200000000000003</v>
      </c>
      <c r="BK24" s="105">
        <f>BK8/$C8*100</f>
        <v>15.8</v>
      </c>
      <c r="BL24" s="105">
        <f>BL8/$C8*100</f>
        <v>20.599999999999998</v>
      </c>
      <c r="BM24" s="105">
        <f>BM8/$C8*100</f>
        <v>28.599999999999998</v>
      </c>
      <c r="BN24" s="105">
        <f>BN8/$C8*100</f>
        <v>45.800000000000004</v>
      </c>
      <c r="BO24" s="105">
        <f>BO8/$C8*100</f>
        <v>30.599999999999998</v>
      </c>
      <c r="BP24" s="105">
        <f>BP8/$C8*100</f>
        <v>21.4</v>
      </c>
      <c r="BQ24" s="106">
        <f>BQ8/$C8*100</f>
        <v>51.4</v>
      </c>
      <c r="BR24" s="106">
        <f>BR8/$C8*100</f>
        <v>24.6</v>
      </c>
      <c r="BS24" s="106">
        <f>BS8/$C8*100</f>
        <v>21.2</v>
      </c>
      <c r="BT24" s="106">
        <f>BT8/$C8*100</f>
        <v>24.6</v>
      </c>
      <c r="BU24" s="106">
        <f>BU8/$C8*100</f>
        <v>20.599999999999998</v>
      </c>
      <c r="BV24" s="108">
        <f>BV8/$C8*100</f>
        <v>22.400000000000002</v>
      </c>
      <c r="BW24" s="105">
        <f>BW8/$C8*100</f>
        <v>47.4</v>
      </c>
      <c r="BX24" s="106">
        <f>BX8/$C8*100</f>
        <v>28.199999999999996</v>
      </c>
      <c r="BY24" s="106">
        <f>BY8/$C8*100</f>
        <v>42.8</v>
      </c>
      <c r="BZ24" s="106">
        <f>BZ8/$C8*100</f>
        <v>38.800000000000004</v>
      </c>
      <c r="CA24" s="106">
        <f>CA8/$C8*100</f>
        <v>47.199999999999996</v>
      </c>
      <c r="CB24" s="106">
        <f>CB8/$C8*100</f>
        <v>36.6</v>
      </c>
      <c r="CC24" s="106">
        <f>CC8/$C8*100</f>
        <v>29.4</v>
      </c>
      <c r="CD24" s="106">
        <f>CD8/$C8*100</f>
        <v>26.6</v>
      </c>
      <c r="CE24" s="106">
        <f>CE8/$C8*100</f>
        <v>0.2</v>
      </c>
      <c r="CF24" s="107">
        <f>CF8/$C8*100</f>
        <v>14.000000000000002</v>
      </c>
      <c r="CG24" s="101">
        <f>CG8/$C8*100</f>
        <v>3.4000000000000004</v>
      </c>
      <c r="CH24" s="106">
        <f>CH8/$C8*100</f>
        <v>34</v>
      </c>
      <c r="CI24" s="107">
        <f>CI8/$C8*100</f>
        <v>34</v>
      </c>
      <c r="CJ24" s="107">
        <f>CJ8/$C8*100</f>
        <v>6</v>
      </c>
      <c r="CK24" s="108">
        <f>CK8/$C8*100</f>
        <v>22.6</v>
      </c>
      <c r="CL24" s="105">
        <f>CL8/$C8*100</f>
        <v>4.5999999999999996</v>
      </c>
      <c r="CM24" s="106">
        <f>CM8/$C8*100</f>
        <v>35.6</v>
      </c>
      <c r="CN24" s="108">
        <f>CN8/$C8*100</f>
        <v>59.8</v>
      </c>
    </row>
    <row r="25" spans="1:92" s="5" customFormat="1" ht="15" customHeight="1" x14ac:dyDescent="0.2">
      <c r="A25" s="57" t="s">
        <v>5</v>
      </c>
      <c r="B25" s="48" t="s">
        <v>10</v>
      </c>
      <c r="C25" s="120">
        <f>C9</f>
        <v>71</v>
      </c>
      <c r="D25" s="46">
        <f>D9/$C9*100</f>
        <v>49.295774647887328</v>
      </c>
      <c r="E25" s="50">
        <f>E9/$C9*100</f>
        <v>8.4507042253521121</v>
      </c>
      <c r="F25" s="50">
        <f>F9/$C9*100</f>
        <v>8.4507042253521121</v>
      </c>
      <c r="G25" s="50">
        <f>G9/$C9*100</f>
        <v>8.4507042253521121</v>
      </c>
      <c r="H25" s="50">
        <f>H9/$C9*100</f>
        <v>69.014084507042256</v>
      </c>
      <c r="I25" s="50">
        <f>I9/$C9*100</f>
        <v>35.2112676056338</v>
      </c>
      <c r="J25" s="50">
        <f>J9/$C9*100</f>
        <v>29.577464788732392</v>
      </c>
      <c r="K25" s="50">
        <f>K9/$C9*100</f>
        <v>40.845070422535215</v>
      </c>
      <c r="L25" s="48">
        <f>L9/$C9*100</f>
        <v>0</v>
      </c>
      <c r="M25" s="46">
        <f>M9/$C9*100</f>
        <v>12.676056338028168</v>
      </c>
      <c r="N25" s="50">
        <f>N9/$C9*100</f>
        <v>12.676056338028168</v>
      </c>
      <c r="O25" s="50">
        <f>O9/$C9*100</f>
        <v>23.943661971830984</v>
      </c>
      <c r="P25" s="48">
        <f>P9/$C9*100</f>
        <v>50.704225352112672</v>
      </c>
      <c r="Q25" s="49">
        <f>Q9/$AB9*100</f>
        <v>11.428571428571429</v>
      </c>
      <c r="R25" s="50">
        <f>R9/$AB9*100</f>
        <v>20</v>
      </c>
      <c r="S25" s="50">
        <f>S9/$AB9*100</f>
        <v>40</v>
      </c>
      <c r="T25" s="50">
        <f>T9/$AB9*100</f>
        <v>25.714285714285712</v>
      </c>
      <c r="U25" s="50">
        <f>U9/$AB9*100</f>
        <v>20</v>
      </c>
      <c r="V25" s="50">
        <f>V9/$AB9*100</f>
        <v>20</v>
      </c>
      <c r="W25" s="50">
        <f>W9/$AB9*100</f>
        <v>8.5714285714285712</v>
      </c>
      <c r="X25" s="50">
        <f>X9/$AB9*100</f>
        <v>11.428571428571429</v>
      </c>
      <c r="Y25" s="50">
        <f>Y9/$AB9*100</f>
        <v>2.8571428571428572</v>
      </c>
      <c r="Z25" s="50">
        <f>Z9/$AB9*100</f>
        <v>17.142857142857142</v>
      </c>
      <c r="AA25" s="47">
        <f>AA9/$AB9*100</f>
        <v>0</v>
      </c>
      <c r="AB25" s="134" t="s">
        <v>99</v>
      </c>
      <c r="AC25" s="46">
        <f>AC9/$C9*100</f>
        <v>4.225352112676056</v>
      </c>
      <c r="AD25" s="50">
        <f>AD9/$C9*100</f>
        <v>9.8591549295774641</v>
      </c>
      <c r="AE25" s="50">
        <f>AE9/$C9*100</f>
        <v>16.901408450704224</v>
      </c>
      <c r="AF25" s="48">
        <f>AF9/$C9*100</f>
        <v>69.014084507042256</v>
      </c>
      <c r="AG25" s="49">
        <f>AG9/$AR9*100</f>
        <v>9.0909090909090917</v>
      </c>
      <c r="AH25" s="50">
        <f>AH9/$AR9*100</f>
        <v>22.727272727272727</v>
      </c>
      <c r="AI25" s="50">
        <f>AI9/$AR9*100</f>
        <v>9.0909090909090917</v>
      </c>
      <c r="AJ25" s="50">
        <f>AJ9/$AR9*100</f>
        <v>13.636363636363635</v>
      </c>
      <c r="AK25" s="50">
        <f>AK9/$AR9*100</f>
        <v>36.363636363636367</v>
      </c>
      <c r="AL25" s="50">
        <f>AL9/$AR9*100</f>
        <v>13.636363636363635</v>
      </c>
      <c r="AM25" s="50">
        <f>AM9/$AR9*100</f>
        <v>18.181818181818183</v>
      </c>
      <c r="AN25" s="50">
        <f>AN9/$AR9*100</f>
        <v>4.5454545454545459</v>
      </c>
      <c r="AO25" s="50">
        <f>AO9/$AR9*100</f>
        <v>0</v>
      </c>
      <c r="AP25" s="50">
        <f>AP9/$AR9*100</f>
        <v>27.27272727272727</v>
      </c>
      <c r="AQ25" s="47">
        <f>AQ9/$AR9*100</f>
        <v>0</v>
      </c>
      <c r="AR25" s="134" t="s">
        <v>99</v>
      </c>
      <c r="AS25" s="46">
        <f>AS9/$C9*100</f>
        <v>49.295774647887328</v>
      </c>
      <c r="AT25" s="49">
        <f>AT9/$C9*100</f>
        <v>32.394366197183103</v>
      </c>
      <c r="AU25" s="49">
        <f>AU9/$C9*100</f>
        <v>47.887323943661968</v>
      </c>
      <c r="AV25" s="49">
        <f>AV9/$C9*100</f>
        <v>33.802816901408448</v>
      </c>
      <c r="AW25" s="49">
        <f>AW9/$C9*100</f>
        <v>33.802816901408448</v>
      </c>
      <c r="AX25" s="49">
        <f>AX9/$C9*100</f>
        <v>38.028169014084504</v>
      </c>
      <c r="AY25" s="49">
        <f>AY9/$C9*100</f>
        <v>32.394366197183103</v>
      </c>
      <c r="AZ25" s="49">
        <f>AZ9/$C9*100</f>
        <v>29.577464788732392</v>
      </c>
      <c r="BA25" s="50">
        <f>BA9/$C9*100</f>
        <v>42.25352112676056</v>
      </c>
      <c r="BB25" s="50">
        <f>BB9/$C9*100</f>
        <v>47.887323943661968</v>
      </c>
      <c r="BC25" s="50">
        <f>BC9/$C9*100</f>
        <v>42.25352112676056</v>
      </c>
      <c r="BD25" s="50">
        <f>BD9/$C9*100</f>
        <v>30.985915492957744</v>
      </c>
      <c r="BE25" s="50">
        <f>BE9/$C9*100</f>
        <v>33.802816901408448</v>
      </c>
      <c r="BF25" s="50">
        <f>BF9/$C9*100</f>
        <v>45.070422535211272</v>
      </c>
      <c r="BG25" s="48">
        <f>BG9/$C9*100</f>
        <v>21.12676056338028</v>
      </c>
      <c r="BH25" s="76">
        <f>BH9/$C9*100</f>
        <v>18.30985915492958</v>
      </c>
      <c r="BI25" s="82">
        <f>BI9/$C9*100</f>
        <v>14.084507042253522</v>
      </c>
      <c r="BJ25" s="82">
        <f>BJ9/$C9*100</f>
        <v>18.30985915492958</v>
      </c>
      <c r="BK25" s="82">
        <f>BK9/$C9*100</f>
        <v>11.267605633802818</v>
      </c>
      <c r="BL25" s="82">
        <f>BL9/$C9*100</f>
        <v>18.30985915492958</v>
      </c>
      <c r="BM25" s="82">
        <f>BM9/$C9*100</f>
        <v>15.492957746478872</v>
      </c>
      <c r="BN25" s="82">
        <f>BN9/$C9*100</f>
        <v>23.943661971830984</v>
      </c>
      <c r="BO25" s="82">
        <f>BO9/$C9*100</f>
        <v>15.492957746478872</v>
      </c>
      <c r="BP25" s="82">
        <f>BP9/$C9*100</f>
        <v>14.084507042253522</v>
      </c>
      <c r="BQ25" s="77">
        <f>BQ9/$C9*100</f>
        <v>29.577464788732392</v>
      </c>
      <c r="BR25" s="77">
        <f>BR9/$C9*100</f>
        <v>19.718309859154928</v>
      </c>
      <c r="BS25" s="77">
        <f>BS9/$C9*100</f>
        <v>18.30985915492958</v>
      </c>
      <c r="BT25" s="77">
        <f>BT9/$C9*100</f>
        <v>12.676056338028168</v>
      </c>
      <c r="BU25" s="50">
        <f>BU9/$C9*100</f>
        <v>16.901408450704224</v>
      </c>
      <c r="BV25" s="48">
        <f>BV9/$C9*100</f>
        <v>33.802816901408448</v>
      </c>
      <c r="BW25" s="49">
        <f>BW9/$C9*100</f>
        <v>40.845070422535215</v>
      </c>
      <c r="BX25" s="50">
        <f>BX9/$C9*100</f>
        <v>26.760563380281688</v>
      </c>
      <c r="BY25" s="50">
        <f>BY9/$C9*100</f>
        <v>36.619718309859159</v>
      </c>
      <c r="BZ25" s="50">
        <f>BZ9/$C9*100</f>
        <v>30.985915492957744</v>
      </c>
      <c r="CA25" s="50">
        <f>CA9/$C9*100</f>
        <v>42.25352112676056</v>
      </c>
      <c r="CB25" s="50">
        <f>CB9/$C9*100</f>
        <v>26.760563380281688</v>
      </c>
      <c r="CC25" s="50">
        <f>CC9/$C9*100</f>
        <v>33.802816901408448</v>
      </c>
      <c r="CD25" s="50">
        <f>CD9/$C9*100</f>
        <v>21.12676056338028</v>
      </c>
      <c r="CE25" s="50">
        <f>CE9/$C9*100</f>
        <v>0</v>
      </c>
      <c r="CF25" s="47">
        <f>CF9/$C9*100</f>
        <v>23.943661971830984</v>
      </c>
      <c r="CG25" s="46">
        <f>CG9/$C9*100</f>
        <v>4.225352112676056</v>
      </c>
      <c r="CH25" s="50">
        <f>CH9/$C9*100</f>
        <v>28.169014084507044</v>
      </c>
      <c r="CI25" s="47">
        <f>CI9/$C9*100</f>
        <v>25.352112676056336</v>
      </c>
      <c r="CJ25" s="47">
        <f>CJ9/$C9*100</f>
        <v>16.901408450704224</v>
      </c>
      <c r="CK25" s="48">
        <f>CK9/$C9*100</f>
        <v>25.352112676056336</v>
      </c>
      <c r="CL25" s="49">
        <f>CL9/$C9*100</f>
        <v>12.676056338028168</v>
      </c>
      <c r="CM25" s="50">
        <f>CM9/$C9*100</f>
        <v>36.619718309859159</v>
      </c>
      <c r="CN25" s="48">
        <f>CN9/$C9*100</f>
        <v>50.704225352112672</v>
      </c>
    </row>
    <row r="26" spans="1:92" s="5" customFormat="1" ht="15" customHeight="1" x14ac:dyDescent="0.2">
      <c r="A26" s="63"/>
      <c r="B26" s="53" t="s">
        <v>11</v>
      </c>
      <c r="C26" s="121">
        <f>C10</f>
        <v>61</v>
      </c>
      <c r="D26" s="51">
        <f>D10/$C10*100</f>
        <v>55.737704918032783</v>
      </c>
      <c r="E26" s="55">
        <f>E10/$C10*100</f>
        <v>3.278688524590164</v>
      </c>
      <c r="F26" s="55">
        <f>F10/$C10*100</f>
        <v>9.8360655737704921</v>
      </c>
      <c r="G26" s="55">
        <f>G10/$C10*100</f>
        <v>11.475409836065573</v>
      </c>
      <c r="H26" s="55">
        <f>H10/$C10*100</f>
        <v>55.737704918032783</v>
      </c>
      <c r="I26" s="55">
        <f>I10/$C10*100</f>
        <v>24.590163934426229</v>
      </c>
      <c r="J26" s="55">
        <f>J10/$C10*100</f>
        <v>39.344262295081968</v>
      </c>
      <c r="K26" s="55">
        <f>K10/$C10*100</f>
        <v>32.786885245901637</v>
      </c>
      <c r="L26" s="53">
        <f>L10/$C10*100</f>
        <v>4.918032786885246</v>
      </c>
      <c r="M26" s="51">
        <f>M10/$C10*100</f>
        <v>1.639344262295082</v>
      </c>
      <c r="N26" s="55">
        <f>N10/$C10*100</f>
        <v>1.639344262295082</v>
      </c>
      <c r="O26" s="55">
        <f>O10/$C10*100</f>
        <v>19.672131147540984</v>
      </c>
      <c r="P26" s="53">
        <f>P10/$C10*100</f>
        <v>77.049180327868854</v>
      </c>
      <c r="Q26" s="54">
        <f>Q10/$AB10*100</f>
        <v>7.1428571428571423</v>
      </c>
      <c r="R26" s="55">
        <f>R10/$AB10*100</f>
        <v>14.285714285714285</v>
      </c>
      <c r="S26" s="55">
        <f>S10/$AB10*100</f>
        <v>21.428571428571427</v>
      </c>
      <c r="T26" s="55">
        <f>T10/$AB10*100</f>
        <v>14.285714285714285</v>
      </c>
      <c r="U26" s="55">
        <f>U10/$AB10*100</f>
        <v>7.1428571428571423</v>
      </c>
      <c r="V26" s="55">
        <f>V10/$AB10*100</f>
        <v>7.1428571428571423</v>
      </c>
      <c r="W26" s="55">
        <f>W10/$AB10*100</f>
        <v>7.1428571428571423</v>
      </c>
      <c r="X26" s="55">
        <f>X10/$AB10*100</f>
        <v>0</v>
      </c>
      <c r="Y26" s="55">
        <f>Y10/$AB10*100</f>
        <v>0</v>
      </c>
      <c r="Z26" s="55">
        <f>Z10/$AB10*100</f>
        <v>0</v>
      </c>
      <c r="AA26" s="52">
        <f>AA10/$AB10*100</f>
        <v>21.428571428571427</v>
      </c>
      <c r="AB26" s="135" t="s">
        <v>99</v>
      </c>
      <c r="AC26" s="51">
        <f>AC10/$C10*100</f>
        <v>0</v>
      </c>
      <c r="AD26" s="55">
        <f>AD10/$C10*100</f>
        <v>1.639344262295082</v>
      </c>
      <c r="AE26" s="55">
        <f>AE10/$C10*100</f>
        <v>8.1967213114754092</v>
      </c>
      <c r="AF26" s="53">
        <f>AF10/$C10*100</f>
        <v>90.163934426229503</v>
      </c>
      <c r="AG26" s="54">
        <f>AG10/$AR10*100</f>
        <v>16.666666666666664</v>
      </c>
      <c r="AH26" s="55">
        <f>AH10/$AR10*100</f>
        <v>16.666666666666664</v>
      </c>
      <c r="AI26" s="55">
        <f>AI10/$AR10*100</f>
        <v>16.666666666666664</v>
      </c>
      <c r="AJ26" s="55">
        <f>AJ10/$AR10*100</f>
        <v>0</v>
      </c>
      <c r="AK26" s="55">
        <f>AK10/$AR10*100</f>
        <v>33.333333333333329</v>
      </c>
      <c r="AL26" s="55">
        <f>AL10/$AR10*100</f>
        <v>16.666666666666664</v>
      </c>
      <c r="AM26" s="55">
        <f>AM10/$AR10*100</f>
        <v>16.666666666666664</v>
      </c>
      <c r="AN26" s="55">
        <f>AN10/$AR10*100</f>
        <v>0</v>
      </c>
      <c r="AO26" s="55">
        <f>AO10/$AR10*100</f>
        <v>0</v>
      </c>
      <c r="AP26" s="55">
        <f>AP10/$AR10*100</f>
        <v>0</v>
      </c>
      <c r="AQ26" s="52">
        <f>AQ10/$AR10*100</f>
        <v>0</v>
      </c>
      <c r="AR26" s="135" t="s">
        <v>99</v>
      </c>
      <c r="AS26" s="51">
        <f>AS10/$C10*100</f>
        <v>44.26229508196721</v>
      </c>
      <c r="AT26" s="54">
        <f>AT10/$C10*100</f>
        <v>27.868852459016392</v>
      </c>
      <c r="AU26" s="54">
        <f>AU10/$C10*100</f>
        <v>47.540983606557376</v>
      </c>
      <c r="AV26" s="54">
        <f>AV10/$C10*100</f>
        <v>31.147540983606557</v>
      </c>
      <c r="AW26" s="54">
        <f>AW10/$C10*100</f>
        <v>22.950819672131146</v>
      </c>
      <c r="AX26" s="54">
        <f>AX10/$C10*100</f>
        <v>42.622950819672127</v>
      </c>
      <c r="AY26" s="54">
        <f>AY10/$C10*100</f>
        <v>44.26229508196721</v>
      </c>
      <c r="AZ26" s="54">
        <f>AZ10/$C10*100</f>
        <v>36.065573770491802</v>
      </c>
      <c r="BA26" s="55">
        <f>BA10/$C10*100</f>
        <v>45.901639344262293</v>
      </c>
      <c r="BB26" s="55">
        <f>BB10/$C10*100</f>
        <v>50.819672131147541</v>
      </c>
      <c r="BC26" s="55">
        <f>BC10/$C10*100</f>
        <v>36.065573770491802</v>
      </c>
      <c r="BD26" s="55">
        <f>BD10/$C10*100</f>
        <v>34.42622950819672</v>
      </c>
      <c r="BE26" s="55">
        <f>BE10/$C10*100</f>
        <v>29.508196721311474</v>
      </c>
      <c r="BF26" s="55">
        <f>BF10/$C10*100</f>
        <v>39.344262295081968</v>
      </c>
      <c r="BG26" s="53">
        <f>BG10/$C10*100</f>
        <v>32.786885245901637</v>
      </c>
      <c r="BH26" s="71">
        <f>BH10/$C10*100</f>
        <v>22.950819672131146</v>
      </c>
      <c r="BI26" s="83">
        <f>BI10/$C10*100</f>
        <v>8.1967213114754092</v>
      </c>
      <c r="BJ26" s="83">
        <f>BJ10/$C10*100</f>
        <v>19.672131147540984</v>
      </c>
      <c r="BK26" s="83">
        <f>BK10/$C10*100</f>
        <v>4.918032786885246</v>
      </c>
      <c r="BL26" s="83">
        <f>BL10/$C10*100</f>
        <v>8.1967213114754092</v>
      </c>
      <c r="BM26" s="83">
        <f>BM10/$C10*100</f>
        <v>18.032786885245901</v>
      </c>
      <c r="BN26" s="83">
        <f>BN10/$C10*100</f>
        <v>36.065573770491802</v>
      </c>
      <c r="BO26" s="83">
        <f>BO10/$C10*100</f>
        <v>22.950819672131146</v>
      </c>
      <c r="BP26" s="83">
        <f>BP10/$C10*100</f>
        <v>9.8360655737704921</v>
      </c>
      <c r="BQ26" s="70">
        <f>BQ10/$C10*100</f>
        <v>36.065573770491802</v>
      </c>
      <c r="BR26" s="70">
        <f>BR10/$C10*100</f>
        <v>26.229508196721312</v>
      </c>
      <c r="BS26" s="70">
        <f>BS10/$C10*100</f>
        <v>9.8360655737704921</v>
      </c>
      <c r="BT26" s="70">
        <f>BT10/$C10*100</f>
        <v>14.754098360655737</v>
      </c>
      <c r="BU26" s="55">
        <f>BU10/$C10*100</f>
        <v>18.032786885245901</v>
      </c>
      <c r="BV26" s="53">
        <f>BV10/$C10*100</f>
        <v>39.344262295081968</v>
      </c>
      <c r="BW26" s="54">
        <f>BW10/$C10*100</f>
        <v>29.508196721311474</v>
      </c>
      <c r="BX26" s="55">
        <f>BX10/$C10*100</f>
        <v>11.475409836065573</v>
      </c>
      <c r="BY26" s="55">
        <f>BY10/$C10*100</f>
        <v>22.950819672131146</v>
      </c>
      <c r="BZ26" s="55">
        <f>BZ10/$C10*100</f>
        <v>21.311475409836063</v>
      </c>
      <c r="CA26" s="55">
        <f>CA10/$C10*100</f>
        <v>31.147540983606557</v>
      </c>
      <c r="CB26" s="55">
        <f>CB10/$C10*100</f>
        <v>24.590163934426229</v>
      </c>
      <c r="CC26" s="55">
        <f>CC10/$C10*100</f>
        <v>26.229508196721312</v>
      </c>
      <c r="CD26" s="55">
        <f>CD10/$C10*100</f>
        <v>16.393442622950818</v>
      </c>
      <c r="CE26" s="55">
        <f>CE10/$C10*100</f>
        <v>0</v>
      </c>
      <c r="CF26" s="52">
        <f>CF10/$C10*100</f>
        <v>31.147540983606557</v>
      </c>
      <c r="CG26" s="51">
        <f>CG10/$C10*100</f>
        <v>0</v>
      </c>
      <c r="CH26" s="55">
        <f>CH10/$C10*100</f>
        <v>31.147540983606557</v>
      </c>
      <c r="CI26" s="52">
        <f>CI10/$C10*100</f>
        <v>18.032786885245901</v>
      </c>
      <c r="CJ26" s="52">
        <f>CJ10/$C10*100</f>
        <v>6.557377049180328</v>
      </c>
      <c r="CK26" s="53">
        <f>CK10/$C10*100</f>
        <v>44.26229508196721</v>
      </c>
      <c r="CL26" s="54">
        <f>CL10/$C10*100</f>
        <v>1.639344262295082</v>
      </c>
      <c r="CM26" s="55">
        <f>CM10/$C10*100</f>
        <v>21.311475409836063</v>
      </c>
      <c r="CN26" s="53">
        <f>CN10/$C10*100</f>
        <v>77.049180327868854</v>
      </c>
    </row>
    <row r="27" spans="1:92" s="5" customFormat="1" ht="15" customHeight="1" x14ac:dyDescent="0.2">
      <c r="A27" s="63"/>
      <c r="B27" s="53" t="s">
        <v>12</v>
      </c>
      <c r="C27" s="121">
        <f>C11</f>
        <v>78</v>
      </c>
      <c r="D27" s="51">
        <f>D11/$C11*100</f>
        <v>71.794871794871796</v>
      </c>
      <c r="E27" s="55">
        <f>E11/$C11*100</f>
        <v>10.256410256410255</v>
      </c>
      <c r="F27" s="55">
        <f>F11/$C11*100</f>
        <v>16.666666666666664</v>
      </c>
      <c r="G27" s="55">
        <f>G11/$C11*100</f>
        <v>14.102564102564102</v>
      </c>
      <c r="H27" s="55">
        <f>H11/$C11*100</f>
        <v>44.871794871794876</v>
      </c>
      <c r="I27" s="55">
        <f>I11/$C11*100</f>
        <v>29.487179487179489</v>
      </c>
      <c r="J27" s="55">
        <f>J11/$C11*100</f>
        <v>46.153846153846153</v>
      </c>
      <c r="K27" s="55">
        <f>K11/$C11*100</f>
        <v>33.333333333333329</v>
      </c>
      <c r="L27" s="53">
        <f>L11/$C11*100</f>
        <v>0</v>
      </c>
      <c r="M27" s="51">
        <f>M11/$C11*100</f>
        <v>5.1282051282051277</v>
      </c>
      <c r="N27" s="55">
        <f>N11/$C11*100</f>
        <v>19.230769230769234</v>
      </c>
      <c r="O27" s="55">
        <f>O11/$C11*100</f>
        <v>25.641025641025639</v>
      </c>
      <c r="P27" s="53">
        <f>P11/$C11*100</f>
        <v>50</v>
      </c>
      <c r="Q27" s="54">
        <f>Q11/$AB11*100</f>
        <v>17.948717948717949</v>
      </c>
      <c r="R27" s="55">
        <f>R11/$AB11*100</f>
        <v>10.256410256410255</v>
      </c>
      <c r="S27" s="55">
        <f>S11/$AB11*100</f>
        <v>17.948717948717949</v>
      </c>
      <c r="T27" s="55">
        <f>T11/$AB11*100</f>
        <v>25.641025641025639</v>
      </c>
      <c r="U27" s="55">
        <f>U11/$AB11*100</f>
        <v>7.6923076923076925</v>
      </c>
      <c r="V27" s="55">
        <f>V11/$AB11*100</f>
        <v>38.461538461538467</v>
      </c>
      <c r="W27" s="55">
        <f>W11/$AB11*100</f>
        <v>7.6923076923076925</v>
      </c>
      <c r="X27" s="55">
        <f>X11/$AB11*100</f>
        <v>17.948717948717949</v>
      </c>
      <c r="Y27" s="55">
        <f>Y11/$AB11*100</f>
        <v>2.5641025641025639</v>
      </c>
      <c r="Z27" s="55">
        <f>Z11/$AB11*100</f>
        <v>15.384615384615385</v>
      </c>
      <c r="AA27" s="52">
        <f>AA11/$AB11*100</f>
        <v>5.1282051282051277</v>
      </c>
      <c r="AB27" s="135" t="s">
        <v>99</v>
      </c>
      <c r="AC27" s="51">
        <f>AC11/$C11*100</f>
        <v>5.1282051282051277</v>
      </c>
      <c r="AD27" s="55">
        <f>AD11/$C11*100</f>
        <v>10.256410256410255</v>
      </c>
      <c r="AE27" s="55">
        <f>AE11/$C11*100</f>
        <v>14.102564102564102</v>
      </c>
      <c r="AF27" s="53">
        <f>AF11/$C11*100</f>
        <v>70.512820512820511</v>
      </c>
      <c r="AG27" s="54">
        <f>AG11/$AR11*100</f>
        <v>13.043478260869565</v>
      </c>
      <c r="AH27" s="55">
        <f>AH11/$AR11*100</f>
        <v>13.043478260869565</v>
      </c>
      <c r="AI27" s="55">
        <f>AI11/$AR11*100</f>
        <v>21.739130434782609</v>
      </c>
      <c r="AJ27" s="55">
        <f>AJ11/$AR11*100</f>
        <v>21.739130434782609</v>
      </c>
      <c r="AK27" s="55">
        <f>AK11/$AR11*100</f>
        <v>4.3478260869565215</v>
      </c>
      <c r="AL27" s="55">
        <f>AL11/$AR11*100</f>
        <v>26.086956521739129</v>
      </c>
      <c r="AM27" s="55">
        <f>AM11/$AR11*100</f>
        <v>17.391304347826086</v>
      </c>
      <c r="AN27" s="55">
        <f>AN11/$AR11*100</f>
        <v>13.043478260869565</v>
      </c>
      <c r="AO27" s="55">
        <f>AO11/$AR11*100</f>
        <v>8.695652173913043</v>
      </c>
      <c r="AP27" s="55">
        <f>AP11/$AR11*100</f>
        <v>17.391304347826086</v>
      </c>
      <c r="AQ27" s="52">
        <f>AQ11/$AR11*100</f>
        <v>4.3478260869565215</v>
      </c>
      <c r="AR27" s="135" t="s">
        <v>99</v>
      </c>
      <c r="AS27" s="51">
        <f>AS11/$C11*100</f>
        <v>50</v>
      </c>
      <c r="AT27" s="54">
        <f>AT11/$C11*100</f>
        <v>33.333333333333329</v>
      </c>
      <c r="AU27" s="54">
        <f>AU11/$C11*100</f>
        <v>61.53846153846154</v>
      </c>
      <c r="AV27" s="54">
        <f>AV11/$C11*100</f>
        <v>32.051282051282051</v>
      </c>
      <c r="AW27" s="54">
        <f>AW11/$C11*100</f>
        <v>32.051282051282051</v>
      </c>
      <c r="AX27" s="54">
        <f>AX11/$C11*100</f>
        <v>48.717948717948715</v>
      </c>
      <c r="AY27" s="54">
        <f>AY11/$C11*100</f>
        <v>51.282051282051277</v>
      </c>
      <c r="AZ27" s="54">
        <f>AZ11/$C11*100</f>
        <v>38.461538461538467</v>
      </c>
      <c r="BA27" s="55">
        <f>BA11/$C11*100</f>
        <v>47.435897435897431</v>
      </c>
      <c r="BB27" s="55">
        <f>BB11/$C11*100</f>
        <v>53.846153846153847</v>
      </c>
      <c r="BC27" s="55">
        <f>BC11/$C11*100</f>
        <v>42.307692307692307</v>
      </c>
      <c r="BD27" s="55">
        <f>BD11/$C11*100</f>
        <v>38.461538461538467</v>
      </c>
      <c r="BE27" s="55">
        <f>BE11/$C11*100</f>
        <v>30.76923076923077</v>
      </c>
      <c r="BF27" s="55">
        <f>BF11/$C11*100</f>
        <v>43.589743589743591</v>
      </c>
      <c r="BG27" s="53">
        <f>BG11/$C11*100</f>
        <v>15.384615384615385</v>
      </c>
      <c r="BH27" s="71">
        <f>BH11/$C11*100</f>
        <v>21.794871794871796</v>
      </c>
      <c r="BI27" s="83">
        <f>BI11/$C11*100</f>
        <v>14.102564102564102</v>
      </c>
      <c r="BJ27" s="83">
        <f>BJ11/$C11*100</f>
        <v>28.205128205128204</v>
      </c>
      <c r="BK27" s="83">
        <f>BK11/$C11*100</f>
        <v>23.076923076923077</v>
      </c>
      <c r="BL27" s="83">
        <f>BL11/$C11*100</f>
        <v>15.384615384615385</v>
      </c>
      <c r="BM27" s="83">
        <f>BM11/$C11*100</f>
        <v>21.794871794871796</v>
      </c>
      <c r="BN27" s="83">
        <f>BN11/$C11*100</f>
        <v>39.743589743589745</v>
      </c>
      <c r="BO27" s="83">
        <f>BO11/$C11*100</f>
        <v>30.76923076923077</v>
      </c>
      <c r="BP27" s="83">
        <f>BP11/$C11*100</f>
        <v>20.512820512820511</v>
      </c>
      <c r="BQ27" s="70">
        <f>BQ11/$C11*100</f>
        <v>39.743589743589745</v>
      </c>
      <c r="BR27" s="70">
        <f>BR11/$C11*100</f>
        <v>26.923076923076923</v>
      </c>
      <c r="BS27" s="70">
        <f>BS11/$C11*100</f>
        <v>16.666666666666664</v>
      </c>
      <c r="BT27" s="70">
        <f>BT11/$C11*100</f>
        <v>14.102564102564102</v>
      </c>
      <c r="BU27" s="55">
        <f>BU11/$C11*100</f>
        <v>12.820512820512819</v>
      </c>
      <c r="BV27" s="53">
        <f>BV11/$C11*100</f>
        <v>25.641025641025639</v>
      </c>
      <c r="BW27" s="54">
        <f>BW11/$C11*100</f>
        <v>41.025641025641022</v>
      </c>
      <c r="BX27" s="55">
        <f>BX11/$C11*100</f>
        <v>25.641025641025639</v>
      </c>
      <c r="BY27" s="55">
        <f>BY11/$C11*100</f>
        <v>37.179487179487182</v>
      </c>
      <c r="BZ27" s="55">
        <f>BZ11/$C11*100</f>
        <v>42.307692307692307</v>
      </c>
      <c r="CA27" s="55">
        <f>CA11/$C11*100</f>
        <v>47.435897435897431</v>
      </c>
      <c r="CB27" s="55">
        <f>CB11/$C11*100</f>
        <v>32.051282051282051</v>
      </c>
      <c r="CC27" s="55">
        <f>CC11/$C11*100</f>
        <v>25.641025641025639</v>
      </c>
      <c r="CD27" s="55">
        <f>CD11/$C11*100</f>
        <v>21.794871794871796</v>
      </c>
      <c r="CE27" s="55">
        <f>CE11/$C11*100</f>
        <v>0</v>
      </c>
      <c r="CF27" s="52">
        <f>CF11/$C11*100</f>
        <v>14.102564102564102</v>
      </c>
      <c r="CG27" s="51">
        <f>CG11/$C11*100</f>
        <v>5.1282051282051277</v>
      </c>
      <c r="CH27" s="55">
        <f>CH11/$C11*100</f>
        <v>37.179487179487182</v>
      </c>
      <c r="CI27" s="52">
        <f>CI11/$C11*100</f>
        <v>26.923076923076923</v>
      </c>
      <c r="CJ27" s="52">
        <f>CJ11/$C11*100</f>
        <v>3.8461538461538463</v>
      </c>
      <c r="CK27" s="53">
        <f>CK11/$C11*100</f>
        <v>26.923076923076923</v>
      </c>
      <c r="CL27" s="54">
        <f>CL11/$C11*100</f>
        <v>10.256410256410255</v>
      </c>
      <c r="CM27" s="55">
        <f>CM11/$C11*100</f>
        <v>37.179487179487182</v>
      </c>
      <c r="CN27" s="53">
        <f>CN11/$C11*100</f>
        <v>52.564102564102569</v>
      </c>
    </row>
    <row r="28" spans="1:92" s="5" customFormat="1" ht="15" customHeight="1" x14ac:dyDescent="0.2">
      <c r="A28" s="63"/>
      <c r="B28" s="53" t="s">
        <v>13</v>
      </c>
      <c r="C28" s="121">
        <f>C12</f>
        <v>83</v>
      </c>
      <c r="D28" s="51">
        <f>D12/$C12*100</f>
        <v>77.108433734939766</v>
      </c>
      <c r="E28" s="55">
        <f>E12/$C12*100</f>
        <v>14.457831325301203</v>
      </c>
      <c r="F28" s="55">
        <f>F12/$C12*100</f>
        <v>38.554216867469883</v>
      </c>
      <c r="G28" s="55">
        <f>G12/$C12*100</f>
        <v>9.6385542168674707</v>
      </c>
      <c r="H28" s="55">
        <f>H12/$C12*100</f>
        <v>33.734939759036145</v>
      </c>
      <c r="I28" s="55">
        <f>I12/$C12*100</f>
        <v>25.301204819277107</v>
      </c>
      <c r="J28" s="55">
        <f>J12/$C12*100</f>
        <v>43.373493975903614</v>
      </c>
      <c r="K28" s="55">
        <f>K12/$C12*100</f>
        <v>46.987951807228917</v>
      </c>
      <c r="L28" s="53">
        <f>L12/$C12*100</f>
        <v>0</v>
      </c>
      <c r="M28" s="51">
        <f>M12/$C12*100</f>
        <v>1.2048192771084338</v>
      </c>
      <c r="N28" s="55">
        <f>N12/$C12*100</f>
        <v>12.048192771084338</v>
      </c>
      <c r="O28" s="55">
        <f>O12/$C12*100</f>
        <v>42.168674698795186</v>
      </c>
      <c r="P28" s="53">
        <f>P12/$C12*100</f>
        <v>44.578313253012048</v>
      </c>
      <c r="Q28" s="54">
        <f>Q12/$AB12*100</f>
        <v>2.1739130434782608</v>
      </c>
      <c r="R28" s="55">
        <f>R12/$AB12*100</f>
        <v>8.695652173913043</v>
      </c>
      <c r="S28" s="55">
        <f>S12/$AB12*100</f>
        <v>8.695652173913043</v>
      </c>
      <c r="T28" s="55">
        <f>T12/$AB12*100</f>
        <v>30.434782608695656</v>
      </c>
      <c r="U28" s="55">
        <f>U12/$AB12*100</f>
        <v>13.043478260869565</v>
      </c>
      <c r="V28" s="55">
        <f>V12/$AB12*100</f>
        <v>26.086956521739129</v>
      </c>
      <c r="W28" s="55">
        <f>W12/$AB12*100</f>
        <v>8.695652173913043</v>
      </c>
      <c r="X28" s="55">
        <f>X12/$AB12*100</f>
        <v>19.565217391304348</v>
      </c>
      <c r="Y28" s="55">
        <f>Y12/$AB12*100</f>
        <v>0</v>
      </c>
      <c r="Z28" s="55">
        <f>Z12/$AB12*100</f>
        <v>28.260869565217391</v>
      </c>
      <c r="AA28" s="52">
        <f>AA12/$AB12*100</f>
        <v>4.3478260869565215</v>
      </c>
      <c r="AB28" s="135" t="s">
        <v>99</v>
      </c>
      <c r="AC28" s="51">
        <f>AC12/$C12*100</f>
        <v>1.2048192771084338</v>
      </c>
      <c r="AD28" s="55">
        <f>AD12/$C12*100</f>
        <v>3.6144578313253009</v>
      </c>
      <c r="AE28" s="55">
        <f>AE12/$C12*100</f>
        <v>26.506024096385545</v>
      </c>
      <c r="AF28" s="53">
        <f>AF12/$C12*100</f>
        <v>68.674698795180717</v>
      </c>
      <c r="AG28" s="54">
        <f>AG12/$AR12*100</f>
        <v>3.8461538461538463</v>
      </c>
      <c r="AH28" s="55">
        <f>AH12/$AR12*100</f>
        <v>7.6923076923076925</v>
      </c>
      <c r="AI28" s="55">
        <f>AI12/$AR12*100</f>
        <v>15.384615384615385</v>
      </c>
      <c r="AJ28" s="55">
        <f>AJ12/$AR12*100</f>
        <v>26.923076923076923</v>
      </c>
      <c r="AK28" s="55">
        <f>AK12/$AR12*100</f>
        <v>3.8461538461538463</v>
      </c>
      <c r="AL28" s="55">
        <f>AL12/$AR12*100</f>
        <v>19.230769230769234</v>
      </c>
      <c r="AM28" s="55">
        <f>AM12/$AR12*100</f>
        <v>0</v>
      </c>
      <c r="AN28" s="55">
        <f>AN12/$AR12*100</f>
        <v>34.615384615384613</v>
      </c>
      <c r="AO28" s="55">
        <f>AO12/$AR12*100</f>
        <v>3.8461538461538463</v>
      </c>
      <c r="AP28" s="55">
        <f>AP12/$AR12*100</f>
        <v>42.307692307692307</v>
      </c>
      <c r="AQ28" s="52">
        <f>AQ12/$AR12*100</f>
        <v>0</v>
      </c>
      <c r="AR28" s="135" t="s">
        <v>99</v>
      </c>
      <c r="AS28" s="51">
        <f>AS12/$C12*100</f>
        <v>67.46987951807229</v>
      </c>
      <c r="AT28" s="54">
        <f>AT12/$C12*100</f>
        <v>28.915662650602407</v>
      </c>
      <c r="AU28" s="54">
        <f>AU12/$C12*100</f>
        <v>61.445783132530117</v>
      </c>
      <c r="AV28" s="54">
        <f>AV12/$C12*100</f>
        <v>31.325301204819279</v>
      </c>
      <c r="AW28" s="54">
        <f>AW12/$C12*100</f>
        <v>31.325301204819279</v>
      </c>
      <c r="AX28" s="54">
        <f>AX12/$C12*100</f>
        <v>49.397590361445779</v>
      </c>
      <c r="AY28" s="54">
        <f>AY12/$C12*100</f>
        <v>53.01204819277109</v>
      </c>
      <c r="AZ28" s="54">
        <f>AZ12/$C12*100</f>
        <v>45.783132530120483</v>
      </c>
      <c r="BA28" s="55">
        <f>BA12/$C12*100</f>
        <v>49.397590361445779</v>
      </c>
      <c r="BB28" s="55">
        <f>BB12/$C12*100</f>
        <v>67.46987951807229</v>
      </c>
      <c r="BC28" s="55">
        <f>BC12/$C12*100</f>
        <v>33.734939759036145</v>
      </c>
      <c r="BD28" s="55">
        <f>BD12/$C12*100</f>
        <v>31.325301204819279</v>
      </c>
      <c r="BE28" s="55">
        <f>BE12/$C12*100</f>
        <v>36.144578313253014</v>
      </c>
      <c r="BF28" s="55">
        <f>BF12/$C12*100</f>
        <v>53.01204819277109</v>
      </c>
      <c r="BG28" s="53">
        <f>BG12/$C12*100</f>
        <v>7.2289156626506017</v>
      </c>
      <c r="BH28" s="71">
        <f>BH12/$C12*100</f>
        <v>31.325301204819279</v>
      </c>
      <c r="BI28" s="83">
        <f>BI12/$C12*100</f>
        <v>13.253012048192772</v>
      </c>
      <c r="BJ28" s="83">
        <f>BJ12/$C12*100</f>
        <v>27.710843373493976</v>
      </c>
      <c r="BK28" s="83">
        <f>BK12/$C12*100</f>
        <v>16.867469879518072</v>
      </c>
      <c r="BL28" s="83">
        <f>BL12/$C12*100</f>
        <v>16.867469879518072</v>
      </c>
      <c r="BM28" s="83">
        <f>BM12/$C12*100</f>
        <v>27.710843373493976</v>
      </c>
      <c r="BN28" s="83">
        <f>BN12/$C12*100</f>
        <v>50.602409638554214</v>
      </c>
      <c r="BO28" s="83">
        <f>BO12/$C12*100</f>
        <v>28.915662650602407</v>
      </c>
      <c r="BP28" s="83">
        <f>BP12/$C12*100</f>
        <v>22.891566265060241</v>
      </c>
      <c r="BQ28" s="70">
        <f>BQ12/$C12*100</f>
        <v>53.01204819277109</v>
      </c>
      <c r="BR28" s="70">
        <f>BR12/$C12*100</f>
        <v>26.506024096385545</v>
      </c>
      <c r="BS28" s="70">
        <f>BS12/$C12*100</f>
        <v>19.277108433734941</v>
      </c>
      <c r="BT28" s="70">
        <f>BT12/$C12*100</f>
        <v>21.686746987951807</v>
      </c>
      <c r="BU28" s="55">
        <f>BU12/$C12*100</f>
        <v>18.072289156626507</v>
      </c>
      <c r="BV28" s="53">
        <f>BV12/$C12*100</f>
        <v>16.867469879518072</v>
      </c>
      <c r="BW28" s="54">
        <f>BW12/$C12*100</f>
        <v>42.168674698795186</v>
      </c>
      <c r="BX28" s="55">
        <f>BX12/$C12*100</f>
        <v>22.891566265060241</v>
      </c>
      <c r="BY28" s="55">
        <f>BY12/$C12*100</f>
        <v>36.144578313253014</v>
      </c>
      <c r="BZ28" s="55">
        <f>BZ12/$C12*100</f>
        <v>32.53012048192771</v>
      </c>
      <c r="CA28" s="55">
        <f>CA12/$C12*100</f>
        <v>44.578313253012048</v>
      </c>
      <c r="CB28" s="55">
        <f>CB12/$C12*100</f>
        <v>38.554216867469883</v>
      </c>
      <c r="CC28" s="55">
        <f>CC12/$C12*100</f>
        <v>25.301204819277107</v>
      </c>
      <c r="CD28" s="55">
        <f>CD12/$C12*100</f>
        <v>26.506024096385545</v>
      </c>
      <c r="CE28" s="55">
        <f>CE12/$C12*100</f>
        <v>0</v>
      </c>
      <c r="CF28" s="52">
        <f>CF12/$C12*100</f>
        <v>9.6385542168674707</v>
      </c>
      <c r="CG28" s="51">
        <f>CG12/$C12*100</f>
        <v>2.4096385542168677</v>
      </c>
      <c r="CH28" s="55">
        <f>CH12/$C12*100</f>
        <v>36.144578313253014</v>
      </c>
      <c r="CI28" s="52">
        <f>CI12/$C12*100</f>
        <v>31.325301204819279</v>
      </c>
      <c r="CJ28" s="52">
        <f>CJ12/$C12*100</f>
        <v>2.4096385542168677</v>
      </c>
      <c r="CK28" s="53">
        <f>CK12/$C12*100</f>
        <v>27.710843373493976</v>
      </c>
      <c r="CL28" s="54">
        <f>CL12/$C12*100</f>
        <v>0</v>
      </c>
      <c r="CM28" s="55">
        <f>CM12/$C12*100</f>
        <v>44.578313253012048</v>
      </c>
      <c r="CN28" s="53">
        <f>CN12/$C12*100</f>
        <v>55.421686746987952</v>
      </c>
    </row>
    <row r="29" spans="1:92" s="5" customFormat="1" ht="15" customHeight="1" x14ac:dyDescent="0.2">
      <c r="A29" s="64"/>
      <c r="B29" s="33" t="s">
        <v>14</v>
      </c>
      <c r="C29" s="122">
        <f>C13</f>
        <v>207</v>
      </c>
      <c r="D29" s="31">
        <f>D13/$C13*100</f>
        <v>91.787439613526573</v>
      </c>
      <c r="E29" s="35">
        <f>E13/$C13*100</f>
        <v>17.391304347826086</v>
      </c>
      <c r="F29" s="35">
        <f>F13/$C13*100</f>
        <v>45.410628019323674</v>
      </c>
      <c r="G29" s="35">
        <f>G13/$C13*100</f>
        <v>13.043478260869565</v>
      </c>
      <c r="H29" s="35">
        <f>H13/$C13*100</f>
        <v>23.188405797101449</v>
      </c>
      <c r="I29" s="35">
        <f>I13/$C13*100</f>
        <v>17.391304347826086</v>
      </c>
      <c r="J29" s="35">
        <f>J13/$C13*100</f>
        <v>40.579710144927539</v>
      </c>
      <c r="K29" s="35">
        <f>K13/$C13*100</f>
        <v>47.826086956521742</v>
      </c>
      <c r="L29" s="33">
        <f>L13/$C13*100</f>
        <v>0</v>
      </c>
      <c r="M29" s="31">
        <f>M13/$C13*100</f>
        <v>4.8309178743961354</v>
      </c>
      <c r="N29" s="35">
        <f>N13/$C13*100</f>
        <v>14.492753623188406</v>
      </c>
      <c r="O29" s="35">
        <f>O13/$C13*100</f>
        <v>35.748792270531396</v>
      </c>
      <c r="P29" s="33">
        <f>P13/$C13*100</f>
        <v>44.927536231884055</v>
      </c>
      <c r="Q29" s="34">
        <f>Q13/$AB13*100</f>
        <v>3.5087719298245612</v>
      </c>
      <c r="R29" s="35">
        <f>R13/$AB13*100</f>
        <v>12.280701754385964</v>
      </c>
      <c r="S29" s="35">
        <f>S13/$AB13*100</f>
        <v>8.7719298245614024</v>
      </c>
      <c r="T29" s="35">
        <f>T13/$AB13*100</f>
        <v>31.578947368421051</v>
      </c>
      <c r="U29" s="35">
        <f>U13/$AB13*100</f>
        <v>6.140350877192982</v>
      </c>
      <c r="V29" s="35">
        <f>V13/$AB13*100</f>
        <v>55.26315789473685</v>
      </c>
      <c r="W29" s="35">
        <f>W13/$AB13*100</f>
        <v>8.7719298245614024</v>
      </c>
      <c r="X29" s="35">
        <f>X13/$AB13*100</f>
        <v>34.210526315789473</v>
      </c>
      <c r="Y29" s="35">
        <f>Y13/$AB13*100</f>
        <v>1.7543859649122806</v>
      </c>
      <c r="Z29" s="35">
        <f>Z13/$AB13*100</f>
        <v>17.543859649122805</v>
      </c>
      <c r="AA29" s="32">
        <f>AA13/$AB13*100</f>
        <v>4.3859649122807012</v>
      </c>
      <c r="AB29" s="136" t="s">
        <v>99</v>
      </c>
      <c r="AC29" s="31">
        <f>AC13/$C13*100</f>
        <v>0.96618357487922701</v>
      </c>
      <c r="AD29" s="35">
        <f>AD13/$C13*100</f>
        <v>10.144927536231885</v>
      </c>
      <c r="AE29" s="35">
        <f>AE13/$C13*100</f>
        <v>23.671497584541061</v>
      </c>
      <c r="AF29" s="33">
        <f>AF13/$C13*100</f>
        <v>65.217391304347828</v>
      </c>
      <c r="AG29" s="34">
        <f>AG13/$AR13*100</f>
        <v>1.3888888888888888</v>
      </c>
      <c r="AH29" s="35">
        <f>AH13/$AR13*100</f>
        <v>19.444444444444446</v>
      </c>
      <c r="AI29" s="35">
        <f>AI13/$AR13*100</f>
        <v>6.9444444444444446</v>
      </c>
      <c r="AJ29" s="35">
        <f>AJ13/$AR13*100</f>
        <v>26.388888888888889</v>
      </c>
      <c r="AK29" s="35">
        <f>AK13/$AR13*100</f>
        <v>6.9444444444444446</v>
      </c>
      <c r="AL29" s="35">
        <f>AL13/$AR13*100</f>
        <v>34.722222222222221</v>
      </c>
      <c r="AM29" s="35">
        <f>AM13/$AR13*100</f>
        <v>12.5</v>
      </c>
      <c r="AN29" s="35">
        <f>AN13/$AR13*100</f>
        <v>29.166666666666668</v>
      </c>
      <c r="AO29" s="35">
        <f>AO13/$AR13*100</f>
        <v>4.1666666666666661</v>
      </c>
      <c r="AP29" s="35">
        <f>AP13/$AR13*100</f>
        <v>34.722222222222221</v>
      </c>
      <c r="AQ29" s="32">
        <f>AQ13/$AR13*100</f>
        <v>4.1666666666666661</v>
      </c>
      <c r="AR29" s="136" t="s">
        <v>99</v>
      </c>
      <c r="AS29" s="31">
        <f>AS13/$C13*100</f>
        <v>77.777777777777786</v>
      </c>
      <c r="AT29" s="34">
        <f>AT13/$C13*100</f>
        <v>30.434782608695656</v>
      </c>
      <c r="AU29" s="34">
        <f>AU13/$C13*100</f>
        <v>76.811594202898547</v>
      </c>
      <c r="AV29" s="34">
        <f>AV13/$C13*100</f>
        <v>35.748792270531396</v>
      </c>
      <c r="AW29" s="34">
        <f>AW13/$C13*100</f>
        <v>34.29951690821256</v>
      </c>
      <c r="AX29" s="34">
        <f>AX13/$C13*100</f>
        <v>69.565217391304344</v>
      </c>
      <c r="AY29" s="34">
        <f>AY13/$C13*100</f>
        <v>64.251207729468589</v>
      </c>
      <c r="AZ29" s="34">
        <f>AZ13/$C13*100</f>
        <v>53.623188405797109</v>
      </c>
      <c r="BA29" s="35">
        <f>BA13/$C13*100</f>
        <v>61.835748792270529</v>
      </c>
      <c r="BB29" s="35">
        <f>BB13/$C13*100</f>
        <v>78.260869565217391</v>
      </c>
      <c r="BC29" s="35">
        <f>BC13/$C13*100</f>
        <v>45.893719806763286</v>
      </c>
      <c r="BD29" s="35">
        <f>BD13/$C13*100</f>
        <v>48.792270531400966</v>
      </c>
      <c r="BE29" s="35">
        <f>BE13/$C13*100</f>
        <v>51.207729468599041</v>
      </c>
      <c r="BF29" s="35">
        <f>BF13/$C13*100</f>
        <v>59.903381642512073</v>
      </c>
      <c r="BG29" s="33">
        <f>BG13/$C13*100</f>
        <v>6.7632850241545892</v>
      </c>
      <c r="BH29" s="72">
        <f>BH13/$C13*100</f>
        <v>39.613526570048307</v>
      </c>
      <c r="BI29" s="84">
        <f>BI13/$C13*100</f>
        <v>18.357487922705314</v>
      </c>
      <c r="BJ29" s="84">
        <f>BJ13/$C13*100</f>
        <v>43.961352657004831</v>
      </c>
      <c r="BK29" s="84">
        <f>BK13/$C13*100</f>
        <v>17.391304347826086</v>
      </c>
      <c r="BL29" s="84">
        <f>BL13/$C13*100</f>
        <v>28.502415458937197</v>
      </c>
      <c r="BM29" s="84">
        <f>BM13/$C13*100</f>
        <v>39.130434782608695</v>
      </c>
      <c r="BN29" s="84">
        <f>BN13/$C13*100</f>
        <v>56.521739130434781</v>
      </c>
      <c r="BO29" s="84">
        <f>BO13/$C13*100</f>
        <v>38.647342995169083</v>
      </c>
      <c r="BP29" s="84">
        <f>BP13/$C13*100</f>
        <v>27.053140096618357</v>
      </c>
      <c r="BQ29" s="73">
        <f>BQ13/$C13*100</f>
        <v>67.149758454106276</v>
      </c>
      <c r="BR29" s="73">
        <f>BR13/$C13*100</f>
        <v>24.154589371980677</v>
      </c>
      <c r="BS29" s="73">
        <f>BS13/$C13*100</f>
        <v>28.019323671497588</v>
      </c>
      <c r="BT29" s="73">
        <f>BT13/$C13*100</f>
        <v>36.714975845410628</v>
      </c>
      <c r="BU29" s="35">
        <f>BU13/$C13*100</f>
        <v>26.570048309178745</v>
      </c>
      <c r="BV29" s="33">
        <f>BV13/$C13*100</f>
        <v>14.492753623188406</v>
      </c>
      <c r="BW29" s="34">
        <f>BW13/$C13*100</f>
        <v>59.420289855072461</v>
      </c>
      <c r="BX29" s="35">
        <f>BX13/$C13*100</f>
        <v>36.714975845410628</v>
      </c>
      <c r="BY29" s="35">
        <f>BY13/$C13*100</f>
        <v>55.555555555555557</v>
      </c>
      <c r="BZ29" s="35">
        <f>BZ13/$C13*100</f>
        <v>47.826086956521742</v>
      </c>
      <c r="CA29" s="35">
        <f>CA13/$C13*100</f>
        <v>54.589371980676326</v>
      </c>
      <c r="CB29" s="35">
        <f>CB13/$C13*100</f>
        <v>44.444444444444443</v>
      </c>
      <c r="CC29" s="35">
        <f>CC13/$C13*100</f>
        <v>31.884057971014489</v>
      </c>
      <c r="CD29" s="35">
        <f>CD13/$C13*100</f>
        <v>33.333333333333329</v>
      </c>
      <c r="CE29" s="35">
        <f>CE13/$C13*100</f>
        <v>0.48309178743961351</v>
      </c>
      <c r="CF29" s="32">
        <f>CF13/$C13*100</f>
        <v>7.2463768115942031</v>
      </c>
      <c r="CG29" s="31">
        <f>CG13/$C13*100</f>
        <v>3.8647342995169081</v>
      </c>
      <c r="CH29" s="35">
        <f>CH13/$C13*100</f>
        <v>34.782608695652172</v>
      </c>
      <c r="CI29" s="32">
        <f>CI13/$C13*100</f>
        <v>45.410628019323674</v>
      </c>
      <c r="CJ29" s="32">
        <f>CJ13/$C13*100</f>
        <v>4.3478260869565215</v>
      </c>
      <c r="CK29" s="33">
        <f>CK13/$C13*100</f>
        <v>11.594202898550725</v>
      </c>
      <c r="CL29" s="34">
        <f>CL13/$C13*100</f>
        <v>2.4154589371980677</v>
      </c>
      <c r="CM29" s="35">
        <f>CM13/$C13*100</f>
        <v>35.265700483091791</v>
      </c>
      <c r="CN29" s="33">
        <f>CN13/$C13*100</f>
        <v>62.318840579710141</v>
      </c>
    </row>
    <row r="30" spans="1:92" s="5" customFormat="1" ht="15" customHeight="1" x14ac:dyDescent="0.2">
      <c r="A30" s="57" t="s">
        <v>6</v>
      </c>
      <c r="B30" s="38" t="s">
        <v>8</v>
      </c>
      <c r="C30" s="123">
        <f>C14</f>
        <v>250</v>
      </c>
      <c r="D30" s="36">
        <f>D14/$C14*100</f>
        <v>75.2</v>
      </c>
      <c r="E30" s="40">
        <f>E14/$C14*100</f>
        <v>15.6</v>
      </c>
      <c r="F30" s="40">
        <f>F14/$C14*100</f>
        <v>32.800000000000004</v>
      </c>
      <c r="G30" s="40">
        <f>G14/$C14*100</f>
        <v>13.200000000000001</v>
      </c>
      <c r="H30" s="40">
        <f>H14/$C14*100</f>
        <v>35.6</v>
      </c>
      <c r="I30" s="40">
        <f>I14/$C14*100</f>
        <v>28.000000000000004</v>
      </c>
      <c r="J30" s="40">
        <f>J14/$C14*100</f>
        <v>42.4</v>
      </c>
      <c r="K30" s="40">
        <f>K14/$C14*100</f>
        <v>36</v>
      </c>
      <c r="L30" s="38">
        <f>L14/$C14*100</f>
        <v>1.2</v>
      </c>
      <c r="M30" s="36">
        <f>M14/$C14*100</f>
        <v>4</v>
      </c>
      <c r="N30" s="40">
        <f>N14/$C14*100</f>
        <v>15.6</v>
      </c>
      <c r="O30" s="40">
        <f>O14/$C14*100</f>
        <v>26</v>
      </c>
      <c r="P30" s="38">
        <f>P14/$C14*100</f>
        <v>54.400000000000006</v>
      </c>
      <c r="Q30" s="39">
        <f>Q14/$AB14*100</f>
        <v>7.0175438596491224</v>
      </c>
      <c r="R30" s="40">
        <f>R14/$AB14*100</f>
        <v>10.526315789473683</v>
      </c>
      <c r="S30" s="40">
        <f>S14/$AB14*100</f>
        <v>14.035087719298245</v>
      </c>
      <c r="T30" s="40">
        <f>T14/$AB14*100</f>
        <v>35.087719298245609</v>
      </c>
      <c r="U30" s="40">
        <f>U14/$AB14*100</f>
        <v>9.6491228070175428</v>
      </c>
      <c r="V30" s="40">
        <f>V14/$AB14*100</f>
        <v>49.122807017543856</v>
      </c>
      <c r="W30" s="40">
        <f>W14/$AB14*100</f>
        <v>6.140350877192982</v>
      </c>
      <c r="X30" s="40">
        <f>X14/$AB14*100</f>
        <v>27.192982456140353</v>
      </c>
      <c r="Y30" s="40">
        <f>Y14/$AB14*100</f>
        <v>0</v>
      </c>
      <c r="Z30" s="40">
        <f>Z14/$AB14*100</f>
        <v>15.789473684210526</v>
      </c>
      <c r="AA30" s="37">
        <f>AA14/$AB14*100</f>
        <v>4.3859649122807012</v>
      </c>
      <c r="AB30" s="137" t="s">
        <v>99</v>
      </c>
      <c r="AC30" s="36">
        <f>AC14/$C14*100</f>
        <v>2.4</v>
      </c>
      <c r="AD30" s="40">
        <f>AD14/$C14*100</f>
        <v>9.6</v>
      </c>
      <c r="AE30" s="40">
        <f>AE14/$C14*100</f>
        <v>17.599999999999998</v>
      </c>
      <c r="AF30" s="38">
        <f>AF14/$C14*100</f>
        <v>70.399999999999991</v>
      </c>
      <c r="AG30" s="39">
        <f>AG14/$AR14*100</f>
        <v>5.4054054054054053</v>
      </c>
      <c r="AH30" s="40">
        <f>AH14/$AR14*100</f>
        <v>12.162162162162163</v>
      </c>
      <c r="AI30" s="40">
        <f>AI14/$AR14*100</f>
        <v>9.4594594594594597</v>
      </c>
      <c r="AJ30" s="40">
        <f>AJ14/$AR14*100</f>
        <v>25.675675675675674</v>
      </c>
      <c r="AK30" s="40">
        <f>AK14/$AR14*100</f>
        <v>9.4594594594594597</v>
      </c>
      <c r="AL30" s="40">
        <f>AL14/$AR14*100</f>
        <v>29.72972972972973</v>
      </c>
      <c r="AM30" s="40">
        <f>AM14/$AR14*100</f>
        <v>10.810810810810811</v>
      </c>
      <c r="AN30" s="40">
        <f>AN14/$AR14*100</f>
        <v>27.027027027027028</v>
      </c>
      <c r="AO30" s="40">
        <f>AO14/$AR14*100</f>
        <v>2.7027027027027026</v>
      </c>
      <c r="AP30" s="40">
        <f>AP14/$AR14*100</f>
        <v>25.675675675675674</v>
      </c>
      <c r="AQ30" s="37">
        <f>AQ14/$AR14*100</f>
        <v>2.7027027027027026</v>
      </c>
      <c r="AR30" s="137" t="s">
        <v>99</v>
      </c>
      <c r="AS30" s="36">
        <f>AS14/$C14*100</f>
        <v>58.8</v>
      </c>
      <c r="AT30" s="39">
        <f>AT14/$C14*100</f>
        <v>29.2</v>
      </c>
      <c r="AU30" s="39">
        <f>AU14/$C14*100</f>
        <v>60</v>
      </c>
      <c r="AV30" s="39">
        <f>AV14/$C14*100</f>
        <v>33.6</v>
      </c>
      <c r="AW30" s="39">
        <f>AW14/$C14*100</f>
        <v>33.6</v>
      </c>
      <c r="AX30" s="39">
        <f>AX14/$C14*100</f>
        <v>51.6</v>
      </c>
      <c r="AY30" s="39">
        <f>AY14/$C14*100</f>
        <v>47.199999999999996</v>
      </c>
      <c r="AZ30" s="39">
        <f>AZ14/$C14*100</f>
        <v>43.2</v>
      </c>
      <c r="BA30" s="40">
        <f>BA14/$C14*100</f>
        <v>50</v>
      </c>
      <c r="BB30" s="40">
        <f>BB14/$C14*100</f>
        <v>58.4</v>
      </c>
      <c r="BC30" s="40">
        <f>BC14/$C14*100</f>
        <v>40.799999999999997</v>
      </c>
      <c r="BD30" s="40">
        <f>BD14/$C14*100</f>
        <v>38</v>
      </c>
      <c r="BE30" s="40">
        <f>BE14/$C14*100</f>
        <v>38.4</v>
      </c>
      <c r="BF30" s="40">
        <f>BF14/$C14*100</f>
        <v>50</v>
      </c>
      <c r="BG30" s="38">
        <f>BG14/$C14*100</f>
        <v>16</v>
      </c>
      <c r="BH30" s="74">
        <f>BH14/$C14*100</f>
        <v>27.6</v>
      </c>
      <c r="BI30" s="81">
        <f>BI14/$C14*100</f>
        <v>15.2</v>
      </c>
      <c r="BJ30" s="81">
        <f>BJ14/$C14*100</f>
        <v>30</v>
      </c>
      <c r="BK30" s="81">
        <f>BK14/$C14*100</f>
        <v>14.799999999999999</v>
      </c>
      <c r="BL30" s="81">
        <f>BL14/$C14*100</f>
        <v>22.400000000000002</v>
      </c>
      <c r="BM30" s="81">
        <f>BM14/$C14*100</f>
        <v>24.8</v>
      </c>
      <c r="BN30" s="81">
        <f>BN14/$C14*100</f>
        <v>40.400000000000006</v>
      </c>
      <c r="BO30" s="81">
        <f>BO14/$C14*100</f>
        <v>24.8</v>
      </c>
      <c r="BP30" s="81">
        <f>BP14/$C14*100</f>
        <v>18.399999999999999</v>
      </c>
      <c r="BQ30" s="75">
        <f>BQ14/$C14*100</f>
        <v>47.599999999999994</v>
      </c>
      <c r="BR30" s="75">
        <f>BR14/$C14*100</f>
        <v>28.000000000000004</v>
      </c>
      <c r="BS30" s="75">
        <f>BS14/$C14*100</f>
        <v>23.200000000000003</v>
      </c>
      <c r="BT30" s="75">
        <f>BT14/$C14*100</f>
        <v>23.200000000000003</v>
      </c>
      <c r="BU30" s="40">
        <f>BU14/$C14*100</f>
        <v>19.600000000000001</v>
      </c>
      <c r="BV30" s="38">
        <f>BV14/$C14*100</f>
        <v>24</v>
      </c>
      <c r="BW30" s="39">
        <f>BW14/$C14*100</f>
        <v>40.799999999999997</v>
      </c>
      <c r="BX30" s="40">
        <f>BX14/$C14*100</f>
        <v>28.000000000000004</v>
      </c>
      <c r="BY30" s="40">
        <f>BY14/$C14*100</f>
        <v>38</v>
      </c>
      <c r="BZ30" s="40">
        <f>BZ14/$C14*100</f>
        <v>37.6</v>
      </c>
      <c r="CA30" s="40">
        <f>CA14/$C14*100</f>
        <v>42.4</v>
      </c>
      <c r="CB30" s="40">
        <f>CB14/$C14*100</f>
        <v>34</v>
      </c>
      <c r="CC30" s="40">
        <f>CC14/$C14*100</f>
        <v>28.799999999999997</v>
      </c>
      <c r="CD30" s="40">
        <f>CD14/$C14*100</f>
        <v>26.400000000000002</v>
      </c>
      <c r="CE30" s="40">
        <f>CE14/$C14*100</f>
        <v>0</v>
      </c>
      <c r="CF30" s="37">
        <f>CF14/$C14*100</f>
        <v>17.2</v>
      </c>
      <c r="CG30" s="36">
        <f>CG14/$C14*100</f>
        <v>3.2</v>
      </c>
      <c r="CH30" s="40">
        <f>CH14/$C14*100</f>
        <v>30.4</v>
      </c>
      <c r="CI30" s="37">
        <f>CI14/$C14*100</f>
        <v>34</v>
      </c>
      <c r="CJ30" s="37">
        <f>CJ14/$C14*100</f>
        <v>7.1999999999999993</v>
      </c>
      <c r="CK30" s="38">
        <f>CK14/$C14*100</f>
        <v>25.2</v>
      </c>
      <c r="CL30" s="39">
        <f>CL14/$C14*100</f>
        <v>3.5999999999999996</v>
      </c>
      <c r="CM30" s="40">
        <f>CM14/$C14*100</f>
        <v>30</v>
      </c>
      <c r="CN30" s="38">
        <f>CN14/$C14*100</f>
        <v>66.400000000000006</v>
      </c>
    </row>
    <row r="31" spans="1:92" s="5" customFormat="1" ht="15" customHeight="1" x14ac:dyDescent="0.2">
      <c r="A31" s="64"/>
      <c r="B31" s="43" t="s">
        <v>9</v>
      </c>
      <c r="C31" s="124">
        <f>C15</f>
        <v>250</v>
      </c>
      <c r="D31" s="41">
        <f>D15/$C15*100</f>
        <v>76.400000000000006</v>
      </c>
      <c r="E31" s="45">
        <f>E15/$C15*100</f>
        <v>10</v>
      </c>
      <c r="F31" s="45">
        <f>F15/$C15*100</f>
        <v>27.6</v>
      </c>
      <c r="G31" s="45">
        <f>G15/$C15*100</f>
        <v>10.4</v>
      </c>
      <c r="H31" s="45">
        <f>H15/$C15*100</f>
        <v>42</v>
      </c>
      <c r="I31" s="45">
        <f>I15/$C15*100</f>
        <v>20</v>
      </c>
      <c r="J31" s="45">
        <f>J15/$C15*100</f>
        <v>38</v>
      </c>
      <c r="K31" s="45">
        <f>K15/$C15*100</f>
        <v>49.2</v>
      </c>
      <c r="L31" s="43">
        <f>L15/$C15*100</f>
        <v>0</v>
      </c>
      <c r="M31" s="41">
        <f>M15/$C15*100</f>
        <v>6</v>
      </c>
      <c r="N31" s="45">
        <f>N15/$C15*100</f>
        <v>10.4</v>
      </c>
      <c r="O31" s="45">
        <f>O15/$C15*100</f>
        <v>37.200000000000003</v>
      </c>
      <c r="P31" s="43">
        <f>P15/$C15*100</f>
        <v>46.400000000000006</v>
      </c>
      <c r="Q31" s="44">
        <f>Q15/$AB15*100</f>
        <v>6.7164179104477615</v>
      </c>
      <c r="R31" s="45">
        <f>R15/$AB15*100</f>
        <v>14.17910447761194</v>
      </c>
      <c r="S31" s="45">
        <f>S15/$AB15*100</f>
        <v>16.417910447761194</v>
      </c>
      <c r="T31" s="45">
        <f>T15/$AB15*100</f>
        <v>23.134328358208954</v>
      </c>
      <c r="U31" s="45">
        <f>U15/$AB15*100</f>
        <v>9.7014925373134329</v>
      </c>
      <c r="V31" s="45">
        <f>V15/$AB15*100</f>
        <v>31.343283582089555</v>
      </c>
      <c r="W31" s="45">
        <f>W15/$AB15*100</f>
        <v>10.44776119402985</v>
      </c>
      <c r="X31" s="45">
        <f>X15/$AB15*100</f>
        <v>20.8955223880597</v>
      </c>
      <c r="Y31" s="45">
        <f>Y15/$AB15*100</f>
        <v>2.9850746268656714</v>
      </c>
      <c r="Z31" s="45">
        <f>Z15/$AB15*100</f>
        <v>20.149253731343283</v>
      </c>
      <c r="AA31" s="42">
        <f>AA15/$AB15*100</f>
        <v>5.2238805970149249</v>
      </c>
      <c r="AB31" s="138" t="s">
        <v>99</v>
      </c>
      <c r="AC31" s="41">
        <f>AC15/$C15*100</f>
        <v>1.6</v>
      </c>
      <c r="AD31" s="45">
        <f>AD15/$C15*100</f>
        <v>6.4</v>
      </c>
      <c r="AE31" s="45">
        <f>AE15/$C15*100</f>
        <v>22</v>
      </c>
      <c r="AF31" s="43">
        <f>AF15/$C15*100</f>
        <v>70</v>
      </c>
      <c r="AG31" s="44">
        <f>AG15/$AR15*100</f>
        <v>5.3333333333333339</v>
      </c>
      <c r="AH31" s="45">
        <f>AH15/$AR15*100</f>
        <v>21.333333333333336</v>
      </c>
      <c r="AI31" s="45">
        <f>AI15/$AR15*100</f>
        <v>13.333333333333334</v>
      </c>
      <c r="AJ31" s="45">
        <f>AJ15/$AR15*100</f>
        <v>20</v>
      </c>
      <c r="AK31" s="45">
        <f>AK15/$AR15*100</f>
        <v>13.333333333333334</v>
      </c>
      <c r="AL31" s="45">
        <f>AL15/$AR15*100</f>
        <v>24</v>
      </c>
      <c r="AM31" s="45">
        <f>AM15/$AR15*100</f>
        <v>13.333333333333334</v>
      </c>
      <c r="AN31" s="45">
        <f>AN15/$AR15*100</f>
        <v>18.666666666666668</v>
      </c>
      <c r="AO31" s="45">
        <f>AO15/$AR15*100</f>
        <v>5.3333333333333339</v>
      </c>
      <c r="AP31" s="45">
        <f>AP15/$AR15*100</f>
        <v>36</v>
      </c>
      <c r="AQ31" s="42">
        <f>AQ15/$AR15*100</f>
        <v>2.666666666666667</v>
      </c>
      <c r="AR31" s="138" t="s">
        <v>99</v>
      </c>
      <c r="AS31" s="41">
        <f>AS15/$C15*100</f>
        <v>68.400000000000006</v>
      </c>
      <c r="AT31" s="44">
        <f>AT15/$C15*100</f>
        <v>32</v>
      </c>
      <c r="AU31" s="44">
        <f>AU15/$C15*100</f>
        <v>68.400000000000006</v>
      </c>
      <c r="AV31" s="44">
        <f>AV15/$C15*100</f>
        <v>33.6</v>
      </c>
      <c r="AW31" s="44">
        <f>AW15/$C15*100</f>
        <v>30.4</v>
      </c>
      <c r="AX31" s="44">
        <f>AX15/$C15*100</f>
        <v>58.8</v>
      </c>
      <c r="AY31" s="44">
        <f>AY15/$C15*100</f>
        <v>59.599999999999994</v>
      </c>
      <c r="AZ31" s="44">
        <f>AZ15/$C15*100</f>
        <v>45.6</v>
      </c>
      <c r="BA31" s="45">
        <f>BA15/$C15*100</f>
        <v>55.600000000000009</v>
      </c>
      <c r="BB31" s="45">
        <f>BB15/$C15*100</f>
        <v>71.599999999999994</v>
      </c>
      <c r="BC31" s="45">
        <f>BC15/$C15*100</f>
        <v>42.4</v>
      </c>
      <c r="BD31" s="45">
        <f>BD15/$C15*100</f>
        <v>42</v>
      </c>
      <c r="BE31" s="45">
        <f>BE15/$C15*100</f>
        <v>42.4</v>
      </c>
      <c r="BF31" s="45">
        <f>BF15/$C15*100</f>
        <v>53.2</v>
      </c>
      <c r="BG31" s="43">
        <f>BG15/$C15*100</f>
        <v>10.8</v>
      </c>
      <c r="BH31" s="78">
        <f>BH15/$C15*100</f>
        <v>33.200000000000003</v>
      </c>
      <c r="BI31" s="85">
        <f>BI15/$C15*100</f>
        <v>14.799999999999999</v>
      </c>
      <c r="BJ31" s="85">
        <f>BJ15/$C15*100</f>
        <v>34.4</v>
      </c>
      <c r="BK31" s="85">
        <f>BK15/$C15*100</f>
        <v>16.8</v>
      </c>
      <c r="BL31" s="85">
        <f>BL15/$C15*100</f>
        <v>18.8</v>
      </c>
      <c r="BM31" s="85">
        <f>BM15/$C15*100</f>
        <v>32.4</v>
      </c>
      <c r="BN31" s="85">
        <f>BN15/$C15*100</f>
        <v>51.2</v>
      </c>
      <c r="BO31" s="85">
        <f>BO15/$C15*100</f>
        <v>36.4</v>
      </c>
      <c r="BP31" s="85">
        <f>BP15/$C15*100</f>
        <v>24.4</v>
      </c>
      <c r="BQ31" s="79">
        <f>BQ15/$C15*100</f>
        <v>55.2</v>
      </c>
      <c r="BR31" s="79">
        <f>BR15/$C15*100</f>
        <v>21.2</v>
      </c>
      <c r="BS31" s="79">
        <f>BS15/$C15*100</f>
        <v>19.2</v>
      </c>
      <c r="BT31" s="79">
        <f>BT15/$C15*100</f>
        <v>26</v>
      </c>
      <c r="BU31" s="45">
        <f>BU15/$C15*100</f>
        <v>21.6</v>
      </c>
      <c r="BV31" s="43">
        <f>BV15/$C15*100</f>
        <v>20.8</v>
      </c>
      <c r="BW31" s="44">
        <f>BW15/$C15*100</f>
        <v>54</v>
      </c>
      <c r="BX31" s="45">
        <f>BX15/$C15*100</f>
        <v>28.4</v>
      </c>
      <c r="BY31" s="45">
        <f>BY15/$C15*100</f>
        <v>47.599999999999994</v>
      </c>
      <c r="BZ31" s="45">
        <f>BZ15/$C15*100</f>
        <v>40</v>
      </c>
      <c r="CA31" s="45">
        <f>CA15/$C15*100</f>
        <v>52</v>
      </c>
      <c r="CB31" s="45">
        <f>CB15/$C15*100</f>
        <v>39.200000000000003</v>
      </c>
      <c r="CC31" s="45">
        <f>CC15/$C15*100</f>
        <v>30</v>
      </c>
      <c r="CD31" s="45">
        <f>CD15/$C15*100</f>
        <v>26.8</v>
      </c>
      <c r="CE31" s="45">
        <f>CE15/$C15*100</f>
        <v>0.4</v>
      </c>
      <c r="CF31" s="42">
        <f>CF15/$C15*100</f>
        <v>10.8</v>
      </c>
      <c r="CG31" s="41">
        <f>CG15/$C15*100</f>
        <v>3.5999999999999996</v>
      </c>
      <c r="CH31" s="45">
        <f>CH15/$C15*100</f>
        <v>37.6</v>
      </c>
      <c r="CI31" s="42">
        <f>CI15/$C15*100</f>
        <v>34</v>
      </c>
      <c r="CJ31" s="42">
        <f>CJ15/$C15*100</f>
        <v>4.8</v>
      </c>
      <c r="CK31" s="43">
        <f>CK15/$C15*100</f>
        <v>20</v>
      </c>
      <c r="CL31" s="44">
        <f>CL15/$C15*100</f>
        <v>5.6000000000000005</v>
      </c>
      <c r="CM31" s="45">
        <f>CM15/$C15*100</f>
        <v>41.199999999999996</v>
      </c>
      <c r="CN31" s="43">
        <f>CN15/$C15*100</f>
        <v>53.2</v>
      </c>
    </row>
    <row r="32" spans="1:92" ht="8.25" customHeight="1" x14ac:dyDescent="0.2"/>
  </sheetData>
  <mergeCells count="46">
    <mergeCell ref="A22:B22"/>
    <mergeCell ref="CL20:CN20"/>
    <mergeCell ref="A21:B21"/>
    <mergeCell ref="AG21:AQ21"/>
    <mergeCell ref="AS21:BG21"/>
    <mergeCell ref="BH21:BV21"/>
    <mergeCell ref="BW21:CF21"/>
    <mergeCell ref="CG21:CK21"/>
    <mergeCell ref="CL21:CN21"/>
    <mergeCell ref="Q20:AA20"/>
    <mergeCell ref="AC20:AF20"/>
    <mergeCell ref="AS20:BG20"/>
    <mergeCell ref="BH20:BV20"/>
    <mergeCell ref="BW20:CF20"/>
    <mergeCell ref="CG20:CK20"/>
    <mergeCell ref="D21:L21"/>
    <mergeCell ref="A7:B7"/>
    <mergeCell ref="A5:B5"/>
    <mergeCell ref="A20:B20"/>
    <mergeCell ref="D20:L20"/>
    <mergeCell ref="AG20:AQ20"/>
    <mergeCell ref="A6:B6"/>
    <mergeCell ref="D5:L5"/>
    <mergeCell ref="AG5:AQ5"/>
    <mergeCell ref="M5:P5"/>
    <mergeCell ref="Q5:AA5"/>
    <mergeCell ref="AC5:AF5"/>
    <mergeCell ref="D6:L6"/>
    <mergeCell ref="M6:P6"/>
    <mergeCell ref="Q6:AA6"/>
    <mergeCell ref="AC6:AF6"/>
    <mergeCell ref="AS5:BG5"/>
    <mergeCell ref="BH5:BV5"/>
    <mergeCell ref="BW5:CF5"/>
    <mergeCell ref="CG5:CK5"/>
    <mergeCell ref="CL5:CN5"/>
    <mergeCell ref="AS6:BG6"/>
    <mergeCell ref="BH6:BV6"/>
    <mergeCell ref="BW6:CF6"/>
    <mergeCell ref="CG6:CK6"/>
    <mergeCell ref="CL6:CN6"/>
    <mergeCell ref="M21:P21"/>
    <mergeCell ref="Q21:AA21"/>
    <mergeCell ref="AC21:AF21"/>
    <mergeCell ref="AG6:AQ6"/>
    <mergeCell ref="M20:P20"/>
  </mergeCells>
  <phoneticPr fontId="19"/>
  <pageMargins left="0.59055118110236227" right="0.39370078740157483" top="0.39370078740157483" bottom="0.39370078740157483" header="0.19685039370078741" footer="0.19685039370078741"/>
  <pageSetup paperSize="8" scale="97" pageOrder="overThenDown" orientation="landscape" r:id="rId1"/>
  <colBreaks count="3" manualBreakCount="3">
    <brk id="32" max="56" man="1"/>
    <brk id="59" max="56" man="1"/>
    <brk id="89"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クロス集計表</vt:lpstr>
      <vt:lpstr>クロス集計表!Print_Area</vt:lpstr>
      <vt:lpstr>クロス集計表!Print_Titles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2025-10-14T00:34:46Z</cp:lastPrinted>
  <dcterms:created xsi:type="dcterms:W3CDTF">2025-06-30T08:14:41Z</dcterms:created>
  <dcterms:modified xsi:type="dcterms:W3CDTF">2025-10-14T00:55:11Z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1525276233</vt:i4>
  </property>
  <property fmtid="{D5CDD505-2E9C-101B-9397-08002B2CF9AE}" pid="3" name="_NewReviewCycle">
    <vt:lpwstr/>
  </property>
  <property fmtid="{D5CDD505-2E9C-101B-9397-08002B2CF9AE}" pid="4" name="_EmailSubject">
    <vt:lpwstr>しがWeb　集計結果</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