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6.xml" ContentType="application/vnd.openxmlformats-officedocument.drawing+xml"/>
  <Override PartName="/xl/comments8.xml" ContentType="application/vnd.openxmlformats-officedocument.spreadsheetml.comments+xml"/>
  <Override PartName="/xl/drawings/drawing7.xml" ContentType="application/vnd.openxmlformats-officedocument.drawing+xml"/>
  <Override PartName="/xl/comments9.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W02\fb00$\111 商業支援係\90_1中小企業経営革新支援事業\市場化ステージ支援事業\令和０７年度（２０２５年度）\01　募集\１HP掲載データ\"/>
    </mc:Choice>
  </mc:AlternateContent>
  <xr:revisionPtr revIDLastSave="0" documentId="13_ncr:1_{D1DBA750-AD44-4F8E-BAF1-D977B6D0FF6C}" xr6:coauthVersionLast="47" xr6:coauthVersionMax="47" xr10:uidLastSave="{00000000-0000-0000-0000-000000000000}"/>
  <bookViews>
    <workbookView xWindow="-80" yWindow="-80" windowWidth="22720" windowHeight="14600" tabRatio="801" xr2:uid="{00000000-000D-0000-FFFF-FFFF00000000}"/>
  </bookViews>
  <sheets>
    <sheet name="計画書表紙" sheetId="2" r:id="rId1"/>
    <sheet name="別紙１－１" sheetId="9" r:id="rId2"/>
    <sheet name="別紙１－１ー２" sheetId="18" r:id="rId3"/>
    <sheet name="別紙１－１ー３" sheetId="19" r:id="rId4"/>
    <sheet name="別紙１－２－１" sheetId="10" r:id="rId5"/>
    <sheet name="別紙１－２－2" sheetId="20" r:id="rId6"/>
    <sheet name="別紙１－２－３" sheetId="21" r:id="rId7"/>
    <sheet name="別紙１－３－１" sheetId="11" r:id="rId8"/>
    <sheet name="別紙１－３－２" sheetId="12" r:id="rId9"/>
    <sheet name="別紙１－４" sheetId="15" r:id="rId10"/>
    <sheet name="役員名簿(法人の場合）" sheetId="16" r:id="rId11"/>
    <sheet name="別紙１－５" sheetId="17" r:id="rId12"/>
  </sheets>
  <definedNames>
    <definedName name="_xlnm.Print_Area" localSheetId="0">計画書表紙!$B$1:$I$60</definedName>
    <definedName name="_xlnm.Print_Area" localSheetId="1">'別紙１－１'!$A$1:$E$25</definedName>
    <definedName name="_xlnm.Print_Area" localSheetId="2">'別紙１－１ー２'!$A$1:$E$30</definedName>
    <definedName name="_xlnm.Print_Area" localSheetId="3">'別紙１－１ー３'!$A$1:$E$34</definedName>
    <definedName name="_xlnm.Print_Area" localSheetId="4">'別紙１－２－１'!$A$1:$H$21</definedName>
    <definedName name="_xlnm.Print_Area" localSheetId="5">'別紙１－２－2'!$A$1:$H$21</definedName>
    <definedName name="_xlnm.Print_Area" localSheetId="6">'別紙１－２－３'!$A$1:$H$22</definedName>
    <definedName name="_xlnm.Print_Area" localSheetId="7">'別紙１－３－１'!$A$1:$J$38</definedName>
    <definedName name="_xlnm.Print_Area" localSheetId="8">'別紙１－３－２'!$A$1:$J$41</definedName>
    <definedName name="_xlnm.Print_Area" localSheetId="9">'別紙１－４'!$A$1:$C$36</definedName>
    <definedName name="_xlnm.Print_Area" localSheetId="10">'役員名簿(法人の場合）'!$A$1:$E$14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20" l="1"/>
  <c r="E16" i="20"/>
  <c r="G15" i="20"/>
  <c r="G10" i="20"/>
  <c r="F10" i="20"/>
  <c r="G15" i="21"/>
  <c r="G14" i="21"/>
  <c r="I14" i="21" s="1"/>
  <c r="F14" i="21"/>
  <c r="E14" i="21"/>
  <c r="E15" i="21" s="1"/>
  <c r="G13" i="21"/>
  <c r="F13" i="21"/>
  <c r="E13" i="21"/>
  <c r="G12" i="21"/>
  <c r="F12" i="21"/>
  <c r="E12" i="21"/>
  <c r="G11" i="21"/>
  <c r="I11" i="21" s="1"/>
  <c r="F11" i="21"/>
  <c r="F15" i="21" s="1"/>
  <c r="E11" i="21"/>
  <c r="G9" i="21"/>
  <c r="I9" i="21" s="1"/>
  <c r="F9" i="21"/>
  <c r="E9" i="21"/>
  <c r="G8" i="21"/>
  <c r="F8" i="21"/>
  <c r="E8" i="21"/>
  <c r="E15" i="20"/>
  <c r="I14" i="20"/>
  <c r="I11" i="20"/>
  <c r="F15" i="20"/>
  <c r="I9" i="20"/>
  <c r="E10" i="20"/>
  <c r="F16" i="20" l="1"/>
  <c r="H7" i="11" l="1"/>
  <c r="I7" i="11" s="1"/>
  <c r="K7" i="11" s="1"/>
  <c r="C18" i="19"/>
  <c r="E7" i="19"/>
  <c r="D7" i="19"/>
  <c r="D6" i="19"/>
  <c r="E4" i="19"/>
  <c r="D4" i="19"/>
  <c r="D3" i="19"/>
  <c r="C14" i="18"/>
  <c r="E7" i="18"/>
  <c r="D7" i="18"/>
  <c r="D6" i="18"/>
  <c r="E4" i="18"/>
  <c r="D4" i="18"/>
  <c r="D3" i="18"/>
  <c r="H6" i="11"/>
  <c r="I6" i="11" s="1"/>
  <c r="K6" i="11" s="1"/>
  <c r="H9" i="11"/>
  <c r="I9" i="11" s="1"/>
  <c r="K9" i="11" s="1"/>
  <c r="H10" i="11"/>
  <c r="I10" i="11" s="1"/>
  <c r="K10" i="11" s="1"/>
  <c r="H11" i="11"/>
  <c r="I11" i="11" s="1"/>
  <c r="K11" i="11" s="1"/>
  <c r="H12" i="11"/>
  <c r="I12" i="11" s="1"/>
  <c r="K12" i="11" s="1"/>
  <c r="H14" i="11"/>
  <c r="I14" i="11" s="1"/>
  <c r="H15" i="11"/>
  <c r="I15" i="11" s="1"/>
  <c r="K15" i="11" s="1"/>
  <c r="H16" i="11"/>
  <c r="I16" i="11" s="1"/>
  <c r="K16" i="11" s="1"/>
  <c r="H17" i="11"/>
  <c r="I17" i="11" s="1"/>
  <c r="K17" i="11" s="1"/>
  <c r="H18" i="11"/>
  <c r="I18" i="11" s="1"/>
  <c r="K18" i="11" s="1"/>
  <c r="H19" i="11"/>
  <c r="I19" i="11" s="1"/>
  <c r="K19" i="11" s="1"/>
  <c r="H20" i="11"/>
  <c r="I20" i="11" s="1"/>
  <c r="K20" i="11" s="1"/>
  <c r="H21" i="11"/>
  <c r="I21" i="11" s="1"/>
  <c r="K21" i="11" s="1"/>
  <c r="H22" i="11"/>
  <c r="I22" i="11" s="1"/>
  <c r="K22" i="11" s="1"/>
  <c r="H23" i="11"/>
  <c r="I23" i="11" s="1"/>
  <c r="K23" i="11" s="1"/>
  <c r="H24" i="11"/>
  <c r="I24" i="11" s="1"/>
  <c r="K24" i="11" s="1"/>
  <c r="H25" i="11"/>
  <c r="I25" i="11" s="1"/>
  <c r="K25" i="11" s="1"/>
  <c r="H26" i="11"/>
  <c r="I26" i="11" s="1"/>
  <c r="K26" i="11" s="1"/>
  <c r="H27" i="11"/>
  <c r="I27" i="11" s="1"/>
  <c r="K27" i="11" s="1"/>
  <c r="H29" i="11"/>
  <c r="I29" i="11" s="1"/>
  <c r="K29" i="11" s="1"/>
  <c r="H30" i="11"/>
  <c r="I30" i="11" s="1"/>
  <c r="K30" i="11" s="1"/>
  <c r="H31" i="11"/>
  <c r="I31" i="11" s="1"/>
  <c r="K31" i="11" s="1"/>
  <c r="H32" i="11"/>
  <c r="I32" i="11" s="1"/>
  <c r="K32" i="11" s="1"/>
  <c r="H33" i="11"/>
  <c r="I33" i="11" s="1"/>
  <c r="K33" i="11" s="1"/>
  <c r="H34" i="11"/>
  <c r="I34" i="11" s="1"/>
  <c r="K34" i="11" s="1"/>
  <c r="H35" i="11"/>
  <c r="H36" i="11"/>
  <c r="I36" i="11" s="1"/>
  <c r="K36" i="11" s="1"/>
  <c r="H6" i="12"/>
  <c r="I6" i="12" s="1"/>
  <c r="K6" i="12" s="1"/>
  <c r="H7" i="12"/>
  <c r="I7" i="12" s="1"/>
  <c r="K7" i="12" s="1"/>
  <c r="H9" i="12"/>
  <c r="I9" i="12" s="1"/>
  <c r="K9" i="12" s="1"/>
  <c r="H10" i="12"/>
  <c r="I10" i="12" s="1"/>
  <c r="K10" i="12" s="1"/>
  <c r="H11" i="12"/>
  <c r="I11" i="12" s="1"/>
  <c r="K11" i="12" s="1"/>
  <c r="H12" i="12"/>
  <c r="I12" i="12" s="1"/>
  <c r="K12" i="12" s="1"/>
  <c r="H14" i="12"/>
  <c r="I14" i="12" s="1"/>
  <c r="K14" i="12" s="1"/>
  <c r="H15" i="12"/>
  <c r="I15" i="12" s="1"/>
  <c r="K15" i="12" s="1"/>
  <c r="H16" i="12"/>
  <c r="I16" i="12" s="1"/>
  <c r="K16" i="12" s="1"/>
  <c r="H17" i="12"/>
  <c r="I17" i="12" s="1"/>
  <c r="K17" i="12" s="1"/>
  <c r="H18" i="12"/>
  <c r="I18" i="12" s="1"/>
  <c r="K18" i="12" s="1"/>
  <c r="H19" i="12"/>
  <c r="I19" i="12" s="1"/>
  <c r="K19" i="12" s="1"/>
  <c r="H20" i="12"/>
  <c r="I20" i="12" s="1"/>
  <c r="K20" i="12" s="1"/>
  <c r="H21" i="12"/>
  <c r="I21" i="12" s="1"/>
  <c r="K21" i="12" s="1"/>
  <c r="H22" i="12"/>
  <c r="I22" i="12" s="1"/>
  <c r="K22" i="12" s="1"/>
  <c r="H23" i="12"/>
  <c r="I23" i="12" s="1"/>
  <c r="K23" i="12" s="1"/>
  <c r="H24" i="12"/>
  <c r="I24" i="12" s="1"/>
  <c r="K24" i="12" s="1"/>
  <c r="H25" i="12"/>
  <c r="I25" i="12" s="1"/>
  <c r="K25" i="12" s="1"/>
  <c r="H26" i="12"/>
  <c r="I26" i="12" s="1"/>
  <c r="K26" i="12" s="1"/>
  <c r="H27" i="12"/>
  <c r="I27" i="12" s="1"/>
  <c r="K27" i="12" s="1"/>
  <c r="H28" i="12"/>
  <c r="I28" i="12" s="1"/>
  <c r="K28" i="12" s="1"/>
  <c r="H29" i="12"/>
  <c r="I29" i="12" s="1"/>
  <c r="K29" i="12" s="1"/>
  <c r="H30" i="12"/>
  <c r="I30" i="12" s="1"/>
  <c r="K30" i="12" s="1"/>
  <c r="H31" i="12"/>
  <c r="I31" i="12" s="1"/>
  <c r="K31" i="12" s="1"/>
  <c r="H32" i="12"/>
  <c r="I32" i="12" s="1"/>
  <c r="K32" i="12" s="1"/>
  <c r="H34" i="12"/>
  <c r="I34" i="12" s="1"/>
  <c r="H35" i="12"/>
  <c r="I35" i="12" s="1"/>
  <c r="K35" i="12" s="1"/>
  <c r="H36" i="12"/>
  <c r="H37" i="12"/>
  <c r="I37" i="12" s="1"/>
  <c r="K37" i="12" s="1"/>
  <c r="H38" i="12"/>
  <c r="I38" i="12" s="1"/>
  <c r="K38" i="12" s="1"/>
  <c r="H39" i="12"/>
  <c r="I39" i="12" s="1"/>
  <c r="K39" i="12" s="1"/>
  <c r="D6" i="9"/>
  <c r="E7" i="9"/>
  <c r="E4" i="9"/>
  <c r="C9" i="9"/>
  <c r="D7" i="9"/>
  <c r="D4" i="9"/>
  <c r="D3" i="9"/>
  <c r="D2" i="11"/>
  <c r="D2" i="12"/>
  <c r="J28" i="11"/>
  <c r="J8" i="12"/>
  <c r="G11" i="10" s="1"/>
  <c r="I11" i="10" s="1"/>
  <c r="J8" i="11"/>
  <c r="J33" i="12"/>
  <c r="J37" i="11"/>
  <c r="G9" i="10"/>
  <c r="I9" i="10" s="1"/>
  <c r="J40" i="12"/>
  <c r="G6" i="10" l="1"/>
  <c r="I6" i="10" s="1"/>
  <c r="G6" i="21"/>
  <c r="I6" i="21" s="1"/>
  <c r="I36" i="12"/>
  <c r="K36" i="12" s="1"/>
  <c r="K14" i="11"/>
  <c r="I28" i="11"/>
  <c r="K28" i="11"/>
  <c r="G8" i="10"/>
  <c r="L35" i="11"/>
  <c r="I35" i="11"/>
  <c r="K35" i="11" s="1"/>
  <c r="G13" i="10"/>
  <c r="H8" i="12"/>
  <c r="E11" i="10" s="1"/>
  <c r="I13" i="11"/>
  <c r="F7" i="21" s="1"/>
  <c r="I8" i="11"/>
  <c r="I13" i="12"/>
  <c r="F12" i="10" s="1"/>
  <c r="J9" i="12"/>
  <c r="L36" i="11"/>
  <c r="J10" i="12"/>
  <c r="H40" i="12"/>
  <c r="E14" i="10" s="1"/>
  <c r="K34" i="12"/>
  <c r="H28" i="11"/>
  <c r="E8" i="10" s="1"/>
  <c r="G14" i="10"/>
  <c r="I14" i="10" s="1"/>
  <c r="H33" i="12"/>
  <c r="E13" i="10" s="1"/>
  <c r="I8" i="12"/>
  <c r="H37" i="11"/>
  <c r="E9" i="10" s="1"/>
  <c r="H13" i="12"/>
  <c r="E12" i="10" s="1"/>
  <c r="H8" i="11"/>
  <c r="J13" i="11"/>
  <c r="G7" i="21" s="1"/>
  <c r="H13" i="11"/>
  <c r="E7" i="10" l="1"/>
  <c r="E7" i="21"/>
  <c r="E6" i="10"/>
  <c r="E6" i="21"/>
  <c r="E10" i="21" s="1"/>
  <c r="E16" i="21" s="1"/>
  <c r="K8" i="11"/>
  <c r="F6" i="21"/>
  <c r="F10" i="21" s="1"/>
  <c r="F16" i="21" s="1"/>
  <c r="K13" i="11"/>
  <c r="F11" i="10"/>
  <c r="K8" i="12"/>
  <c r="I40" i="12"/>
  <c r="K40" i="12" s="1"/>
  <c r="I33" i="12"/>
  <c r="K33" i="12" s="1"/>
  <c r="H41" i="12"/>
  <c r="E15" i="10"/>
  <c r="I37" i="11"/>
  <c r="K37" i="11" s="1"/>
  <c r="J13" i="12"/>
  <c r="K13" i="12" s="1"/>
  <c r="H38" i="11"/>
  <c r="F6" i="10"/>
  <c r="J38" i="11"/>
  <c r="G7" i="10"/>
  <c r="F7" i="10"/>
  <c r="F8" i="10"/>
  <c r="G10" i="10" l="1"/>
  <c r="G10" i="21"/>
  <c r="G16" i="21" s="1"/>
  <c r="G18" i="21" s="1"/>
  <c r="E10" i="10"/>
  <c r="G12" i="10"/>
  <c r="J41" i="12"/>
  <c r="E16" i="10"/>
  <c r="F13" i="10"/>
  <c r="F9" i="10"/>
  <c r="F10" i="10" s="1"/>
  <c r="I38" i="11"/>
  <c r="F14" i="10"/>
  <c r="I41" i="12"/>
  <c r="K41" i="12" l="1"/>
  <c r="G15" i="10"/>
  <c r="F15" i="10"/>
  <c r="F16" i="10" s="1"/>
  <c r="G16" i="10" l="1"/>
  <c r="G18" i="10" s="1"/>
  <c r="D3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那須</author>
    <author>FJ-USER</author>
  </authors>
  <commentList>
    <comment ref="F3" authorId="0" shapeId="0" xr:uid="{00000000-0006-0000-0000-000001000000}">
      <text>
        <r>
          <rPr>
            <sz val="12"/>
            <color indexed="81"/>
            <rFont val="ＭＳ Ｐゴシック"/>
            <family val="3"/>
            <charset val="128"/>
          </rPr>
          <t>この様式は自動計算等が使われていますので、出来るだけセル内に収まるように入力し、行挿入などを行う場合は、特に注意して下さい。</t>
        </r>
        <r>
          <rPr>
            <sz val="14"/>
            <color indexed="81"/>
            <rFont val="ＭＳ Ｐゴシック"/>
            <family val="3"/>
            <charset val="128"/>
          </rPr>
          <t xml:space="preserve">
</t>
        </r>
        <r>
          <rPr>
            <sz val="16"/>
            <color indexed="81"/>
            <rFont val="ＭＳ Ｐゴシック"/>
            <family val="3"/>
            <charset val="128"/>
          </rPr>
          <t>入力の必要な項目は、</t>
        </r>
        <r>
          <rPr>
            <sz val="16"/>
            <color indexed="12"/>
            <rFont val="ＭＳ Ｐゴシック"/>
            <family val="3"/>
            <charset val="128"/>
          </rPr>
          <t>青字</t>
        </r>
        <r>
          <rPr>
            <sz val="14"/>
            <color indexed="81"/>
            <rFont val="ＭＳ Ｐゴシック"/>
            <family val="3"/>
            <charset val="128"/>
          </rPr>
          <t>にしています。なお、提出は、</t>
        </r>
        <r>
          <rPr>
            <u/>
            <sz val="14"/>
            <color indexed="81"/>
            <rFont val="ＭＳ Ｐゴシック"/>
            <family val="3"/>
            <charset val="128"/>
          </rPr>
          <t>モノクロプリントで</t>
        </r>
        <r>
          <rPr>
            <sz val="14"/>
            <color indexed="81"/>
            <rFont val="ＭＳ Ｐゴシック"/>
            <family val="3"/>
            <charset val="128"/>
          </rPr>
          <t>お願いします。</t>
        </r>
      </text>
    </comment>
    <comment ref="H4" authorId="0" shapeId="0" xr:uid="{00000000-0006-0000-0000-000002000000}">
      <text>
        <r>
          <rPr>
            <sz val="12"/>
            <color indexed="81"/>
            <rFont val="ＭＳ Ｐゴシック"/>
            <family val="3"/>
            <charset val="128"/>
          </rPr>
          <t>申請受付期間内の日付を記入下さい。</t>
        </r>
      </text>
    </comment>
    <comment ref="H7" authorId="0" shapeId="0" xr:uid="{00000000-0006-0000-0000-000003000000}">
      <text>
        <r>
          <rPr>
            <sz val="12"/>
            <color indexed="81"/>
            <rFont val="ＭＳ Ｐゴシック"/>
            <family val="3"/>
            <charset val="128"/>
          </rPr>
          <t>半角で入力</t>
        </r>
      </text>
    </comment>
    <comment ref="H8" authorId="0" shapeId="0" xr:uid="{00000000-0006-0000-0000-000004000000}">
      <text>
        <r>
          <rPr>
            <sz val="12"/>
            <color indexed="81"/>
            <rFont val="ＭＳ Ｐゴシック"/>
            <family val="3"/>
            <charset val="128"/>
          </rPr>
          <t>登記上の住所</t>
        </r>
      </text>
    </comment>
    <comment ref="H9" authorId="1" shapeId="0" xr:uid="{00000000-0006-0000-0000-000005000000}">
      <text>
        <r>
          <rPr>
            <sz val="12"/>
            <color indexed="81"/>
            <rFont val="ＭＳ Ｐゴシック"/>
            <family val="3"/>
            <charset val="128"/>
          </rPr>
          <t>企業名</t>
        </r>
      </text>
    </comment>
    <comment ref="H13" authorId="1" shapeId="0" xr:uid="{00000000-0006-0000-0000-000006000000}">
      <text>
        <r>
          <rPr>
            <sz val="11"/>
            <color indexed="81"/>
            <rFont val="ＭＳ Ｐゴシック"/>
            <family val="3"/>
            <charset val="128"/>
          </rPr>
          <t>申請企業の補助金担当者</t>
        </r>
      </text>
    </comment>
    <comment ref="H14" authorId="0" shapeId="0" xr:uid="{00000000-0006-0000-0000-000007000000}">
      <text>
        <r>
          <rPr>
            <sz val="11"/>
            <color indexed="81"/>
            <rFont val="ＭＳ Ｐゴシック"/>
            <family val="3"/>
            <charset val="128"/>
          </rPr>
          <t xml:space="preserve">連絡先の番号を半角で入力 </t>
        </r>
      </text>
    </comment>
    <comment ref="H15" authorId="0" shapeId="0" xr:uid="{00000000-0006-0000-0000-000008000000}">
      <text>
        <r>
          <rPr>
            <sz val="11"/>
            <color indexed="81"/>
            <rFont val="ＭＳ Ｐゴシック"/>
            <family val="3"/>
            <charset val="128"/>
          </rPr>
          <t xml:space="preserve">連絡先の番号を半角で入力 </t>
        </r>
      </text>
    </comment>
    <comment ref="H16" authorId="0" shapeId="0" xr:uid="{00000000-0006-0000-0000-000009000000}">
      <text>
        <r>
          <rPr>
            <sz val="12"/>
            <color indexed="81"/>
            <rFont val="ＭＳ Ｐゴシック"/>
            <family val="3"/>
            <charset val="128"/>
          </rPr>
          <t>ご連絡は、メールでさせていただく事が多いので
必ず記入下さい。（半角）</t>
        </r>
      </text>
    </comment>
    <comment ref="H17" authorId="0" shapeId="0" xr:uid="{00000000-0006-0000-0000-00000A000000}">
      <text>
        <r>
          <rPr>
            <sz val="11"/>
            <color indexed="81"/>
            <rFont val="ＭＳ Ｐゴシック"/>
            <family val="3"/>
            <charset val="128"/>
          </rPr>
          <t>本社（登記上の住所）と連絡担当者の部署が異なる場合</t>
        </r>
      </text>
    </comment>
    <comment ref="I20" authorId="0" shapeId="0" xr:uid="{00000000-0006-0000-0000-00000B000000}">
      <text>
        <r>
          <rPr>
            <sz val="12"/>
            <color indexed="81"/>
            <rFont val="ＭＳ Ｐゴシック"/>
            <family val="3"/>
            <charset val="128"/>
          </rPr>
          <t>もしも、何かの都合で
入力保護を解除する場合は、
シート保護の解除をしてください。</t>
        </r>
      </text>
    </comment>
    <comment ref="D26" authorId="0" shapeId="0" xr:uid="{00000000-0006-0000-0000-00000C000000}">
      <text>
        <r>
          <rPr>
            <sz val="11"/>
            <color indexed="81"/>
            <rFont val="ＭＳ Ｐゴシック"/>
            <family val="3"/>
            <charset val="128"/>
          </rPr>
          <t>実施しない事業の「別紙１－３－○」は
添付必要ありません。</t>
        </r>
      </text>
    </comment>
    <comment ref="D28" authorId="1" shapeId="0" xr:uid="{00000000-0006-0000-0000-00000D000000}">
      <text>
        <r>
          <rPr>
            <sz val="14"/>
            <color indexed="81"/>
            <rFont val="ＭＳ Ｐゴシック"/>
            <family val="3"/>
            <charset val="128"/>
          </rPr>
          <t>具体的な内容が分かるタイトル</t>
        </r>
        <r>
          <rPr>
            <sz val="11"/>
            <color indexed="81"/>
            <rFont val="ＭＳ Ｐゴシック"/>
            <family val="3"/>
            <charset val="128"/>
          </rPr>
          <t xml:space="preserve">
例
○○の試作と○○展示会への出展
</t>
        </r>
        <r>
          <rPr>
            <sz val="11"/>
            <color indexed="10"/>
            <rFont val="ＭＳ Ｐゴシック"/>
            <family val="3"/>
            <charset val="128"/>
          </rPr>
          <t>（採択された場合、原則として企業名、実施計画名、住所（市または町まで）を公表しますので、実施計画名に機密事項等が含まれないようにしてください。）</t>
        </r>
      </text>
    </comment>
    <comment ref="D29" authorId="1" shapeId="0" xr:uid="{00000000-0006-0000-0000-00000E000000}">
      <text>
        <r>
          <rPr>
            <sz val="11"/>
            <color indexed="81"/>
            <rFont val="ＭＳ Ｐゴシック"/>
            <family val="3"/>
            <charset val="128"/>
          </rPr>
          <t>該当する事業に☑を</t>
        </r>
      </text>
    </comment>
    <comment ref="D36" authorId="1" shapeId="0" xr:uid="{00000000-0006-0000-0000-00000F000000}">
      <text>
        <r>
          <rPr>
            <sz val="11"/>
            <color indexed="81"/>
            <rFont val="ＭＳ Ｐゴシック"/>
            <family val="3"/>
            <charset val="128"/>
          </rPr>
          <t>別紙１－２より自動入力</t>
        </r>
      </text>
    </comment>
    <comment ref="D45" authorId="1" shapeId="0" xr:uid="{00000000-0006-0000-0000-000010000000}">
      <text>
        <r>
          <rPr>
            <sz val="12"/>
            <color indexed="81"/>
            <rFont val="ＭＳ Ｐゴシック"/>
            <family val="3"/>
            <charset val="128"/>
          </rPr>
          <t>事業の内容が分かるような</t>
        </r>
        <r>
          <rPr>
            <sz val="12"/>
            <color indexed="10"/>
            <rFont val="ＭＳ Ｐゴシック"/>
            <family val="3"/>
            <charset val="128"/>
          </rPr>
          <t>分かりやすい資料（図などを使った方が効果的）を作成し、数枚程度添付して下さい</t>
        </r>
        <r>
          <rPr>
            <sz val="12"/>
            <color indexed="81"/>
            <rFont val="ＭＳ Ｐゴシック"/>
            <family val="3"/>
            <charset val="128"/>
          </rPr>
          <t xml:space="preserve">。
会社案内など現在の事業も分かるような資料と経営革新の関係、補助事業の関係が分かる資料などもコピー数枚程度。
</t>
        </r>
        <r>
          <rPr>
            <b/>
            <sz val="12"/>
            <color indexed="81"/>
            <rFont val="ＭＳ Ｐゴシック"/>
            <family val="3"/>
            <charset val="128"/>
          </rPr>
          <t xml:space="preserve">
</t>
        </r>
        <r>
          <rPr>
            <sz val="14"/>
            <color indexed="39"/>
            <rFont val="ＭＳ Ｐゴシック"/>
            <family val="3"/>
            <charset val="128"/>
          </rPr>
          <t>※資料は、</t>
        </r>
        <r>
          <rPr>
            <u/>
            <sz val="14"/>
            <color indexed="39"/>
            <rFont val="ＭＳ Ｐゴシック"/>
            <family val="3"/>
            <charset val="128"/>
          </rPr>
          <t>すべてＡ４サイズ片面印刷で、製本やホッチキス留めは避けて下さい</t>
        </r>
        <r>
          <rPr>
            <sz val="14"/>
            <color indexed="39"/>
            <rFont val="ＭＳ Ｐゴシック"/>
            <family val="3"/>
            <charset val="128"/>
          </rPr>
          <t>。</t>
        </r>
      </text>
    </comment>
    <comment ref="D52" authorId="2" shapeId="0" xr:uid="{00000000-0006-0000-0000-000011000000}">
      <text>
        <r>
          <rPr>
            <sz val="12"/>
            <color indexed="81"/>
            <rFont val="ＭＳ Ｐゴシック"/>
            <family val="3"/>
            <charset val="128"/>
          </rPr>
          <t>任意の様式
必要事項
・氏名、氏名読み仮名、生年月日、性別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那須</author>
    <author>滋賀県</author>
    <author>w</author>
  </authors>
  <commentList>
    <comment ref="D3" authorId="0" shapeId="0" xr:uid="{00000000-0006-0000-0100-000001000000}">
      <text>
        <r>
          <rPr>
            <sz val="9"/>
            <color indexed="81"/>
            <rFont val="ＭＳ Ｐゴシック"/>
            <family val="3"/>
            <charset val="128"/>
          </rPr>
          <t>申請書より
自動入力</t>
        </r>
      </text>
    </comment>
    <comment ref="D4" authorId="0" shapeId="0" xr:uid="{00000000-0006-0000-0100-000002000000}">
      <text>
        <r>
          <rPr>
            <sz val="9"/>
            <color indexed="81"/>
            <rFont val="ＭＳ Ｐゴシック"/>
            <family val="3"/>
            <charset val="128"/>
          </rPr>
          <t>申請書より
自動入力</t>
        </r>
      </text>
    </comment>
    <comment ref="E4" authorId="0" shapeId="0" xr:uid="{00000000-0006-0000-0100-000003000000}">
      <text>
        <r>
          <rPr>
            <sz val="9"/>
            <color indexed="81"/>
            <rFont val="ＭＳ Ｐゴシック"/>
            <family val="3"/>
            <charset val="128"/>
          </rPr>
          <t>申請書より
自動入力</t>
        </r>
      </text>
    </comment>
    <comment ref="G4" authorId="1" shapeId="0" xr:uid="{00000000-0006-0000-0100-000004000000}">
      <text>
        <r>
          <rPr>
            <sz val="9"/>
            <color indexed="81"/>
            <rFont val="ＭＳ Ｐゴシック"/>
            <family val="3"/>
            <charset val="128"/>
          </rPr>
          <t>もしも、何かの都合で入力保護を解除する場合は、
シート保護の解除をしてください。
セル内の改行は、Alt + Enter　で改行</t>
        </r>
      </text>
    </comment>
    <comment ref="D5" authorId="1" shapeId="0" xr:uid="{00000000-0006-0000-0100-000005000000}">
      <text>
        <r>
          <rPr>
            <sz val="9"/>
            <color indexed="81"/>
            <rFont val="ＭＳ Ｐゴシック"/>
            <family val="3"/>
            <charset val="128"/>
          </rPr>
          <t>経理を担当される方の氏名を記入願います</t>
        </r>
      </text>
    </comment>
    <comment ref="D6" authorId="0" shapeId="0" xr:uid="{00000000-0006-0000-0100-000006000000}">
      <text>
        <r>
          <rPr>
            <sz val="9"/>
            <color indexed="81"/>
            <rFont val="ＭＳ Ｐゴシック"/>
            <family val="3"/>
            <charset val="128"/>
          </rPr>
          <t>申請書より
自動入力</t>
        </r>
      </text>
    </comment>
    <comment ref="D7" authorId="0" shapeId="0" xr:uid="{00000000-0006-0000-0100-000007000000}">
      <text>
        <r>
          <rPr>
            <sz val="9"/>
            <color indexed="81"/>
            <rFont val="ＭＳ Ｐゴシック"/>
            <family val="3"/>
            <charset val="128"/>
          </rPr>
          <t>申請書より
自動入力</t>
        </r>
      </text>
    </comment>
    <comment ref="E7" authorId="0" shapeId="0" xr:uid="{00000000-0006-0000-0100-000008000000}">
      <text>
        <r>
          <rPr>
            <sz val="9"/>
            <color indexed="81"/>
            <rFont val="ＭＳ Ｐゴシック"/>
            <family val="3"/>
            <charset val="128"/>
          </rPr>
          <t>申請書より
自動入力</t>
        </r>
      </text>
    </comment>
    <comment ref="G7" authorId="1" shapeId="0" xr:uid="{00000000-0006-0000-0100-000009000000}">
      <text>
        <r>
          <rPr>
            <sz val="11"/>
            <color indexed="81"/>
            <rFont val="ＭＳ Ｐゴシック"/>
            <family val="3"/>
            <charset val="128"/>
          </rPr>
          <t>未使用の「○○」部分は削除下さい。</t>
        </r>
      </text>
    </comment>
    <comment ref="C9" authorId="0" shapeId="0" xr:uid="{00000000-0006-0000-0100-00000A000000}">
      <text>
        <r>
          <rPr>
            <sz val="9"/>
            <color indexed="81"/>
            <rFont val="ＭＳ Ｐゴシック"/>
            <family val="3"/>
            <charset val="128"/>
          </rPr>
          <t>申請書より自動入力</t>
        </r>
      </text>
    </comment>
    <comment ref="B10" authorId="1" shapeId="0" xr:uid="{00000000-0006-0000-0100-00000B000000}">
      <text>
        <r>
          <rPr>
            <sz val="9"/>
            <color indexed="10"/>
            <rFont val="ＭＳ Ｐゴシック"/>
            <family val="3"/>
            <charset val="128"/>
          </rPr>
          <t>別紙を添付した場合でも、必ず概略を内容欄内に記入下さい。</t>
        </r>
      </text>
    </comment>
    <comment ref="C11" authorId="2" shapeId="0" xr:uid="{00000000-0006-0000-0100-00000C000000}">
      <text>
        <r>
          <rPr>
            <sz val="10"/>
            <color indexed="81"/>
            <rFont val="ＭＳ Ｐゴシック"/>
            <family val="3"/>
            <charset val="128"/>
          </rPr>
          <t>承認・認定を受けている事業計画等の中に、
盛り込まれている内容である事が必要です。</t>
        </r>
      </text>
    </comment>
    <comment ref="C13" authorId="2" shapeId="0" xr:uid="{00000000-0006-0000-0100-00000D000000}">
      <text>
        <r>
          <rPr>
            <sz val="10"/>
            <color indexed="81"/>
            <rFont val="ＭＳ Ｐゴシック"/>
            <family val="3"/>
            <charset val="128"/>
          </rPr>
          <t>承認・認定を受けている事業計画等の中に、
盛り込まれている内容である事が必要です。</t>
        </r>
      </text>
    </comment>
    <comment ref="C15" authorId="1" shapeId="0" xr:uid="{00000000-0006-0000-0100-00000E000000}">
      <text>
        <r>
          <rPr>
            <sz val="11"/>
            <color indexed="81"/>
            <rFont val="ＭＳ Ｐゴシック"/>
            <family val="3"/>
            <charset val="128"/>
          </rPr>
          <t xml:space="preserve">ここには、簡潔に記入。
</t>
        </r>
        <r>
          <rPr>
            <sz val="9"/>
            <color indexed="81"/>
            <rFont val="ＭＳ Ｐゴシック"/>
            <family val="3"/>
            <charset val="128"/>
          </rPr>
          <t xml:space="preserve">
</t>
        </r>
        <r>
          <rPr>
            <sz val="9"/>
            <color indexed="10"/>
            <rFont val="ＭＳ Ｐゴシック"/>
            <family val="3"/>
            <charset val="128"/>
          </rPr>
          <t>事業内容を含め別紙でプレゼンテーション用の絵・図などを使った分かりやすい資料</t>
        </r>
        <r>
          <rPr>
            <sz val="9"/>
            <color indexed="81"/>
            <rFont val="ＭＳ Ｐゴシック"/>
            <family val="3"/>
            <charset val="128"/>
          </rPr>
          <t>を添付下さい。</t>
        </r>
      </text>
    </comment>
    <comment ref="C18" authorId="0" shapeId="0" xr:uid="{00000000-0006-0000-0100-00000F000000}">
      <text>
        <r>
          <rPr>
            <sz val="9"/>
            <color indexed="81"/>
            <rFont val="ＭＳ Ｐゴシック"/>
            <family val="3"/>
            <charset val="128"/>
          </rPr>
          <t>交付決定日より前の発注、契約、
入金等は</t>
        </r>
        <r>
          <rPr>
            <sz val="9"/>
            <color indexed="10"/>
            <rFont val="ＭＳ Ｐゴシック"/>
            <family val="3"/>
            <charset val="128"/>
          </rPr>
          <t>対象外で</t>
        </r>
        <r>
          <rPr>
            <sz val="9"/>
            <color indexed="81"/>
            <rFont val="ＭＳ Ｐゴシック"/>
            <family val="3"/>
            <charset val="128"/>
          </rPr>
          <t>す！！</t>
        </r>
      </text>
    </comment>
    <comment ref="C20" authorId="1" shapeId="0" xr:uid="{00000000-0006-0000-0100-000010000000}">
      <text>
        <r>
          <rPr>
            <sz val="9"/>
            <color indexed="10"/>
            <rFont val="ＭＳ Ｐゴシック"/>
            <family val="3"/>
            <charset val="128"/>
          </rPr>
          <t>委託をする場合は、必ず記入</t>
        </r>
        <r>
          <rPr>
            <sz val="9"/>
            <color indexed="81"/>
            <rFont val="ＭＳ Ｐゴシック"/>
            <family val="3"/>
            <charset val="128"/>
          </rPr>
          <t>（予定でも可）</t>
        </r>
      </text>
    </comment>
    <comment ref="C22" authorId="0" shapeId="0" xr:uid="{00000000-0006-0000-0100-000011000000}">
      <text>
        <r>
          <rPr>
            <sz val="9"/>
            <color indexed="10"/>
            <rFont val="ＭＳ Ｐゴシック"/>
            <family val="3"/>
            <charset val="128"/>
          </rPr>
          <t>別表１－３の委託費</t>
        </r>
        <r>
          <rPr>
            <sz val="9"/>
            <color indexed="81"/>
            <rFont val="ＭＳ Ｐゴシック"/>
            <family val="3"/>
            <charset val="128"/>
          </rPr>
          <t>に書いた内容
委託した場合、委託先からの成果物（報告書、試作品など）の納入が必要です。</t>
        </r>
      </text>
    </comment>
    <comment ref="C23" authorId="1" shapeId="0" xr:uid="{00000000-0006-0000-0100-000012000000}">
      <text>
        <r>
          <rPr>
            <sz val="9"/>
            <color indexed="10"/>
            <rFont val="ＭＳ Ｐゴシック"/>
            <family val="3"/>
            <charset val="128"/>
          </rPr>
          <t>別表１－３の謝金</t>
        </r>
        <r>
          <rPr>
            <sz val="9"/>
            <color indexed="81"/>
            <rFont val="ＭＳ Ｐゴシック"/>
            <family val="3"/>
            <charset val="128"/>
          </rPr>
          <t>を支払う相手先を記入下さい。
（）で所属も入力下さい。</t>
        </r>
      </text>
    </comment>
    <comment ref="C25" authorId="1" shapeId="0" xr:uid="{00000000-0006-0000-0100-000013000000}">
      <text>
        <r>
          <rPr>
            <sz val="9"/>
            <color indexed="81"/>
            <rFont val="ＭＳ Ｐゴシック"/>
            <family val="3"/>
            <charset val="128"/>
          </rPr>
          <t>○○の開発（○月）、○○展示会（○月）、○○調査（○○月）などのように、記入ください。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那須</author>
    <author>滋賀県</author>
    <author>w</author>
  </authors>
  <commentList>
    <comment ref="D3" authorId="0" shapeId="0" xr:uid="{5273E101-3C34-42F3-810F-45197D926077}">
      <text>
        <r>
          <rPr>
            <sz val="9"/>
            <color indexed="81"/>
            <rFont val="ＭＳ Ｐゴシック"/>
            <family val="3"/>
            <charset val="128"/>
          </rPr>
          <t>申請書より
自動入力</t>
        </r>
      </text>
    </comment>
    <comment ref="D4" authorId="0" shapeId="0" xr:uid="{81073899-E25D-4CAE-8B26-009FD30FDAAD}">
      <text>
        <r>
          <rPr>
            <sz val="9"/>
            <color indexed="81"/>
            <rFont val="ＭＳ Ｐゴシック"/>
            <family val="3"/>
            <charset val="128"/>
          </rPr>
          <t>申請書より
自動入力</t>
        </r>
      </text>
    </comment>
    <comment ref="E4" authorId="0" shapeId="0" xr:uid="{513CC983-4A51-4359-9E3B-2F6D4B15CF8A}">
      <text>
        <r>
          <rPr>
            <sz val="9"/>
            <color indexed="81"/>
            <rFont val="ＭＳ Ｐゴシック"/>
            <family val="3"/>
            <charset val="128"/>
          </rPr>
          <t>申請書より
自動入力</t>
        </r>
      </text>
    </comment>
    <comment ref="G4" authorId="1" shapeId="0" xr:uid="{0741CC64-120F-4025-A1D4-34FA0E29BACF}">
      <text>
        <r>
          <rPr>
            <sz val="9"/>
            <color indexed="81"/>
            <rFont val="ＭＳ Ｐゴシック"/>
            <family val="3"/>
            <charset val="128"/>
          </rPr>
          <t>もしも、何かの都合で入力保護を解除する場合は、
シート保護の解除をしてください。
セル内の改行は、Alt + Enter　で改行</t>
        </r>
      </text>
    </comment>
    <comment ref="D5" authorId="1" shapeId="0" xr:uid="{F3A347B4-8EFB-4DF1-A166-8ED62EBBBCE5}">
      <text>
        <r>
          <rPr>
            <sz val="9"/>
            <color indexed="81"/>
            <rFont val="ＭＳ Ｐゴシック"/>
            <family val="3"/>
            <charset val="128"/>
          </rPr>
          <t>経理を担当される方の氏名を記入願います</t>
        </r>
      </text>
    </comment>
    <comment ref="D6" authorId="0" shapeId="0" xr:uid="{F9134021-34D8-4EBA-9BEC-F86D6C1F8C3C}">
      <text>
        <r>
          <rPr>
            <sz val="9"/>
            <color indexed="81"/>
            <rFont val="ＭＳ Ｐゴシック"/>
            <family val="3"/>
            <charset val="128"/>
          </rPr>
          <t>申請書より
自動入力</t>
        </r>
      </text>
    </comment>
    <comment ref="D7" authorId="0" shapeId="0" xr:uid="{A3B4C125-8FF6-49D7-8035-372280870DE1}">
      <text>
        <r>
          <rPr>
            <sz val="9"/>
            <color indexed="81"/>
            <rFont val="ＭＳ Ｐゴシック"/>
            <family val="3"/>
            <charset val="128"/>
          </rPr>
          <t>申請書より
自動入力</t>
        </r>
      </text>
    </comment>
    <comment ref="E7" authorId="0" shapeId="0" xr:uid="{F3F2BE15-D7EC-4B46-B430-1F3061AB2957}">
      <text>
        <r>
          <rPr>
            <sz val="9"/>
            <color indexed="81"/>
            <rFont val="ＭＳ Ｐゴシック"/>
            <family val="3"/>
            <charset val="128"/>
          </rPr>
          <t>申請書より
自動入力</t>
        </r>
      </text>
    </comment>
    <comment ref="G7" authorId="1" shapeId="0" xr:uid="{C732517C-CF26-4819-BF48-8FF59A394D5C}">
      <text>
        <r>
          <rPr>
            <sz val="11"/>
            <color indexed="81"/>
            <rFont val="ＭＳ Ｐゴシック"/>
            <family val="3"/>
            <charset val="128"/>
          </rPr>
          <t>未使用の「○○」部分は削除下さい。</t>
        </r>
      </text>
    </comment>
    <comment ref="C14" authorId="2" shapeId="0" xr:uid="{1F21D91E-4EEE-4B4D-9886-5AFAEBA05972}">
      <text>
        <r>
          <rPr>
            <sz val="9"/>
            <color indexed="81"/>
            <rFont val="MS P ゴシック"/>
            <family val="3"/>
            <charset val="128"/>
          </rPr>
          <t>申請書より自動入力</t>
        </r>
      </text>
    </comment>
    <comment ref="B15" authorId="1" shapeId="0" xr:uid="{BB3B7F75-5022-4789-BC0F-47436136B2DF}">
      <text>
        <r>
          <rPr>
            <sz val="9"/>
            <color indexed="10"/>
            <rFont val="ＭＳ Ｐゴシック"/>
            <family val="3"/>
            <charset val="128"/>
          </rPr>
          <t>別紙を添付した場合でも、必ず概略を内容欄内に記入下さい。</t>
        </r>
      </text>
    </comment>
    <comment ref="C16" authorId="2" shapeId="0" xr:uid="{C1F0C79B-87B1-431B-AC3C-FBA9A70F7E5F}">
      <text>
        <r>
          <rPr>
            <sz val="10"/>
            <color indexed="81"/>
            <rFont val="ＭＳ Ｐゴシック"/>
            <family val="3"/>
            <charset val="128"/>
          </rPr>
          <t>承認・認定を受けている事業計画等の中に、
盛り込まれている内容である事が必要です。</t>
        </r>
      </text>
    </comment>
    <comment ref="C18" authorId="2" shapeId="0" xr:uid="{0931A22B-B42B-4F39-B53B-E9C0F410A590}">
      <text>
        <r>
          <rPr>
            <sz val="10"/>
            <color indexed="81"/>
            <rFont val="ＭＳ Ｐゴシック"/>
            <family val="3"/>
            <charset val="128"/>
          </rPr>
          <t>承認・認定を受けている事業計画等の中に、
盛り込まれている内容である事が必要です。</t>
        </r>
      </text>
    </comment>
    <comment ref="C20" authorId="1" shapeId="0" xr:uid="{65E107AD-F36F-41E3-8E91-46ECF3E5E6BC}">
      <text>
        <r>
          <rPr>
            <sz val="11"/>
            <color indexed="81"/>
            <rFont val="ＭＳ Ｐゴシック"/>
            <family val="3"/>
            <charset val="128"/>
          </rPr>
          <t xml:space="preserve">ここには、簡潔に記入。
</t>
        </r>
        <r>
          <rPr>
            <sz val="9"/>
            <color indexed="81"/>
            <rFont val="ＭＳ Ｐゴシック"/>
            <family val="3"/>
            <charset val="128"/>
          </rPr>
          <t xml:space="preserve">
</t>
        </r>
        <r>
          <rPr>
            <sz val="9"/>
            <color indexed="10"/>
            <rFont val="ＭＳ Ｐゴシック"/>
            <family val="3"/>
            <charset val="128"/>
          </rPr>
          <t>事業内容を含め別紙でプレゼンテーション用の絵・図などを使った分かりやすい資料</t>
        </r>
        <r>
          <rPr>
            <sz val="9"/>
            <color indexed="81"/>
            <rFont val="ＭＳ Ｐゴシック"/>
            <family val="3"/>
            <charset val="128"/>
          </rPr>
          <t>を添付下さい。</t>
        </r>
      </text>
    </comment>
    <comment ref="C23" authorId="0" shapeId="0" xr:uid="{89A962F0-A565-4920-B4A2-724ECFA425EF}">
      <text>
        <r>
          <rPr>
            <sz val="9"/>
            <color indexed="81"/>
            <rFont val="ＭＳ Ｐゴシック"/>
            <family val="3"/>
            <charset val="128"/>
          </rPr>
          <t>交付決定日より前の発注、契約、
入金等は</t>
        </r>
        <r>
          <rPr>
            <sz val="9"/>
            <color indexed="10"/>
            <rFont val="ＭＳ Ｐゴシック"/>
            <family val="3"/>
            <charset val="128"/>
          </rPr>
          <t>対象外で</t>
        </r>
        <r>
          <rPr>
            <sz val="9"/>
            <color indexed="81"/>
            <rFont val="ＭＳ Ｐゴシック"/>
            <family val="3"/>
            <charset val="128"/>
          </rPr>
          <t>す！！</t>
        </r>
      </text>
    </comment>
    <comment ref="C25" authorId="1" shapeId="0" xr:uid="{DABF82A7-B484-4836-8716-9985E5905A5F}">
      <text>
        <r>
          <rPr>
            <sz val="9"/>
            <color indexed="10"/>
            <rFont val="ＭＳ Ｐゴシック"/>
            <family val="3"/>
            <charset val="128"/>
          </rPr>
          <t>委託をする場合は、必ず記入</t>
        </r>
        <r>
          <rPr>
            <sz val="9"/>
            <color indexed="81"/>
            <rFont val="ＭＳ Ｐゴシック"/>
            <family val="3"/>
            <charset val="128"/>
          </rPr>
          <t>（予定でも可）</t>
        </r>
      </text>
    </comment>
    <comment ref="C27" authorId="0" shapeId="0" xr:uid="{03B80750-1DF6-4273-A461-C3841D3FD7F5}">
      <text>
        <r>
          <rPr>
            <sz val="9"/>
            <color indexed="10"/>
            <rFont val="ＭＳ Ｐゴシック"/>
            <family val="3"/>
            <charset val="128"/>
          </rPr>
          <t>別表１－３の委託費</t>
        </r>
        <r>
          <rPr>
            <sz val="9"/>
            <color indexed="81"/>
            <rFont val="ＭＳ Ｐゴシック"/>
            <family val="3"/>
            <charset val="128"/>
          </rPr>
          <t>に書いた内容
委託した場合、委託先からの成果物（報告書、試作品など）の納入が必要です。</t>
        </r>
      </text>
    </comment>
    <comment ref="C28" authorId="1" shapeId="0" xr:uid="{C4B724A5-1F3A-4435-BD89-ABDCC16D6179}">
      <text>
        <r>
          <rPr>
            <sz val="9"/>
            <color indexed="10"/>
            <rFont val="ＭＳ Ｐゴシック"/>
            <family val="3"/>
            <charset val="128"/>
          </rPr>
          <t>別表１－３の謝金</t>
        </r>
        <r>
          <rPr>
            <sz val="9"/>
            <color indexed="81"/>
            <rFont val="ＭＳ Ｐゴシック"/>
            <family val="3"/>
            <charset val="128"/>
          </rPr>
          <t>を支払う相手先を記入下さい。
（）で所属も入力下さい。</t>
        </r>
      </text>
    </comment>
    <comment ref="C30" authorId="1" shapeId="0" xr:uid="{5D22CFBB-7129-45A6-A06A-2601EF9131F1}">
      <text>
        <r>
          <rPr>
            <sz val="9"/>
            <color indexed="81"/>
            <rFont val="ＭＳ Ｐゴシック"/>
            <family val="3"/>
            <charset val="128"/>
          </rPr>
          <t>○○の開発（○月）、○○展示会（○月）、○○調査（○○月）などのように、記入ください。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那須</author>
    <author>滋賀県</author>
    <author>w</author>
  </authors>
  <commentList>
    <comment ref="D3" authorId="0" shapeId="0" xr:uid="{08FE297D-9CF5-47FB-99CF-1D8616C7FEC5}">
      <text>
        <r>
          <rPr>
            <sz val="9"/>
            <color indexed="81"/>
            <rFont val="ＭＳ Ｐゴシック"/>
            <family val="3"/>
            <charset val="128"/>
          </rPr>
          <t>申請書より
自動入力</t>
        </r>
      </text>
    </comment>
    <comment ref="D4" authorId="0" shapeId="0" xr:uid="{1744B01E-4A86-4F2C-BE93-05745BE5CF7B}">
      <text>
        <r>
          <rPr>
            <sz val="9"/>
            <color indexed="81"/>
            <rFont val="ＭＳ Ｐゴシック"/>
            <family val="3"/>
            <charset val="128"/>
          </rPr>
          <t>申請書より
自動入力</t>
        </r>
      </text>
    </comment>
    <comment ref="E4" authorId="0" shapeId="0" xr:uid="{6FA2D255-AFEF-4975-BCE8-64A543DBFD54}">
      <text>
        <r>
          <rPr>
            <sz val="9"/>
            <color indexed="81"/>
            <rFont val="ＭＳ Ｐゴシック"/>
            <family val="3"/>
            <charset val="128"/>
          </rPr>
          <t>申請書より
自動入力</t>
        </r>
      </text>
    </comment>
    <comment ref="G4" authorId="1" shapeId="0" xr:uid="{D62EBFCF-0E72-4161-B7AC-99459F6249B4}">
      <text>
        <r>
          <rPr>
            <sz val="9"/>
            <color indexed="81"/>
            <rFont val="ＭＳ Ｐゴシック"/>
            <family val="3"/>
            <charset val="128"/>
          </rPr>
          <t>もしも、何かの都合で入力保護を解除する場合は、
シート保護の解除をしてください。
セル内の改行は、Alt + Enter　で改行</t>
        </r>
      </text>
    </comment>
    <comment ref="D5" authorId="1" shapeId="0" xr:uid="{C325DA57-F73C-4795-B438-E0E6105E7A89}">
      <text>
        <r>
          <rPr>
            <sz val="9"/>
            <color indexed="81"/>
            <rFont val="ＭＳ Ｐゴシック"/>
            <family val="3"/>
            <charset val="128"/>
          </rPr>
          <t>経理を担当される方の氏名を記入願います</t>
        </r>
      </text>
    </comment>
    <comment ref="D6" authorId="0" shapeId="0" xr:uid="{D78BB1B5-A3B1-41EC-A95A-930D302250FF}">
      <text>
        <r>
          <rPr>
            <sz val="9"/>
            <color indexed="81"/>
            <rFont val="ＭＳ Ｐゴシック"/>
            <family val="3"/>
            <charset val="128"/>
          </rPr>
          <t>申請書より
自動入力</t>
        </r>
      </text>
    </comment>
    <comment ref="D7" authorId="0" shapeId="0" xr:uid="{C019DB44-9BE1-4DF2-B7B9-95467463B258}">
      <text>
        <r>
          <rPr>
            <sz val="9"/>
            <color indexed="81"/>
            <rFont val="ＭＳ Ｐゴシック"/>
            <family val="3"/>
            <charset val="128"/>
          </rPr>
          <t>申請書より
自動入力</t>
        </r>
      </text>
    </comment>
    <comment ref="E7" authorId="0" shapeId="0" xr:uid="{756FC056-AA96-43CD-A739-F0B69C8A62F6}">
      <text>
        <r>
          <rPr>
            <sz val="9"/>
            <color indexed="81"/>
            <rFont val="ＭＳ Ｐゴシック"/>
            <family val="3"/>
            <charset val="128"/>
          </rPr>
          <t>申請書より
自動入力</t>
        </r>
      </text>
    </comment>
    <comment ref="G7" authorId="1" shapeId="0" xr:uid="{7E33F116-9190-40E3-8549-C3DFD735F603}">
      <text>
        <r>
          <rPr>
            <sz val="11"/>
            <color indexed="81"/>
            <rFont val="ＭＳ Ｐゴシック"/>
            <family val="3"/>
            <charset val="128"/>
          </rPr>
          <t>未使用の「○○」部分は削除下さい。</t>
        </r>
      </text>
    </comment>
    <comment ref="C18" authorId="2" shapeId="0" xr:uid="{2A0AA212-4C45-4DDA-879B-AF9F5E0DF281}">
      <text>
        <r>
          <rPr>
            <sz val="9"/>
            <color indexed="81"/>
            <rFont val="MS P ゴシック"/>
            <family val="3"/>
            <charset val="128"/>
          </rPr>
          <t>申請書より自動入力</t>
        </r>
      </text>
    </comment>
    <comment ref="B19" authorId="1" shapeId="0" xr:uid="{89DE24CE-F4EB-4C5F-B9A2-7418550ACF16}">
      <text>
        <r>
          <rPr>
            <sz val="9"/>
            <color indexed="10"/>
            <rFont val="ＭＳ Ｐゴシック"/>
            <family val="3"/>
            <charset val="128"/>
          </rPr>
          <t>別紙を添付した場合でも、必ず概略を内容欄内に記入下さい。</t>
        </r>
      </text>
    </comment>
    <comment ref="C20" authorId="2" shapeId="0" xr:uid="{B372C1F0-6322-4E82-B281-965D21DB3390}">
      <text>
        <r>
          <rPr>
            <sz val="10"/>
            <color indexed="81"/>
            <rFont val="ＭＳ Ｐゴシック"/>
            <family val="3"/>
            <charset val="128"/>
          </rPr>
          <t>承認・認定を受けている事業計画等の中に、
盛り込まれている内容である事が必要です。</t>
        </r>
      </text>
    </comment>
    <comment ref="C22" authorId="2" shapeId="0" xr:uid="{2648DDF8-C085-4444-A450-20FA04D56F88}">
      <text>
        <r>
          <rPr>
            <sz val="10"/>
            <color indexed="81"/>
            <rFont val="ＭＳ Ｐゴシック"/>
            <family val="3"/>
            <charset val="128"/>
          </rPr>
          <t>承認・認定を受けている事業計画等の中に、
盛り込まれている内容である事が必要です。</t>
        </r>
      </text>
    </comment>
    <comment ref="C24" authorId="1" shapeId="0" xr:uid="{34FECDE7-1F90-417D-B974-2B2B47DB77AD}">
      <text>
        <r>
          <rPr>
            <sz val="11"/>
            <color indexed="81"/>
            <rFont val="ＭＳ Ｐゴシック"/>
            <family val="3"/>
            <charset val="128"/>
          </rPr>
          <t xml:space="preserve">ここには、簡潔に記入。
</t>
        </r>
        <r>
          <rPr>
            <sz val="9"/>
            <color indexed="81"/>
            <rFont val="ＭＳ Ｐゴシック"/>
            <family val="3"/>
            <charset val="128"/>
          </rPr>
          <t xml:space="preserve">
</t>
        </r>
        <r>
          <rPr>
            <sz val="9"/>
            <color indexed="10"/>
            <rFont val="ＭＳ Ｐゴシック"/>
            <family val="3"/>
            <charset val="128"/>
          </rPr>
          <t>事業内容を含め別紙でプレゼンテーション用の絵・図などを使った分かりやすい資料</t>
        </r>
        <r>
          <rPr>
            <sz val="9"/>
            <color indexed="81"/>
            <rFont val="ＭＳ Ｐゴシック"/>
            <family val="3"/>
            <charset val="128"/>
          </rPr>
          <t>を添付下さい。</t>
        </r>
      </text>
    </comment>
    <comment ref="C27" authorId="0" shapeId="0" xr:uid="{0A1B617A-19D1-44C3-87D9-47B6DF8B990C}">
      <text>
        <r>
          <rPr>
            <sz val="9"/>
            <color indexed="81"/>
            <rFont val="ＭＳ Ｐゴシック"/>
            <family val="3"/>
            <charset val="128"/>
          </rPr>
          <t>交付決定日より前の発注、契約、
入金等は</t>
        </r>
        <r>
          <rPr>
            <sz val="9"/>
            <color indexed="10"/>
            <rFont val="ＭＳ Ｐゴシック"/>
            <family val="3"/>
            <charset val="128"/>
          </rPr>
          <t>対象外で</t>
        </r>
        <r>
          <rPr>
            <sz val="9"/>
            <color indexed="81"/>
            <rFont val="ＭＳ Ｐゴシック"/>
            <family val="3"/>
            <charset val="128"/>
          </rPr>
          <t>す！！</t>
        </r>
      </text>
    </comment>
    <comment ref="C29" authorId="1" shapeId="0" xr:uid="{2336967D-CCEF-40CF-AE1A-C968CFF3A80C}">
      <text>
        <r>
          <rPr>
            <sz val="9"/>
            <color indexed="10"/>
            <rFont val="ＭＳ Ｐゴシック"/>
            <family val="3"/>
            <charset val="128"/>
          </rPr>
          <t>委託をする場合は、必ず記入</t>
        </r>
        <r>
          <rPr>
            <sz val="9"/>
            <color indexed="81"/>
            <rFont val="ＭＳ Ｐゴシック"/>
            <family val="3"/>
            <charset val="128"/>
          </rPr>
          <t>（予定でも可）</t>
        </r>
      </text>
    </comment>
    <comment ref="C31" authorId="0" shapeId="0" xr:uid="{D63D6197-79B4-4660-B379-B16BB9D60B85}">
      <text>
        <r>
          <rPr>
            <sz val="9"/>
            <color indexed="10"/>
            <rFont val="ＭＳ Ｐゴシック"/>
            <family val="3"/>
            <charset val="128"/>
          </rPr>
          <t>別表１－３の委託費</t>
        </r>
        <r>
          <rPr>
            <sz val="9"/>
            <color indexed="81"/>
            <rFont val="ＭＳ Ｐゴシック"/>
            <family val="3"/>
            <charset val="128"/>
          </rPr>
          <t>に書いた内容
委託した場合、委託先からの成果物（報告書、試作品など）の納入が必要です。</t>
        </r>
      </text>
    </comment>
    <comment ref="C32" authorId="1" shapeId="0" xr:uid="{4DA6C088-9DEE-4669-A0AA-69E1825860DA}">
      <text>
        <r>
          <rPr>
            <sz val="9"/>
            <color indexed="10"/>
            <rFont val="ＭＳ Ｐゴシック"/>
            <family val="3"/>
            <charset val="128"/>
          </rPr>
          <t>別表１－３の謝金</t>
        </r>
        <r>
          <rPr>
            <sz val="9"/>
            <color indexed="81"/>
            <rFont val="ＭＳ Ｐゴシック"/>
            <family val="3"/>
            <charset val="128"/>
          </rPr>
          <t>を支払う相手先を記入下さい。
（）で所属も入力下さい。</t>
        </r>
      </text>
    </comment>
    <comment ref="C34" authorId="1" shapeId="0" xr:uid="{A4A6ED25-7ECE-4942-ACAC-A14562EBB44D}">
      <text>
        <r>
          <rPr>
            <sz val="9"/>
            <color indexed="81"/>
            <rFont val="ＭＳ Ｐゴシック"/>
            <family val="3"/>
            <charset val="128"/>
          </rPr>
          <t>○○の開発（○月）、○○展示会（○月）、○○調査（○○月）などのように、記入ください。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滋賀県</author>
    <author>那須</author>
    <author>FJ-USER</author>
  </authors>
  <commentList>
    <comment ref="E3" authorId="0" shapeId="0" xr:uid="{00000000-0006-0000-0200-000001000000}">
      <text>
        <r>
          <rPr>
            <sz val="16"/>
            <color indexed="10"/>
            <rFont val="ＭＳ Ｐゴシック"/>
            <family val="3"/>
            <charset val="128"/>
          </rPr>
          <t>水色のセルのみ入力してください。</t>
        </r>
      </text>
    </comment>
    <comment ref="G5" authorId="1" shapeId="0" xr:uid="{00000000-0006-0000-0200-000002000000}">
      <text>
        <r>
          <rPr>
            <sz val="14"/>
            <color indexed="81"/>
            <rFont val="ＭＳ Ｐゴシック"/>
            <family val="3"/>
            <charset val="128"/>
          </rPr>
          <t>金額は、すべて
別紙１－３－１、
別紙１－３－２より
自動入力されます</t>
        </r>
      </text>
    </comment>
    <comment ref="H5" authorId="0" shapeId="0" xr:uid="{00000000-0006-0000-0200-000003000000}">
      <text>
        <r>
          <rPr>
            <sz val="9"/>
            <color indexed="12"/>
            <rFont val="ＭＳ Ｐゴシック"/>
            <family val="3"/>
            <charset val="128"/>
          </rPr>
          <t>別表１－３に書いた</t>
        </r>
        <r>
          <rPr>
            <sz val="9"/>
            <color indexed="10"/>
            <rFont val="ＭＳ Ｐゴシック"/>
            <family val="3"/>
            <charset val="128"/>
          </rPr>
          <t>委嘱先や委託先について</t>
        </r>
        <r>
          <rPr>
            <sz val="9"/>
            <color indexed="12"/>
            <rFont val="ＭＳ Ｐゴシック"/>
            <family val="3"/>
            <charset val="128"/>
          </rPr>
          <t xml:space="preserve">備考欄に入力してください。
</t>
        </r>
        <r>
          <rPr>
            <sz val="9"/>
            <color indexed="81"/>
            <rFont val="ＭＳ Ｐゴシック"/>
            <family val="3"/>
            <charset val="128"/>
          </rPr>
          <t xml:space="preserve">
○○教授（△△大学）
株式会社○○　など</t>
        </r>
      </text>
    </comment>
    <comment ref="J7" authorId="0" shapeId="0" xr:uid="{00000000-0006-0000-0200-000004000000}">
      <text>
        <r>
          <rPr>
            <sz val="11"/>
            <color indexed="81"/>
            <rFont val="ＭＳ Ｐゴシック"/>
            <family val="3"/>
            <charset val="128"/>
          </rPr>
          <t>申請後の</t>
        </r>
        <r>
          <rPr>
            <sz val="11"/>
            <color indexed="10"/>
            <rFont val="ＭＳ Ｐゴシック"/>
            <family val="3"/>
            <charset val="128"/>
          </rPr>
          <t xml:space="preserve">経費や内容の変更は、通常認められません！
</t>
        </r>
        <r>
          <rPr>
            <sz val="11"/>
            <color indexed="81"/>
            <rFont val="ＭＳ Ｐゴシック"/>
            <family val="3"/>
            <charset val="128"/>
          </rPr>
          <t>（外部要因で予定通り執行不可能な場合など、特別な場合を除き）。
確実な計画を作成するよう、ご注意下さい</t>
        </r>
        <r>
          <rPr>
            <sz val="9"/>
            <color indexed="81"/>
            <rFont val="ＭＳ Ｐゴシック"/>
            <family val="3"/>
            <charset val="128"/>
          </rPr>
          <t xml:space="preserve">。
</t>
        </r>
      </text>
    </comment>
    <comment ref="G19" authorId="2" shapeId="0" xr:uid="{00000000-0006-0000-0200-000005000000}">
      <text>
        <r>
          <rPr>
            <sz val="10"/>
            <color indexed="81"/>
            <rFont val="ＭＳ Ｐゴシック"/>
            <family val="3"/>
            <charset val="128"/>
          </rPr>
          <t>補助金が支払われるまでの資金調達の内訳について記載。
合計が補助金申請額と一致するよう確認すること。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author>
    <author>滋賀県</author>
  </authors>
  <commentList>
    <comment ref="E5" authorId="0" shapeId="0" xr:uid="{977ED6E5-2EC1-40CC-A996-EF06AB01D0C2}">
      <text>
        <r>
          <rPr>
            <sz val="9"/>
            <color indexed="81"/>
            <rFont val="MS P ゴシック"/>
            <family val="3"/>
            <charset val="128"/>
          </rPr>
          <t>別紙１－２－３に書いた経費区分ごと金額について、全事業者合算の金額を入力してください。</t>
        </r>
      </text>
    </comment>
    <comment ref="I6" authorId="1" shapeId="0" xr:uid="{A24991C5-8073-4B2B-88E1-E93B334977E4}">
      <text>
        <r>
          <rPr>
            <sz val="16"/>
            <color indexed="10"/>
            <rFont val="ＭＳ Ｐゴシック"/>
            <family val="3"/>
            <charset val="128"/>
          </rPr>
          <t>水色のセルのみ入力してください。</t>
        </r>
      </text>
    </comment>
    <comment ref="J7" authorId="1" shapeId="0" xr:uid="{EA9F1715-1F79-4682-A043-38BE1A495F72}">
      <text>
        <r>
          <rPr>
            <sz val="11"/>
            <color indexed="81"/>
            <rFont val="ＭＳ Ｐゴシック"/>
            <family val="3"/>
            <charset val="128"/>
          </rPr>
          <t>申請後の</t>
        </r>
        <r>
          <rPr>
            <sz val="11"/>
            <color indexed="10"/>
            <rFont val="ＭＳ Ｐゴシック"/>
            <family val="3"/>
            <charset val="128"/>
          </rPr>
          <t xml:space="preserve">経費や内容の変更は、通常認められません！
</t>
        </r>
        <r>
          <rPr>
            <sz val="11"/>
            <color indexed="81"/>
            <rFont val="ＭＳ Ｐゴシック"/>
            <family val="3"/>
            <charset val="128"/>
          </rPr>
          <t>（外部要因で予定通り執行不可能な場合など、特別な場合を除き）。
確実な計画を作成するよう、ご注意下さい</t>
        </r>
        <r>
          <rPr>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滋賀県</author>
    <author>那須</author>
    <author>FJ-USER</author>
  </authors>
  <commentList>
    <comment ref="G3" authorId="0" shapeId="0" xr:uid="{2922F72B-9404-42F3-A0C9-565464552361}">
      <text>
        <r>
          <rPr>
            <sz val="16"/>
            <color indexed="10"/>
            <rFont val="ＭＳ Ｐゴシック"/>
            <family val="3"/>
            <charset val="128"/>
          </rPr>
          <t>水色のセルのみ入力してください。</t>
        </r>
      </text>
    </comment>
    <comment ref="G5" authorId="1" shapeId="0" xr:uid="{78944C49-9669-49AF-99E4-7C9C55A974FA}">
      <text>
        <r>
          <rPr>
            <sz val="14"/>
            <color indexed="81"/>
            <rFont val="ＭＳ Ｐゴシック"/>
            <family val="3"/>
            <charset val="128"/>
          </rPr>
          <t>金額は、すべて
別紙１－３－１、
別紙１－３－２より
自動入力されます</t>
        </r>
      </text>
    </comment>
    <comment ref="H5" authorId="0" shapeId="0" xr:uid="{2B450433-C6BD-4248-8496-02EAC18FB10D}">
      <text>
        <r>
          <rPr>
            <sz val="9"/>
            <color indexed="12"/>
            <rFont val="ＭＳ Ｐゴシック"/>
            <family val="3"/>
            <charset val="128"/>
          </rPr>
          <t>別表１－３に書いた</t>
        </r>
        <r>
          <rPr>
            <sz val="9"/>
            <color indexed="10"/>
            <rFont val="ＭＳ Ｐゴシック"/>
            <family val="3"/>
            <charset val="128"/>
          </rPr>
          <t>委嘱先や委託先について</t>
        </r>
        <r>
          <rPr>
            <sz val="9"/>
            <color indexed="12"/>
            <rFont val="ＭＳ Ｐゴシック"/>
            <family val="3"/>
            <charset val="128"/>
          </rPr>
          <t xml:space="preserve">備考欄に入力してください。
</t>
        </r>
        <r>
          <rPr>
            <sz val="9"/>
            <color indexed="81"/>
            <rFont val="ＭＳ Ｐゴシック"/>
            <family val="3"/>
            <charset val="128"/>
          </rPr>
          <t xml:space="preserve">
○○教授（△△大学）
株式会社○○　など</t>
        </r>
      </text>
    </comment>
    <comment ref="J7" authorId="0" shapeId="0" xr:uid="{A085970C-8D07-43AD-B51B-65567F38E25A}">
      <text>
        <r>
          <rPr>
            <sz val="11"/>
            <color indexed="81"/>
            <rFont val="ＭＳ Ｐゴシック"/>
            <family val="3"/>
            <charset val="128"/>
          </rPr>
          <t>申請後の</t>
        </r>
        <r>
          <rPr>
            <sz val="11"/>
            <color indexed="10"/>
            <rFont val="ＭＳ Ｐゴシック"/>
            <family val="3"/>
            <charset val="128"/>
          </rPr>
          <t xml:space="preserve">経費や内容の変更は、通常認められません！
</t>
        </r>
        <r>
          <rPr>
            <sz val="11"/>
            <color indexed="81"/>
            <rFont val="ＭＳ Ｐゴシック"/>
            <family val="3"/>
            <charset val="128"/>
          </rPr>
          <t>（外部要因で予定通り執行不可能な場合など、特別な場合を除き）。
確実な計画を作成するよう、ご注意下さい</t>
        </r>
        <r>
          <rPr>
            <sz val="9"/>
            <color indexed="81"/>
            <rFont val="ＭＳ Ｐゴシック"/>
            <family val="3"/>
            <charset val="128"/>
          </rPr>
          <t xml:space="preserve">。
</t>
        </r>
      </text>
    </comment>
    <comment ref="G19" authorId="2" shapeId="0" xr:uid="{12B09A15-4C41-4249-9275-8BBF16B9F562}">
      <text>
        <r>
          <rPr>
            <sz val="10"/>
            <color indexed="81"/>
            <rFont val="ＭＳ Ｐゴシック"/>
            <family val="3"/>
            <charset val="128"/>
          </rPr>
          <t>補助金が支払われるまでの資金調達の内訳について記載。
合計が補助金申請額と一致するよう確認すること。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滋賀県</author>
    <author>那須</author>
    <author>nasu</author>
    <author>w</author>
  </authors>
  <commentList>
    <comment ref="A4" authorId="0" shapeId="0" xr:uid="{00000000-0006-0000-0300-000001000000}">
      <text>
        <r>
          <rPr>
            <sz val="8"/>
            <color indexed="10"/>
            <rFont val="ＭＳ Ｐゴシック"/>
            <family val="3"/>
            <charset val="128"/>
          </rPr>
          <t>経費区分は、</t>
        </r>
        <r>
          <rPr>
            <sz val="8"/>
            <color indexed="81"/>
            <rFont val="ＭＳ Ｐゴシック"/>
            <family val="3"/>
            <charset val="128"/>
          </rPr>
          <t>様式にない名称の区分を</t>
        </r>
        <r>
          <rPr>
            <sz val="8"/>
            <color indexed="10"/>
            <rFont val="ＭＳ Ｐゴシック"/>
            <family val="3"/>
            <charset val="128"/>
          </rPr>
          <t>作成する事は出来ません！</t>
        </r>
        <r>
          <rPr>
            <sz val="8"/>
            <color indexed="81"/>
            <rFont val="ＭＳ Ｐゴシック"/>
            <family val="3"/>
            <charset val="128"/>
          </rPr>
          <t>同じ区分の行挿入は可能です。</t>
        </r>
      </text>
    </comment>
    <comment ref="D4" authorId="0" shapeId="0" xr:uid="{00000000-0006-0000-0300-000002000000}">
      <text>
        <r>
          <rPr>
            <sz val="9"/>
            <color indexed="81"/>
            <rFont val="ＭＳ Ｐゴシック"/>
            <family val="3"/>
            <charset val="128"/>
          </rPr>
          <t>内容が分かるような、具体性のある表現にしてください。</t>
        </r>
      </text>
    </comment>
    <comment ref="H4" authorId="1" shapeId="0" xr:uid="{00000000-0006-0000-0300-000003000000}">
      <text>
        <r>
          <rPr>
            <sz val="9"/>
            <color indexed="81"/>
            <rFont val="ＭＳ Ｐゴシック"/>
            <family val="3"/>
            <charset val="128"/>
          </rPr>
          <t>単価、数量より自動計算
又は　税込み金額を直接入力</t>
        </r>
      </text>
    </comment>
    <comment ref="I4" authorId="1" shapeId="0" xr:uid="{00000000-0006-0000-0300-000004000000}">
      <text>
        <r>
          <rPr>
            <sz val="8"/>
            <color indexed="81"/>
            <rFont val="ＭＳ Ｐゴシック"/>
            <family val="3"/>
            <charset val="128"/>
          </rPr>
          <t>補助事業に要する経費≧補助対象経費
（消費税や対象外経費を除いた額）</t>
        </r>
      </text>
    </comment>
    <comment ref="J4" authorId="1" shapeId="0" xr:uid="{00000000-0006-0000-0300-000005000000}">
      <text>
        <r>
          <rPr>
            <sz val="12"/>
            <color indexed="81"/>
            <rFont val="ＭＳ Ｐゴシック"/>
            <family val="3"/>
            <charset val="128"/>
          </rPr>
          <t xml:space="preserve">補助対象経費（補助事業に要する経費/1.1）×1/2
　　　　　　　　　　　　　　　　　　　　　　　 ≧　　 補助金申請額
</t>
        </r>
        <r>
          <rPr>
            <sz val="11"/>
            <color indexed="81"/>
            <rFont val="ＭＳ Ｐゴシック"/>
            <family val="3"/>
            <charset val="128"/>
          </rPr>
          <t>※高額の経費は、内容・価格を確認できる見積と
　 カタログのコピーを添付下さい。</t>
        </r>
      </text>
    </comment>
    <comment ref="D6" authorId="0" shapeId="0" xr:uid="{00000000-0006-0000-0300-000006000000}">
      <text>
        <r>
          <rPr>
            <sz val="9"/>
            <color indexed="81"/>
            <rFont val="ＭＳ Ｐゴシック"/>
            <family val="3"/>
            <charset val="128"/>
          </rPr>
          <t>大学の先生など外部の専門家</t>
        </r>
        <r>
          <rPr>
            <sz val="9"/>
            <color indexed="10"/>
            <rFont val="ＭＳ Ｐゴシック"/>
            <family val="3"/>
            <charset val="128"/>
          </rPr>
          <t>（個人）</t>
        </r>
        <r>
          <rPr>
            <sz val="9"/>
            <color indexed="81"/>
            <rFont val="ＭＳ Ｐゴシック"/>
            <family val="3"/>
            <charset val="128"/>
          </rPr>
          <t>を利用する場合記入</t>
        </r>
        <r>
          <rPr>
            <sz val="9"/>
            <color indexed="10"/>
            <rFont val="ＭＳ Ｐゴシック"/>
            <family val="3"/>
            <charset val="128"/>
          </rPr>
          <t xml:space="preserve">
事業所等</t>
        </r>
        <r>
          <rPr>
            <sz val="9"/>
            <color indexed="81"/>
            <rFont val="ＭＳ Ｐゴシック"/>
            <family val="3"/>
            <charset val="128"/>
          </rPr>
          <t>の場合は、コンサルタントなど委託費へ</t>
        </r>
      </text>
    </comment>
    <comment ref="J8" authorId="1" shapeId="0" xr:uid="{00000000-0006-0000-0300-000007000000}">
      <text>
        <r>
          <rPr>
            <sz val="11"/>
            <color indexed="10"/>
            <rFont val="ＭＳ Ｐゴシック"/>
            <family val="3"/>
            <charset val="128"/>
          </rPr>
          <t>小計のすぐ上下には、行挿入しないで下さい！！</t>
        </r>
        <r>
          <rPr>
            <sz val="9"/>
            <color indexed="81"/>
            <rFont val="ＭＳ Ｐゴシック"/>
            <family val="3"/>
            <charset val="128"/>
          </rPr>
          <t xml:space="preserve">
計算が合わなくなります。
</t>
        </r>
        <r>
          <rPr>
            <sz val="9"/>
            <color indexed="12"/>
            <rFont val="ＭＳ Ｐゴシック"/>
            <family val="3"/>
            <charset val="128"/>
          </rPr>
          <t>行挿入をした場合の計算式のコピーは、下記の手順で！</t>
        </r>
        <r>
          <rPr>
            <sz val="9"/>
            <color indexed="81"/>
            <rFont val="ＭＳ Ｐゴシック"/>
            <family val="3"/>
            <charset val="128"/>
          </rPr>
          <t xml:space="preserve">
数式のある右の３つのセルを選んで → 右クリック → コピー → コピー先の先頭セルをクリック →  右クリック → 形式を選んで貼り付け → 数式</t>
        </r>
      </text>
    </comment>
    <comment ref="D9" authorId="0" shapeId="0" xr:uid="{00000000-0006-0000-0300-000008000000}">
      <text>
        <r>
          <rPr>
            <sz val="9"/>
            <color indexed="81"/>
            <rFont val="ＭＳ Ｐゴシック"/>
            <family val="3"/>
            <charset val="128"/>
          </rPr>
          <t>大学の先生など職員以外の専門家等に支払う場合記入</t>
        </r>
        <r>
          <rPr>
            <sz val="9"/>
            <color indexed="10"/>
            <rFont val="ＭＳ Ｐゴシック"/>
            <family val="3"/>
            <charset val="128"/>
          </rPr>
          <t xml:space="preserve">
</t>
        </r>
        <r>
          <rPr>
            <sz val="9"/>
            <color indexed="81"/>
            <rFont val="ＭＳ Ｐゴシック"/>
            <family val="3"/>
            <charset val="128"/>
          </rPr>
          <t>コンサルタント契約でコンサルタント費に含まれている場合は</t>
        </r>
        <r>
          <rPr>
            <sz val="9"/>
            <color indexed="10"/>
            <rFont val="ＭＳ Ｐゴシック"/>
            <family val="3"/>
            <charset val="128"/>
          </rPr>
          <t>委託費へ</t>
        </r>
      </text>
    </comment>
    <comment ref="J13" authorId="1" shapeId="0" xr:uid="{00000000-0006-0000-0300-000009000000}">
      <text>
        <r>
          <rPr>
            <sz val="11"/>
            <color indexed="10"/>
            <rFont val="ＭＳ Ｐゴシック"/>
            <family val="3"/>
            <charset val="128"/>
          </rPr>
          <t>小計のすぐ上下には、行挿入しないで下さい！！</t>
        </r>
        <r>
          <rPr>
            <sz val="9"/>
            <color indexed="81"/>
            <rFont val="ＭＳ Ｐゴシック"/>
            <family val="3"/>
            <charset val="128"/>
          </rPr>
          <t xml:space="preserve">
計算が合わなくなります。</t>
        </r>
      </text>
    </comment>
    <comment ref="D14" authorId="2" shapeId="0" xr:uid="{00000000-0006-0000-0300-00000A000000}">
      <text>
        <r>
          <rPr>
            <sz val="9"/>
            <color indexed="81"/>
            <rFont val="ＭＳ Ｐゴシック"/>
            <family val="3"/>
            <charset val="128"/>
          </rPr>
          <t>必要な分量を、交付</t>
        </r>
        <r>
          <rPr>
            <sz val="9"/>
            <color indexed="10"/>
            <rFont val="ＭＳ Ｐゴシック"/>
            <family val="3"/>
            <charset val="128"/>
          </rPr>
          <t>決定後</t>
        </r>
        <r>
          <rPr>
            <sz val="9"/>
            <color indexed="81"/>
            <rFont val="ＭＳ Ｐゴシック"/>
            <family val="3"/>
            <charset val="128"/>
          </rPr>
          <t>購入し、事業に</t>
        </r>
        <r>
          <rPr>
            <sz val="9"/>
            <color indexed="10"/>
            <rFont val="ＭＳ Ｐゴシック"/>
            <family val="3"/>
            <charset val="128"/>
          </rPr>
          <t>利用</t>
        </r>
        <r>
          <rPr>
            <sz val="9"/>
            <color indexed="81"/>
            <rFont val="ＭＳ Ｐゴシック"/>
            <family val="3"/>
            <charset val="128"/>
          </rPr>
          <t>した分量、用途の</t>
        </r>
        <r>
          <rPr>
            <sz val="9"/>
            <color indexed="10"/>
            <rFont val="ＭＳ Ｐゴシック"/>
            <family val="3"/>
            <charset val="128"/>
          </rPr>
          <t>明細を作成</t>
        </r>
        <r>
          <rPr>
            <sz val="9"/>
            <color indexed="81"/>
            <rFont val="ＭＳ Ｐゴシック"/>
            <family val="3"/>
            <charset val="128"/>
          </rPr>
          <t>できるものに限ります。</t>
        </r>
      </text>
    </comment>
    <comment ref="D18" authorId="0" shapeId="0" xr:uid="{00000000-0006-0000-0300-00000B000000}">
      <text>
        <r>
          <rPr>
            <sz val="9"/>
            <color indexed="81"/>
            <rFont val="ＭＳ Ｐゴシック"/>
            <family val="3"/>
            <charset val="128"/>
          </rPr>
          <t>試作・検査にのみ使える機器など
（ただし試作品での販売物の生産は補助金の返還が必要）</t>
        </r>
        <r>
          <rPr>
            <sz val="9"/>
            <color indexed="10"/>
            <rFont val="ＭＳ Ｐゴシック"/>
            <family val="3"/>
            <charset val="128"/>
          </rPr>
          <t>※営業ベースで使える機器、汎用的な機器は不可。</t>
        </r>
      </text>
    </comment>
    <comment ref="D20" authorId="0" shapeId="0" xr:uid="{00000000-0006-0000-0300-00000C000000}">
      <text>
        <r>
          <rPr>
            <sz val="9"/>
            <color indexed="81"/>
            <rFont val="ＭＳ Ｐゴシック"/>
            <family val="3"/>
            <charset val="128"/>
          </rPr>
          <t>資料等の印刷費
（ただし取扱説明書など</t>
        </r>
        <r>
          <rPr>
            <sz val="9"/>
            <color indexed="10"/>
            <rFont val="ＭＳ Ｐゴシック"/>
            <family val="3"/>
            <charset val="128"/>
          </rPr>
          <t>販売物への付属品</t>
        </r>
        <r>
          <rPr>
            <sz val="9"/>
            <color indexed="81"/>
            <rFont val="ＭＳ Ｐゴシック"/>
            <family val="3"/>
            <charset val="128"/>
          </rPr>
          <t>は対象外）
トナーなど自社の消耗品は対象外</t>
        </r>
      </text>
    </comment>
    <comment ref="D22" authorId="0" shapeId="0" xr:uid="{00000000-0006-0000-0300-00000D000000}">
      <text>
        <r>
          <rPr>
            <sz val="9"/>
            <color indexed="81"/>
            <rFont val="ＭＳ Ｐゴシック"/>
            <family val="3"/>
            <charset val="128"/>
          </rPr>
          <t>図書、参考文献、資料等</t>
        </r>
      </text>
    </comment>
    <comment ref="D24" authorId="0" shapeId="0" xr:uid="{00000000-0006-0000-0300-00000E000000}">
      <text>
        <r>
          <rPr>
            <sz val="9"/>
            <color indexed="81"/>
            <rFont val="ＭＳ Ｐゴシック"/>
            <family val="3"/>
            <charset val="128"/>
          </rPr>
          <t>郵便代、運搬代等の</t>
        </r>
        <r>
          <rPr>
            <sz val="9"/>
            <color indexed="10"/>
            <rFont val="ＭＳ Ｐゴシック"/>
            <family val="3"/>
            <charset val="128"/>
          </rPr>
          <t>外部</t>
        </r>
        <r>
          <rPr>
            <sz val="9"/>
            <color indexed="81"/>
            <rFont val="ＭＳ Ｐゴシック"/>
            <family val="3"/>
            <charset val="128"/>
          </rPr>
          <t>への支払</t>
        </r>
      </text>
    </comment>
    <comment ref="D26" authorId="2" shapeId="0" xr:uid="{00000000-0006-0000-0300-00000F000000}">
      <text>
        <r>
          <rPr>
            <sz val="9"/>
            <color indexed="81"/>
            <rFont val="ＭＳ Ｐゴシック"/>
            <family val="3"/>
            <charset val="128"/>
          </rPr>
          <t>試作品の製作や実験等を行うために必要な機械装置、事務機器、倉庫、敷地等のレンタル料、リース料</t>
        </r>
      </text>
    </comment>
    <comment ref="J28" authorId="1" shapeId="0" xr:uid="{00000000-0006-0000-0300-000010000000}">
      <text>
        <r>
          <rPr>
            <sz val="11"/>
            <color indexed="10"/>
            <rFont val="ＭＳ Ｐゴシック"/>
            <family val="3"/>
            <charset val="128"/>
          </rPr>
          <t>小計のすぐ上下には、行挿入しないで下さい！！</t>
        </r>
        <r>
          <rPr>
            <sz val="9"/>
            <color indexed="81"/>
            <rFont val="ＭＳ Ｐゴシック"/>
            <family val="3"/>
            <charset val="128"/>
          </rPr>
          <t xml:space="preserve">
計算が合わなくなります。</t>
        </r>
      </text>
    </comment>
    <comment ref="D29" authorId="0" shapeId="0" xr:uid="{00000000-0006-0000-0300-000011000000}">
      <text>
        <r>
          <rPr>
            <sz val="9"/>
            <color indexed="81"/>
            <rFont val="ＭＳ Ｐゴシック"/>
            <family val="3"/>
            <charset val="128"/>
          </rPr>
          <t>毎日の</t>
        </r>
        <r>
          <rPr>
            <sz val="9"/>
            <color indexed="10"/>
            <rFont val="ＭＳ Ｐゴシック"/>
            <family val="3"/>
            <charset val="128"/>
          </rPr>
          <t>報告書</t>
        </r>
        <r>
          <rPr>
            <sz val="9"/>
            <color indexed="81"/>
            <rFont val="ＭＳ Ｐゴシック"/>
            <family val="3"/>
            <charset val="128"/>
          </rPr>
          <t>・提案</t>
        </r>
        <r>
          <rPr>
            <sz val="9"/>
            <color indexed="10"/>
            <rFont val="ＭＳ Ｐゴシック"/>
            <family val="3"/>
            <charset val="128"/>
          </rPr>
          <t>資料</t>
        </r>
        <r>
          <rPr>
            <sz val="9"/>
            <color indexed="81"/>
            <rFont val="ＭＳ Ｐゴシック"/>
            <family val="3"/>
            <charset val="128"/>
          </rPr>
          <t>など成果物が必要です。
販売物の生産、実販売などを行う事は対象外。</t>
        </r>
      </text>
    </comment>
    <comment ref="D31" authorId="2" shapeId="0" xr:uid="{00000000-0006-0000-0300-000012000000}">
      <text>
        <r>
          <rPr>
            <sz val="9"/>
            <color indexed="81"/>
            <rFont val="ＭＳ Ｐゴシック"/>
            <family val="3"/>
            <charset val="128"/>
          </rPr>
          <t>契約時には、</t>
        </r>
        <r>
          <rPr>
            <sz val="9"/>
            <color indexed="10"/>
            <rFont val="ＭＳ Ｐゴシック"/>
            <family val="3"/>
            <charset val="128"/>
          </rPr>
          <t>設計図面等</t>
        </r>
        <r>
          <rPr>
            <sz val="9"/>
            <color indexed="81"/>
            <rFont val="ＭＳ Ｐゴシック"/>
            <family val="3"/>
            <charset val="128"/>
          </rPr>
          <t>の証拠が必要です。
終了後、販売品の生産に利用する場合は、補助金の返還が必要です。</t>
        </r>
      </text>
    </comment>
    <comment ref="D33" authorId="2" shapeId="0" xr:uid="{00000000-0006-0000-0300-000013000000}">
      <text>
        <r>
          <rPr>
            <sz val="9"/>
            <color indexed="10"/>
            <rFont val="ＭＳ Ｐゴシック"/>
            <family val="3"/>
            <charset val="128"/>
          </rPr>
          <t>補助期間内</t>
        </r>
        <r>
          <rPr>
            <sz val="9"/>
            <color indexed="81"/>
            <rFont val="ＭＳ Ｐゴシック"/>
            <family val="3"/>
            <charset val="128"/>
          </rPr>
          <t>に、出願する特許権、実用新案権、意匠権、商標権等を取得するための</t>
        </r>
        <r>
          <rPr>
            <sz val="9"/>
            <color indexed="10"/>
            <rFont val="ＭＳ Ｐゴシック"/>
            <family val="3"/>
            <charset val="128"/>
          </rPr>
          <t>弁理士等</t>
        </r>
        <r>
          <rPr>
            <sz val="9"/>
            <color indexed="81"/>
            <rFont val="ＭＳ Ｐゴシック"/>
            <family val="3"/>
            <charset val="128"/>
          </rPr>
          <t>への支払い、特許庁への納付分は除く</t>
        </r>
      </text>
    </comment>
    <comment ref="D35" authorId="2" shapeId="0" xr:uid="{00000000-0006-0000-0300-000014000000}">
      <text>
        <r>
          <rPr>
            <sz val="9"/>
            <color indexed="81"/>
            <rFont val="ＭＳ Ｐゴシック"/>
            <family val="3"/>
            <charset val="128"/>
          </rPr>
          <t>品質保証表示等を得るために検査機関に委託する費用</t>
        </r>
      </text>
    </comment>
    <comment ref="J37" authorId="1" shapeId="0" xr:uid="{00000000-0006-0000-0300-000015000000}">
      <text>
        <r>
          <rPr>
            <sz val="11"/>
            <color indexed="10"/>
            <rFont val="ＭＳ Ｐゴシック"/>
            <family val="3"/>
            <charset val="128"/>
          </rPr>
          <t>小計のすぐ上下には、行挿入しないで下さい！！</t>
        </r>
        <r>
          <rPr>
            <sz val="9"/>
            <color indexed="81"/>
            <rFont val="ＭＳ Ｐゴシック"/>
            <family val="3"/>
            <charset val="128"/>
          </rPr>
          <t xml:space="preserve">
計算が合わなくなります。</t>
        </r>
      </text>
    </comment>
    <comment ref="J38" authorId="3" shapeId="0" xr:uid="{00000000-0006-0000-0300-000016000000}">
      <text>
        <r>
          <rPr>
            <b/>
            <sz val="14"/>
            <color indexed="81"/>
            <rFont val="ＭＳ Ｐゴシック"/>
            <family val="3"/>
            <charset val="128"/>
          </rPr>
          <t>この段階で千円未満切捨て</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滋賀県</author>
    <author>那須</author>
    <author>nasu</author>
    <author>w</author>
  </authors>
  <commentList>
    <comment ref="A4" authorId="0" shapeId="0" xr:uid="{00000000-0006-0000-0400-000001000000}">
      <text>
        <r>
          <rPr>
            <sz val="8"/>
            <color indexed="10"/>
            <rFont val="ＭＳ Ｐゴシック"/>
            <family val="3"/>
            <charset val="128"/>
          </rPr>
          <t>経費区分は、</t>
        </r>
        <r>
          <rPr>
            <sz val="8"/>
            <color indexed="81"/>
            <rFont val="ＭＳ Ｐゴシック"/>
            <family val="3"/>
            <charset val="128"/>
          </rPr>
          <t>様式にない名称の区分を</t>
        </r>
        <r>
          <rPr>
            <sz val="8"/>
            <color indexed="10"/>
            <rFont val="ＭＳ Ｐゴシック"/>
            <family val="3"/>
            <charset val="128"/>
          </rPr>
          <t>作成する事は出来ません！</t>
        </r>
        <r>
          <rPr>
            <sz val="8"/>
            <color indexed="81"/>
            <rFont val="ＭＳ Ｐゴシック"/>
            <family val="3"/>
            <charset val="128"/>
          </rPr>
          <t>同じ区分の行挿入は可能です。</t>
        </r>
      </text>
    </comment>
    <comment ref="D4" authorId="0" shapeId="0" xr:uid="{00000000-0006-0000-0400-000002000000}">
      <text>
        <r>
          <rPr>
            <sz val="9"/>
            <color indexed="81"/>
            <rFont val="ＭＳ Ｐゴシック"/>
            <family val="3"/>
            <charset val="128"/>
          </rPr>
          <t>内容が分かるような、具体性のある表現にしてください。</t>
        </r>
      </text>
    </comment>
    <comment ref="H4" authorId="1" shapeId="0" xr:uid="{00000000-0006-0000-0400-000003000000}">
      <text>
        <r>
          <rPr>
            <sz val="9"/>
            <color indexed="81"/>
            <rFont val="ＭＳ Ｐゴシック"/>
            <family val="3"/>
            <charset val="128"/>
          </rPr>
          <t>単価、数量より自動計算</t>
        </r>
      </text>
    </comment>
    <comment ref="I4" authorId="1" shapeId="0" xr:uid="{00000000-0006-0000-0400-000004000000}">
      <text>
        <r>
          <rPr>
            <sz val="8"/>
            <color indexed="81"/>
            <rFont val="ＭＳ Ｐゴシック"/>
            <family val="3"/>
            <charset val="128"/>
          </rPr>
          <t>補助事業に要する経費≧補助対象経費
（消費税や対象外経費を除いた額）</t>
        </r>
      </text>
    </comment>
    <comment ref="J4" authorId="1" shapeId="0" xr:uid="{00000000-0006-0000-0400-000005000000}">
      <text>
        <r>
          <rPr>
            <sz val="12"/>
            <color indexed="81"/>
            <rFont val="ＭＳ Ｐゴシック"/>
            <family val="3"/>
            <charset val="128"/>
          </rPr>
          <t xml:space="preserve">補助対象経費（補助事業に要する経費/1.1）×1/2
　　　　　　　　　　　　　　　　　　　　　　　 ≧　　 補助金申請額
</t>
        </r>
        <r>
          <rPr>
            <sz val="11"/>
            <color indexed="81"/>
            <rFont val="ＭＳ Ｐゴシック"/>
            <family val="3"/>
            <charset val="128"/>
          </rPr>
          <t>※高額の経費は、内容・価格を確認できる見積と
　 カタログのコピーを添付下さい。</t>
        </r>
      </text>
    </comment>
    <comment ref="D6" authorId="0" shapeId="0" xr:uid="{00000000-0006-0000-0400-000006000000}">
      <text>
        <r>
          <rPr>
            <sz val="9"/>
            <color indexed="81"/>
            <rFont val="ＭＳ Ｐゴシック"/>
            <family val="3"/>
            <charset val="128"/>
          </rPr>
          <t>大学の先生など外部の専門家</t>
        </r>
        <r>
          <rPr>
            <sz val="9"/>
            <color indexed="10"/>
            <rFont val="ＭＳ Ｐゴシック"/>
            <family val="3"/>
            <charset val="128"/>
          </rPr>
          <t>（個人）</t>
        </r>
        <r>
          <rPr>
            <sz val="9"/>
            <color indexed="81"/>
            <rFont val="ＭＳ Ｐゴシック"/>
            <family val="3"/>
            <charset val="128"/>
          </rPr>
          <t>を利用する場合記入</t>
        </r>
        <r>
          <rPr>
            <sz val="9"/>
            <color indexed="10"/>
            <rFont val="ＭＳ Ｐゴシック"/>
            <family val="3"/>
            <charset val="128"/>
          </rPr>
          <t xml:space="preserve">
事業所等</t>
        </r>
        <r>
          <rPr>
            <sz val="9"/>
            <color indexed="81"/>
            <rFont val="ＭＳ Ｐゴシック"/>
            <family val="3"/>
            <charset val="128"/>
          </rPr>
          <t>の場合は、コンサルタントなど委託費へ</t>
        </r>
      </text>
    </comment>
    <comment ref="J8" authorId="1" shapeId="0" xr:uid="{00000000-0006-0000-0400-000007000000}">
      <text>
        <r>
          <rPr>
            <sz val="11"/>
            <color indexed="10"/>
            <rFont val="ＭＳ Ｐゴシック"/>
            <family val="3"/>
            <charset val="128"/>
          </rPr>
          <t>小計のすぐ上下には、行挿入しないで下さい！！</t>
        </r>
        <r>
          <rPr>
            <sz val="9"/>
            <color indexed="81"/>
            <rFont val="ＭＳ Ｐゴシック"/>
            <family val="3"/>
            <charset val="128"/>
          </rPr>
          <t xml:space="preserve">
計算が合わなくなります。
</t>
        </r>
        <r>
          <rPr>
            <sz val="9"/>
            <color indexed="12"/>
            <rFont val="ＭＳ Ｐゴシック"/>
            <family val="3"/>
            <charset val="128"/>
          </rPr>
          <t>行挿入をした場合の計算式のコピーは、下記の手順で！</t>
        </r>
        <r>
          <rPr>
            <sz val="9"/>
            <color indexed="81"/>
            <rFont val="ＭＳ Ｐゴシック"/>
            <family val="3"/>
            <charset val="128"/>
          </rPr>
          <t xml:space="preserve">
数式のある右の３つのセルを選んで → 右クリック → コピー → コピー先の先頭セルをクリック →  右クリック → 形式を選んで貼り付け → 数式</t>
        </r>
      </text>
    </comment>
    <comment ref="D9" authorId="0" shapeId="0" xr:uid="{00000000-0006-0000-0400-000008000000}">
      <text>
        <r>
          <rPr>
            <sz val="9"/>
            <color indexed="81"/>
            <rFont val="ＭＳ Ｐゴシック"/>
            <family val="3"/>
            <charset val="128"/>
          </rPr>
          <t>大学の先生など外部の専門家</t>
        </r>
        <r>
          <rPr>
            <sz val="9"/>
            <color indexed="10"/>
            <rFont val="ＭＳ Ｐゴシック"/>
            <family val="3"/>
            <charset val="128"/>
          </rPr>
          <t>（個人）</t>
        </r>
        <r>
          <rPr>
            <sz val="9"/>
            <color indexed="81"/>
            <rFont val="ＭＳ Ｐゴシック"/>
            <family val="3"/>
            <charset val="128"/>
          </rPr>
          <t>を利用する場合記入</t>
        </r>
        <r>
          <rPr>
            <sz val="9"/>
            <color indexed="10"/>
            <rFont val="ＭＳ Ｐゴシック"/>
            <family val="3"/>
            <charset val="128"/>
          </rPr>
          <t xml:space="preserve">
事業所等</t>
        </r>
        <r>
          <rPr>
            <sz val="9"/>
            <color indexed="81"/>
            <rFont val="ＭＳ Ｐゴシック"/>
            <family val="3"/>
            <charset val="128"/>
          </rPr>
          <t>の場合は、コンサルタントなど委託費へ</t>
        </r>
      </text>
    </comment>
    <comment ref="D11" authorId="0" shapeId="0" xr:uid="{00000000-0006-0000-0400-000009000000}">
      <text>
        <r>
          <rPr>
            <sz val="9"/>
            <color indexed="81"/>
            <rFont val="ＭＳ Ｐゴシック"/>
            <family val="3"/>
            <charset val="128"/>
          </rPr>
          <t xml:space="preserve">自社の社員旅費、日当・宿泊費は対象ですが、
</t>
        </r>
        <r>
          <rPr>
            <sz val="9"/>
            <color indexed="10"/>
            <rFont val="ＭＳ Ｐゴシック"/>
            <family val="3"/>
            <charset val="128"/>
          </rPr>
          <t>食費、</t>
        </r>
        <r>
          <rPr>
            <sz val="9"/>
            <color indexed="81"/>
            <rFont val="ＭＳ Ｐゴシック"/>
            <family val="3"/>
            <charset val="128"/>
          </rPr>
          <t>旅費規程がない場合や社有車の</t>
        </r>
        <r>
          <rPr>
            <sz val="9"/>
            <color indexed="10"/>
            <rFont val="ＭＳ Ｐゴシック"/>
            <family val="3"/>
            <charset val="128"/>
          </rPr>
          <t>ガソリン代などは対象外
販売・契約</t>
        </r>
        <r>
          <rPr>
            <sz val="9"/>
            <color indexed="81"/>
            <rFont val="ＭＳ Ｐゴシック"/>
            <family val="3"/>
            <charset val="128"/>
          </rPr>
          <t>自体を行う事も</t>
        </r>
        <r>
          <rPr>
            <sz val="9"/>
            <color indexed="10"/>
            <rFont val="ＭＳ Ｐゴシック"/>
            <family val="3"/>
            <charset val="128"/>
          </rPr>
          <t>対象外</t>
        </r>
      </text>
    </comment>
    <comment ref="J13" authorId="1" shapeId="0" xr:uid="{00000000-0006-0000-0400-00000A000000}">
      <text>
        <r>
          <rPr>
            <sz val="11"/>
            <color indexed="10"/>
            <rFont val="ＭＳ Ｐゴシック"/>
            <family val="3"/>
            <charset val="128"/>
          </rPr>
          <t>小計のすぐ上下には、行挿入しないで下さい！！</t>
        </r>
        <r>
          <rPr>
            <sz val="9"/>
            <color indexed="81"/>
            <rFont val="ＭＳ Ｐゴシック"/>
            <family val="3"/>
            <charset val="128"/>
          </rPr>
          <t xml:space="preserve">
計算が合わなくなります。</t>
        </r>
      </text>
    </comment>
    <comment ref="D14" authorId="0" shapeId="0" xr:uid="{00000000-0006-0000-0400-00000B000000}">
      <text>
        <r>
          <rPr>
            <sz val="9"/>
            <color indexed="81"/>
            <rFont val="ＭＳ Ｐゴシック"/>
            <family val="3"/>
            <charset val="128"/>
          </rPr>
          <t>販売・契約自体を行う事は対象外</t>
        </r>
      </text>
    </comment>
    <comment ref="D16" authorId="0" shapeId="0" xr:uid="{00000000-0006-0000-0400-00000C000000}">
      <text>
        <r>
          <rPr>
            <sz val="9"/>
            <color indexed="81"/>
            <rFont val="ＭＳ Ｐゴシック"/>
            <family val="3"/>
            <charset val="128"/>
          </rPr>
          <t>展示ブースの装飾等会場の整備費</t>
        </r>
      </text>
    </comment>
    <comment ref="D18" authorId="0" shapeId="0" xr:uid="{00000000-0006-0000-0400-00000D000000}">
      <text>
        <r>
          <rPr>
            <sz val="9"/>
            <color indexed="81"/>
            <rFont val="ＭＳ Ｐゴシック"/>
            <family val="3"/>
            <charset val="128"/>
          </rPr>
          <t>チラシ・パンフレット・ポスター等
ただし、販売・契約自体の内容は対象外</t>
        </r>
      </text>
    </comment>
    <comment ref="D20" authorId="0" shapeId="0" xr:uid="{00000000-0006-0000-0400-00000E000000}">
      <text>
        <r>
          <rPr>
            <sz val="9"/>
            <color indexed="81"/>
            <rFont val="ＭＳ Ｐゴシック"/>
            <family val="3"/>
            <charset val="128"/>
          </rPr>
          <t>図書、参考文献、資料等</t>
        </r>
      </text>
    </comment>
    <comment ref="D22" authorId="0" shapeId="0" xr:uid="{00000000-0006-0000-0400-00000F000000}">
      <text>
        <r>
          <rPr>
            <sz val="9"/>
            <color indexed="81"/>
            <rFont val="ＭＳ Ｐゴシック"/>
            <family val="3"/>
            <charset val="128"/>
          </rPr>
          <t>郵便代、運搬代等の</t>
        </r>
        <r>
          <rPr>
            <sz val="9"/>
            <color indexed="10"/>
            <rFont val="ＭＳ Ｐゴシック"/>
            <family val="3"/>
            <charset val="128"/>
          </rPr>
          <t>外部</t>
        </r>
        <r>
          <rPr>
            <sz val="9"/>
            <color indexed="81"/>
            <rFont val="ＭＳ Ｐゴシック"/>
            <family val="3"/>
            <charset val="128"/>
          </rPr>
          <t>への支払</t>
        </r>
      </text>
    </comment>
    <comment ref="D24" authorId="2" shapeId="0" xr:uid="{00000000-0006-0000-0400-000010000000}">
      <text>
        <r>
          <rPr>
            <sz val="9"/>
            <color indexed="81"/>
            <rFont val="ＭＳ Ｐゴシック"/>
            <family val="3"/>
            <charset val="128"/>
          </rPr>
          <t>試作品展示場所の利用料等</t>
        </r>
      </text>
    </comment>
    <comment ref="D26" authorId="2" shapeId="0" xr:uid="{00000000-0006-0000-0400-000011000000}">
      <text>
        <r>
          <rPr>
            <sz val="9"/>
            <color indexed="81"/>
            <rFont val="ＭＳ Ｐゴシック"/>
            <family val="3"/>
            <charset val="128"/>
          </rPr>
          <t>新聞（折り込み代を含む）、ＴＶ、ラジオ、インターネット等による広告
製品・商品・事業の内容を伝えるものが対象。</t>
        </r>
      </text>
    </comment>
    <comment ref="D29" authorId="0" shapeId="0" xr:uid="{00000000-0006-0000-0400-000012000000}">
      <text>
        <r>
          <rPr>
            <sz val="9"/>
            <color indexed="81"/>
            <rFont val="ＭＳ Ｐゴシック"/>
            <family val="3"/>
            <charset val="128"/>
          </rPr>
          <t>展示会等での通訳、資料等の翻訳料</t>
        </r>
      </text>
    </comment>
    <comment ref="D31" authorId="2" shapeId="0" xr:uid="{00000000-0006-0000-0400-000013000000}">
      <text>
        <r>
          <rPr>
            <sz val="9"/>
            <color indexed="81"/>
            <rFont val="ＭＳ Ｐゴシック"/>
            <family val="3"/>
            <charset val="128"/>
          </rPr>
          <t>職員が受ける講習等についての受講料</t>
        </r>
      </text>
    </comment>
    <comment ref="D32" authorId="2" shapeId="0" xr:uid="{00000000-0006-0000-0400-000014000000}">
      <text>
        <r>
          <rPr>
            <sz val="9"/>
            <color indexed="81"/>
            <rFont val="ＭＳ Ｐゴシック"/>
            <family val="3"/>
            <charset val="128"/>
          </rPr>
          <t>展示品等への保険料</t>
        </r>
      </text>
    </comment>
    <comment ref="J33" authorId="1" shapeId="0" xr:uid="{00000000-0006-0000-0400-000015000000}">
      <text>
        <r>
          <rPr>
            <sz val="9"/>
            <color indexed="10"/>
            <rFont val="ＭＳ Ｐゴシック"/>
            <family val="3"/>
            <charset val="128"/>
          </rPr>
          <t>小計のすぐ上下には、行挿入しないで下さい！！</t>
        </r>
        <r>
          <rPr>
            <sz val="9"/>
            <color indexed="81"/>
            <rFont val="ＭＳ Ｐゴシック"/>
            <family val="3"/>
            <charset val="128"/>
          </rPr>
          <t xml:space="preserve">
計算が合わなくなります。</t>
        </r>
      </text>
    </comment>
    <comment ref="D34" authorId="0" shapeId="0" xr:uid="{00000000-0006-0000-0400-000016000000}">
      <text>
        <r>
          <rPr>
            <sz val="9"/>
            <color indexed="81"/>
            <rFont val="ＭＳ Ｐゴシック"/>
            <family val="3"/>
            <charset val="128"/>
          </rPr>
          <t>毎日の</t>
        </r>
        <r>
          <rPr>
            <sz val="9"/>
            <color indexed="10"/>
            <rFont val="ＭＳ Ｐゴシック"/>
            <family val="3"/>
            <charset val="128"/>
          </rPr>
          <t>報告書</t>
        </r>
        <r>
          <rPr>
            <sz val="9"/>
            <color indexed="81"/>
            <rFont val="ＭＳ Ｐゴシック"/>
            <family val="3"/>
            <charset val="128"/>
          </rPr>
          <t>・提案</t>
        </r>
        <r>
          <rPr>
            <sz val="9"/>
            <color indexed="10"/>
            <rFont val="ＭＳ Ｐゴシック"/>
            <family val="3"/>
            <charset val="128"/>
          </rPr>
          <t>資料</t>
        </r>
        <r>
          <rPr>
            <sz val="9"/>
            <color indexed="81"/>
            <rFont val="ＭＳ Ｐゴシック"/>
            <family val="3"/>
            <charset val="128"/>
          </rPr>
          <t>など成果物が必要です。
実際の販売を行う事は、対象外。</t>
        </r>
      </text>
    </comment>
    <comment ref="D36" authorId="0" shapeId="0" xr:uid="{00000000-0006-0000-0400-000017000000}">
      <text>
        <r>
          <rPr>
            <sz val="9"/>
            <color indexed="81"/>
            <rFont val="ＭＳ Ｐゴシック"/>
            <family val="3"/>
            <charset val="128"/>
          </rPr>
          <t>調査する毎日の</t>
        </r>
        <r>
          <rPr>
            <sz val="9"/>
            <color indexed="10"/>
            <rFont val="ＭＳ Ｐゴシック"/>
            <family val="3"/>
            <charset val="128"/>
          </rPr>
          <t>報告書</t>
        </r>
        <r>
          <rPr>
            <sz val="9"/>
            <color indexed="81"/>
            <rFont val="ＭＳ Ｐゴシック"/>
            <family val="3"/>
            <charset val="128"/>
          </rPr>
          <t>・調査</t>
        </r>
        <r>
          <rPr>
            <sz val="9"/>
            <color indexed="10"/>
            <rFont val="ＭＳ Ｐゴシック"/>
            <family val="3"/>
            <charset val="128"/>
          </rPr>
          <t>資料・結果</t>
        </r>
        <r>
          <rPr>
            <sz val="9"/>
            <color indexed="81"/>
            <rFont val="ＭＳ Ｐゴシック"/>
            <family val="3"/>
            <charset val="128"/>
          </rPr>
          <t>など成果物が必要です。</t>
        </r>
      </text>
    </comment>
    <comment ref="D38" authorId="2" shapeId="0" xr:uid="{00000000-0006-0000-0400-000018000000}">
      <text>
        <r>
          <rPr>
            <sz val="9"/>
            <color indexed="81"/>
            <rFont val="ＭＳ Ｐゴシック"/>
            <family val="3"/>
            <charset val="128"/>
          </rPr>
          <t>品質保証表示等を得るために検査機関に委託する費用</t>
        </r>
      </text>
    </comment>
    <comment ref="J40" authorId="1" shapeId="0" xr:uid="{00000000-0006-0000-0400-000019000000}">
      <text>
        <r>
          <rPr>
            <sz val="9"/>
            <color indexed="10"/>
            <rFont val="ＭＳ Ｐゴシック"/>
            <family val="3"/>
            <charset val="128"/>
          </rPr>
          <t>小計のすぐ上下には、行挿入しないで下さい！！</t>
        </r>
        <r>
          <rPr>
            <sz val="9"/>
            <color indexed="81"/>
            <rFont val="ＭＳ Ｐゴシック"/>
            <family val="3"/>
            <charset val="128"/>
          </rPr>
          <t xml:space="preserve">
計算が合わなくなります。</t>
        </r>
      </text>
    </comment>
    <comment ref="J41" authorId="3" shapeId="0" xr:uid="{00000000-0006-0000-0400-00001A000000}">
      <text>
        <r>
          <rPr>
            <b/>
            <sz val="14"/>
            <color indexed="81"/>
            <rFont val="ＭＳ Ｐゴシック"/>
            <family val="3"/>
            <charset val="128"/>
          </rPr>
          <t>この段階で千円未満切捨て</t>
        </r>
      </text>
    </comment>
  </commentList>
</comments>
</file>

<file path=xl/sharedStrings.xml><?xml version="1.0" encoding="utf-8"?>
<sst xmlns="http://schemas.openxmlformats.org/spreadsheetml/2006/main" count="421" uniqueCount="241">
  <si>
    <t>別記</t>
  </si>
  <si>
    <t>様式第１号</t>
  </si>
  <si>
    <t>記</t>
  </si>
  <si>
    <t>実施計画名</t>
  </si>
  <si>
    <t>経費区分</t>
  </si>
  <si>
    <t>謝金</t>
  </si>
  <si>
    <t>旅費</t>
  </si>
  <si>
    <t>委託費</t>
  </si>
  <si>
    <t>経費積算明細書（円）</t>
  </si>
  <si>
    <t>内　　容</t>
  </si>
  <si>
    <t>数量</t>
  </si>
  <si>
    <t>単　価</t>
  </si>
  <si>
    <t>委員謝金</t>
  </si>
  <si>
    <t>小計</t>
  </si>
  <si>
    <t>専門家旅費</t>
  </si>
  <si>
    <t>会議費</t>
  </si>
  <si>
    <t>会場借料</t>
  </si>
  <si>
    <t>印刷製本費</t>
  </si>
  <si>
    <t>通信運搬費</t>
  </si>
  <si>
    <t>借料または損料</t>
  </si>
  <si>
    <t>申請者　</t>
    <phoneticPr fontId="5"/>
  </si>
  <si>
    <t>円</t>
    <rPh sb="0" eb="1">
      <t>エン</t>
    </rPh>
    <phoneticPr fontId="5"/>
  </si>
  <si>
    <t>専門家謝金</t>
    <rPh sb="0" eb="3">
      <t>センモンカ</t>
    </rPh>
    <rPh sb="3" eb="5">
      <t>シャキン</t>
    </rPh>
    <phoneticPr fontId="5"/>
  </si>
  <si>
    <t>旅費</t>
    <rPh sb="0" eb="2">
      <t>リョヒ</t>
    </rPh>
    <phoneticPr fontId="5"/>
  </si>
  <si>
    <t>印刷製本費</t>
    <rPh sb="0" eb="2">
      <t>インサツ</t>
    </rPh>
    <rPh sb="2" eb="4">
      <t>セイホン</t>
    </rPh>
    <rPh sb="4" eb="5">
      <t>ヒ</t>
    </rPh>
    <phoneticPr fontId="5"/>
  </si>
  <si>
    <t>資料購入費</t>
    <rPh sb="0" eb="2">
      <t>シリョウ</t>
    </rPh>
    <rPh sb="2" eb="5">
      <t>コウニュウヒ</t>
    </rPh>
    <phoneticPr fontId="5"/>
  </si>
  <si>
    <t>代表取締役　○○</t>
    <phoneticPr fontId="5"/>
  </si>
  <si>
    <t>氏　名</t>
    <phoneticPr fontId="5"/>
  </si>
  <si>
    <t>滋賀県○○</t>
    <phoneticPr fontId="5"/>
  </si>
  <si>
    <t>２．実施計画名および事業区分</t>
    <phoneticPr fontId="5"/>
  </si>
  <si>
    <t>５．補助金申請額</t>
    <phoneticPr fontId="5"/>
  </si>
  <si>
    <t>人</t>
    <rPh sb="0" eb="1">
      <t>ニン</t>
    </rPh>
    <phoneticPr fontId="5"/>
  </si>
  <si>
    <t>補助事業に</t>
    <phoneticPr fontId="5"/>
  </si>
  <si>
    <t>補助対象</t>
    <phoneticPr fontId="5"/>
  </si>
  <si>
    <t>補助金</t>
    <phoneticPr fontId="5"/>
  </si>
  <si>
    <t>要する経費</t>
    <phoneticPr fontId="5"/>
  </si>
  <si>
    <t>経費</t>
    <phoneticPr fontId="5"/>
  </si>
  <si>
    <t>申請額</t>
    <phoneticPr fontId="5"/>
  </si>
  <si>
    <t>申請者</t>
    <rPh sb="0" eb="3">
      <t>シンセイシャ</t>
    </rPh>
    <phoneticPr fontId="9"/>
  </si>
  <si>
    <t>実施計画名</t>
    <rPh sb="0" eb="2">
      <t>ジッシ</t>
    </rPh>
    <rPh sb="2" eb="5">
      <t>ケイカクメイ</t>
    </rPh>
    <phoneticPr fontId="9"/>
  </si>
  <si>
    <t>事業の必要性</t>
    <rPh sb="0" eb="2">
      <t>ジギョウ</t>
    </rPh>
    <rPh sb="3" eb="6">
      <t>ヒツヨウセイ</t>
    </rPh>
    <phoneticPr fontId="9"/>
  </si>
  <si>
    <t>外部への委託</t>
    <rPh sb="0" eb="2">
      <t>ガイブ</t>
    </rPh>
    <rPh sb="4" eb="6">
      <t>イタク</t>
    </rPh>
    <phoneticPr fontId="9"/>
  </si>
  <si>
    <t>職業：</t>
    <rPh sb="0" eb="2">
      <t>ショクギョウ</t>
    </rPh>
    <phoneticPr fontId="9"/>
  </si>
  <si>
    <t>（具体的内容が分かる計画名を記載）</t>
    <rPh sb="1" eb="4">
      <t>グタイテキ</t>
    </rPh>
    <rPh sb="4" eb="6">
      <t>ナイヨウ</t>
    </rPh>
    <rPh sb="7" eb="8">
      <t>ワ</t>
    </rPh>
    <rPh sb="10" eb="13">
      <t>ケイカクメイ</t>
    </rPh>
    <rPh sb="14" eb="16">
      <t>キサイ</t>
    </rPh>
    <phoneticPr fontId="9"/>
  </si>
  <si>
    <t>別紙１補助事業計画書のとおり</t>
    <phoneticPr fontId="5"/>
  </si>
  <si>
    <t>「</t>
    <phoneticPr fontId="5"/>
  </si>
  <si>
    <t>」</t>
    <phoneticPr fontId="5"/>
  </si>
  <si>
    <t>○○</t>
    <phoneticPr fontId="5"/>
  </si>
  <si>
    <t>小計</t>
    <rPh sb="0" eb="2">
      <t>ショウケイ</t>
    </rPh>
    <phoneticPr fontId="9"/>
  </si>
  <si>
    <t>事業区分</t>
    <rPh sb="0" eb="2">
      <t>ジギョウ</t>
    </rPh>
    <rPh sb="2" eb="4">
      <t>クブン</t>
    </rPh>
    <phoneticPr fontId="9"/>
  </si>
  <si>
    <t>経費区分</t>
    <rPh sb="0" eb="2">
      <t>ケイヒ</t>
    </rPh>
    <rPh sb="2" eb="4">
      <t>クブン</t>
    </rPh>
    <phoneticPr fontId="9"/>
  </si>
  <si>
    <t>合計</t>
    <rPh sb="0" eb="2">
      <t>ゴウケイ</t>
    </rPh>
    <phoneticPr fontId="9"/>
  </si>
  <si>
    <t>通信運搬費</t>
    <rPh sb="0" eb="2">
      <t>ツウシン</t>
    </rPh>
    <rPh sb="2" eb="5">
      <t>ウンパンヒ</t>
    </rPh>
    <phoneticPr fontId="5"/>
  </si>
  <si>
    <t>原材料費</t>
    <rPh sb="0" eb="4">
      <t>ゲンザイリョウヒ</t>
    </rPh>
    <phoneticPr fontId="5"/>
  </si>
  <si>
    <t>広告宣伝費</t>
    <rPh sb="0" eb="2">
      <t>コウコク</t>
    </rPh>
    <rPh sb="2" eb="5">
      <t>センデンヒ</t>
    </rPh>
    <phoneticPr fontId="5"/>
  </si>
  <si>
    <t>会場整備費</t>
    <rPh sb="0" eb="2">
      <t>カイジョウ</t>
    </rPh>
    <rPh sb="2" eb="5">
      <t>セイビヒ</t>
    </rPh>
    <phoneticPr fontId="5"/>
  </si>
  <si>
    <t>専門家旅費</t>
    <rPh sb="0" eb="3">
      <t>センモンカ</t>
    </rPh>
    <rPh sb="3" eb="5">
      <t>リョヒ</t>
    </rPh>
    <phoneticPr fontId="5"/>
  </si>
  <si>
    <t>単位</t>
    <rPh sb="0" eb="2">
      <t>タンイ</t>
    </rPh>
    <phoneticPr fontId="5"/>
  </si>
  <si>
    <t>資本金：　　　　千円
（出資金）</t>
    <rPh sb="0" eb="3">
      <t>シホンキン</t>
    </rPh>
    <rPh sb="8" eb="10">
      <t>センエン</t>
    </rPh>
    <phoneticPr fontId="9"/>
  </si>
  <si>
    <t>（単位：円）</t>
    <rPh sb="1" eb="3">
      <t>タンイ</t>
    </rPh>
    <rPh sb="4" eb="5">
      <t>エン</t>
    </rPh>
    <phoneticPr fontId="9"/>
  </si>
  <si>
    <t>(あて先)</t>
    <rPh sb="3" eb="4">
      <t>サキ</t>
    </rPh>
    <phoneticPr fontId="5"/>
  </si>
  <si>
    <t>１．補助事業の内容</t>
    <phoneticPr fontId="5"/>
  </si>
  <si>
    <t>３．資本金（または出資金）</t>
    <rPh sb="9" eb="12">
      <t>シュッシキン</t>
    </rPh>
    <phoneticPr fontId="5"/>
  </si>
  <si>
    <t>４．従業員数（または構成員数）</t>
    <rPh sb="10" eb="13">
      <t>コウセイイン</t>
    </rPh>
    <rPh sb="13" eb="14">
      <t>スウ</t>
    </rPh>
    <phoneticPr fontId="5"/>
  </si>
  <si>
    <t>別紙１－３－２（販路開拓事業）</t>
    <rPh sb="8" eb="10">
      <t>ハンロ</t>
    </rPh>
    <rPh sb="10" eb="12">
      <t>カイタク</t>
    </rPh>
    <rPh sb="12" eb="14">
      <t>ジギョウ</t>
    </rPh>
    <phoneticPr fontId="5"/>
  </si>
  <si>
    <t>謝金</t>
    <rPh sb="0" eb="2">
      <t>シャキン</t>
    </rPh>
    <phoneticPr fontId="5"/>
  </si>
  <si>
    <t>事業費</t>
    <rPh sb="0" eb="3">
      <t>ジギョウヒ</t>
    </rPh>
    <phoneticPr fontId="5"/>
  </si>
  <si>
    <t>借損料</t>
    <rPh sb="0" eb="1">
      <t>シャク</t>
    </rPh>
    <rPh sb="1" eb="3">
      <t>ソンリョウ</t>
    </rPh>
    <phoneticPr fontId="5"/>
  </si>
  <si>
    <t>コンサルタント費</t>
    <rPh sb="7" eb="8">
      <t>ヒ</t>
    </rPh>
    <phoneticPr fontId="5"/>
  </si>
  <si>
    <t>通訳・翻訳料</t>
    <rPh sb="0" eb="2">
      <t>ツウヤク</t>
    </rPh>
    <rPh sb="3" eb="5">
      <t>ホンヤク</t>
    </rPh>
    <rPh sb="5" eb="6">
      <t>リョウ</t>
    </rPh>
    <phoneticPr fontId="5"/>
  </si>
  <si>
    <t>市場調査費</t>
    <rPh sb="0" eb="2">
      <t>シジョウ</t>
    </rPh>
    <rPh sb="2" eb="5">
      <t>チョウサヒ</t>
    </rPh>
    <phoneticPr fontId="5"/>
  </si>
  <si>
    <t>経理担当：</t>
    <rPh sb="0" eb="2">
      <t>ケイリ</t>
    </rPh>
    <rPh sb="2" eb="4">
      <t>タントウ</t>
    </rPh>
    <phoneticPr fontId="9"/>
  </si>
  <si>
    <t>事業費</t>
    <rPh sb="0" eb="2">
      <t>ジギョウ</t>
    </rPh>
    <phoneticPr fontId="9"/>
  </si>
  <si>
    <t>事業費</t>
    <phoneticPr fontId="9"/>
  </si>
  <si>
    <t>名　称　：</t>
    <rPh sb="0" eb="1">
      <t>メイ</t>
    </rPh>
    <rPh sb="2" eb="3">
      <t>ショウ</t>
    </rPh>
    <phoneticPr fontId="9"/>
  </si>
  <si>
    <t>代表者　：</t>
    <rPh sb="0" eb="3">
      <t>ダイヒョウシャ</t>
    </rPh>
    <phoneticPr fontId="9"/>
  </si>
  <si>
    <t>住　所　：</t>
    <rPh sb="0" eb="1">
      <t>ジュウ</t>
    </rPh>
    <rPh sb="2" eb="3">
      <t>トコロ</t>
    </rPh>
    <phoneticPr fontId="9"/>
  </si>
  <si>
    <t>電　話　：</t>
    <rPh sb="0" eb="1">
      <t>デン</t>
    </rPh>
    <rPh sb="2" eb="3">
      <t>ハナシ</t>
    </rPh>
    <phoneticPr fontId="9"/>
  </si>
  <si>
    <t>住　所　〒</t>
    <phoneticPr fontId="5"/>
  </si>
  <si>
    <r>
      <t>備考
(</t>
    </r>
    <r>
      <rPr>
        <sz val="9"/>
        <color indexed="12"/>
        <rFont val="ＭＳ ゴシック"/>
        <family val="3"/>
        <charset val="128"/>
      </rPr>
      <t>専門家、展示会名、委託先等)</t>
    </r>
    <rPh sb="0" eb="2">
      <t>ビコウ</t>
    </rPh>
    <rPh sb="4" eb="7">
      <t>センモンカ</t>
    </rPh>
    <rPh sb="8" eb="11">
      <t>テンジカイ</t>
    </rPh>
    <rPh sb="11" eb="12">
      <t>メイ</t>
    </rPh>
    <rPh sb="13" eb="16">
      <t>イタクサキ</t>
    </rPh>
    <rPh sb="16" eb="17">
      <t>トウ</t>
    </rPh>
    <phoneticPr fontId="9"/>
  </si>
  <si>
    <t>事業費</t>
    <rPh sb="0" eb="2">
      <t>ジギョウ</t>
    </rPh>
    <phoneticPr fontId="5"/>
  </si>
  <si>
    <t>職員旅費</t>
  </si>
  <si>
    <t>品質検査費</t>
  </si>
  <si>
    <t>借損料</t>
  </si>
  <si>
    <t>主要な事業の実施時期</t>
    <rPh sb="0" eb="2">
      <t>シュヨウ</t>
    </rPh>
    <rPh sb="3" eb="5">
      <t>ジギョウ</t>
    </rPh>
    <rPh sb="6" eb="8">
      <t>ジッシ</t>
    </rPh>
    <rPh sb="8" eb="10">
      <t>ジキ</t>
    </rPh>
    <phoneticPr fontId="9"/>
  </si>
  <si>
    <t>　　補助金申請額　　（円）：　　　　　</t>
    <rPh sb="2" eb="5">
      <t>ホジョキン</t>
    </rPh>
    <rPh sb="5" eb="8">
      <t>シンセイガク</t>
    </rPh>
    <rPh sb="11" eb="12">
      <t>エン</t>
    </rPh>
    <phoneticPr fontId="9"/>
  </si>
  <si>
    <t>　　内訳　　　　　　（円）
　　　　　　　　　自己資金：</t>
    <rPh sb="2" eb="4">
      <t>ウチワケ</t>
    </rPh>
    <rPh sb="11" eb="12">
      <t>エン</t>
    </rPh>
    <rPh sb="23" eb="25">
      <t>ジコ</t>
    </rPh>
    <rPh sb="25" eb="27">
      <t>シキン</t>
    </rPh>
    <phoneticPr fontId="9"/>
  </si>
  <si>
    <t>備考</t>
    <rPh sb="0" eb="2">
      <t>ビコウ</t>
    </rPh>
    <phoneticPr fontId="9"/>
  </si>
  <si>
    <t>　　　　　　　　　　借入金：</t>
    <phoneticPr fontId="9"/>
  </si>
  <si>
    <t>　　　　　　　　　　その他：</t>
    <phoneticPr fontId="9"/>
  </si>
  <si>
    <t>数</t>
    <rPh sb="0" eb="1">
      <t>スウ</t>
    </rPh>
    <phoneticPr fontId="5"/>
  </si>
  <si>
    <t>補助事業に</t>
    <phoneticPr fontId="5"/>
  </si>
  <si>
    <t>補助対象</t>
    <phoneticPr fontId="5"/>
  </si>
  <si>
    <t>補助金</t>
    <phoneticPr fontId="5"/>
  </si>
  <si>
    <t>要する経費</t>
    <phoneticPr fontId="5"/>
  </si>
  <si>
    <t>経費</t>
    <phoneticPr fontId="5"/>
  </si>
  <si>
    <t>申請額</t>
    <phoneticPr fontId="5"/>
  </si>
  <si>
    <t>保険料</t>
    <rPh sb="0" eb="3">
      <t>ホケンリョウ</t>
    </rPh>
    <phoneticPr fontId="5"/>
  </si>
  <si>
    <t>受講料</t>
    <rPh sb="0" eb="3">
      <t>ジュコウリョウ</t>
    </rPh>
    <phoneticPr fontId="5"/>
  </si>
  <si>
    <t>（１）任意グループの規約（共同で承認または認定を受けた計画実施に関する規約、組織図）</t>
  </si>
  <si>
    <t>（２）代表者選任方法および意思決定方法</t>
  </si>
  <si>
    <t>（３）補助事業実施等に対する責任の所在（正副各１者記載のこと）</t>
  </si>
  <si>
    <r>
      <t>補助金相当額の
手当方法</t>
    </r>
    <r>
      <rPr>
        <sz val="9"/>
        <rFont val="ＭＳ ゴシック"/>
        <family val="3"/>
        <charset val="128"/>
      </rPr>
      <t xml:space="preserve">
</t>
    </r>
    <r>
      <rPr>
        <sz val="8"/>
        <rFont val="ＭＳ ゴシック"/>
        <family val="3"/>
        <charset val="128"/>
      </rPr>
      <t>（補助金が支払われるまでの資金）</t>
    </r>
    <rPh sb="0" eb="3">
      <t>ホジョキン</t>
    </rPh>
    <rPh sb="3" eb="6">
      <t>ソウトウガク</t>
    </rPh>
    <rPh sb="8" eb="10">
      <t>テアテ</t>
    </rPh>
    <rPh sb="10" eb="12">
      <t>ホウホウ</t>
    </rPh>
    <rPh sb="15" eb="18">
      <t>ホジョキン</t>
    </rPh>
    <rPh sb="19" eb="21">
      <t>シハラ</t>
    </rPh>
    <rPh sb="27" eb="29">
      <t>シキン</t>
    </rPh>
    <phoneticPr fontId="9"/>
  </si>
  <si>
    <t>別紙１－３－１（新商品等市場化事業）</t>
    <rPh sb="8" eb="11">
      <t>シンショウヒン</t>
    </rPh>
    <rPh sb="11" eb="12">
      <t>トウ</t>
    </rPh>
    <rPh sb="12" eb="15">
      <t>シジョウカ</t>
    </rPh>
    <phoneticPr fontId="5"/>
  </si>
  <si>
    <r>
      <t>１．以下の（１）については、</t>
    </r>
    <r>
      <rPr>
        <b/>
        <sz val="11"/>
        <color indexed="12"/>
        <rFont val="ＭＳ ゴシック"/>
        <family val="3"/>
        <charset val="128"/>
      </rPr>
      <t>承認書の写し</t>
    </r>
    <r>
      <rPr>
        <sz val="11"/>
        <rFont val="ＭＳ ゴシック"/>
        <family val="3"/>
        <charset val="128"/>
      </rPr>
      <t>、（２）については、</t>
    </r>
    <r>
      <rPr>
        <b/>
        <sz val="11"/>
        <color indexed="12"/>
        <rFont val="ＭＳ ゴシック"/>
        <family val="3"/>
        <charset val="128"/>
      </rPr>
      <t>認定書の写しと補助事業の交付決定通知書の写し</t>
    </r>
    <phoneticPr fontId="5"/>
  </si>
  <si>
    <r>
      <t>２．補助事業内容に関する</t>
    </r>
    <r>
      <rPr>
        <b/>
        <sz val="11"/>
        <color indexed="12"/>
        <rFont val="ＭＳ ゴシック"/>
        <family val="3"/>
        <charset val="128"/>
      </rPr>
      <t>補足説明資料</t>
    </r>
    <rPh sb="2" eb="4">
      <t>ホジョ</t>
    </rPh>
    <rPh sb="4" eb="6">
      <t>ジギョウ</t>
    </rPh>
    <rPh sb="6" eb="8">
      <t>ナイヨウ</t>
    </rPh>
    <rPh sb="9" eb="10">
      <t>カン</t>
    </rPh>
    <rPh sb="12" eb="14">
      <t>ホソク</t>
    </rPh>
    <rPh sb="14" eb="16">
      <t>セツメイ</t>
    </rPh>
    <rPh sb="16" eb="18">
      <t>シリョウ</t>
    </rPh>
    <phoneticPr fontId="5"/>
  </si>
  <si>
    <r>
      <t>３．</t>
    </r>
    <r>
      <rPr>
        <b/>
        <sz val="11"/>
        <color indexed="12"/>
        <rFont val="ＭＳ ゴシック"/>
        <family val="3"/>
        <charset val="128"/>
      </rPr>
      <t>定款</t>
    </r>
    <r>
      <rPr>
        <sz val="11"/>
        <rFont val="ＭＳ ゴシック"/>
        <family val="3"/>
        <charset val="128"/>
      </rPr>
      <t>の写し</t>
    </r>
    <phoneticPr fontId="5"/>
  </si>
  <si>
    <r>
      <t>４．</t>
    </r>
    <r>
      <rPr>
        <b/>
        <sz val="11"/>
        <color indexed="12"/>
        <rFont val="ＭＳ ゴシック"/>
        <family val="3"/>
        <charset val="128"/>
      </rPr>
      <t>損益計算書および貸借対照表</t>
    </r>
    <r>
      <rPr>
        <sz val="11"/>
        <rFont val="ＭＳ ゴシック"/>
        <family val="3"/>
        <charset val="128"/>
      </rPr>
      <t>（直近期末分）</t>
    </r>
    <phoneticPr fontId="5"/>
  </si>
  <si>
    <t>株式会社　○○</t>
    <phoneticPr fontId="5"/>
  </si>
  <si>
    <t>○○</t>
    <phoneticPr fontId="9"/>
  </si>
  <si>
    <t>○○</t>
    <phoneticPr fontId="5"/>
  </si>
  <si>
    <t xml:space="preserve"> 滋　賀　県　知　事</t>
    <phoneticPr fontId="5"/>
  </si>
  <si>
    <t>（４）参加企業概要（参加企業毎の所在地、代表者、資本総額、従業員数、主たる生産品目・生産額、本事業における
　　役割分担、現有施設（土地・建物等主要設備等、企業略歴に係る資料、既存パンフレット等でも可）</t>
    <phoneticPr fontId="5"/>
  </si>
  <si>
    <t>誓　　　　約　　　　書</t>
  </si>
  <si>
    <t>　　　　</t>
  </si>
  <si>
    <r>
      <t xml:space="preserve"> </t>
    </r>
    <r>
      <rPr>
        <sz val="10"/>
        <rFont val="Century"/>
        <family val="1"/>
      </rPr>
      <t xml:space="preserve"> </t>
    </r>
    <r>
      <rPr>
        <sz val="10"/>
        <rFont val="ＭＳ 明朝"/>
        <family val="1"/>
        <charset val="128"/>
      </rPr>
      <t>滋賀県知事</t>
    </r>
    <phoneticPr fontId="9"/>
  </si>
  <si>
    <t>（あて先）</t>
    <phoneticPr fontId="9"/>
  </si>
  <si>
    <t>別紙１－４</t>
    <phoneticPr fontId="9"/>
  </si>
  <si>
    <t xml:space="preserve">  　という。) 第２条第２号に規定する暴力団をいう。以下同じ。）</t>
    <phoneticPr fontId="9"/>
  </si>
  <si>
    <t xml:space="preserve"> ではありません。</t>
  </si>
  <si>
    <t>（3） 自己、自社もしくは第三者の不正の利益を図る目的または第三者に損害を与える目的をもって、</t>
    <phoneticPr fontId="9"/>
  </si>
  <si>
    <t>（6） 上記（1）から（5）までのいずれかに該当する者であることを知りながら、これを不当に利用す</t>
    <phoneticPr fontId="9"/>
  </si>
  <si>
    <t xml:space="preserve">    るなどしている者</t>
    <phoneticPr fontId="9"/>
  </si>
  <si>
    <t>２ １の（2）から（6）に掲げる者が、その経営に実質的に関与している法人その他の団体または個人</t>
    <phoneticPr fontId="9"/>
  </si>
  <si>
    <t>（5） 暴力団または暴力団員と社会的に非難されるべき関係を有している者</t>
    <phoneticPr fontId="9"/>
  </si>
  <si>
    <t xml:space="preserve">    極的に暴力団の維持、運営に協力し、または関与している者</t>
    <phoneticPr fontId="9"/>
  </si>
  <si>
    <t xml:space="preserve">    暴力団または暴力団員を利用している者</t>
    <phoneticPr fontId="9"/>
  </si>
  <si>
    <t>（2） 暴力団員（法第２条第６号に規定する暴力団員をいう。以下同じ。）</t>
    <phoneticPr fontId="9"/>
  </si>
  <si>
    <t>１ 私または自社もしくは自社の役員等が、次のいずれにも該当する者ではありません。</t>
    <phoneticPr fontId="9"/>
  </si>
  <si>
    <t xml:space="preserve">（1） 暴力団（暴力団員による不当な行為の防止等に関する法律（平成３年法律第77号。以下「法」 </t>
    <phoneticPr fontId="9"/>
  </si>
  <si>
    <t>単　価</t>
    <phoneticPr fontId="5"/>
  </si>
  <si>
    <t>役員名簿</t>
    <rPh sb="0" eb="2">
      <t>ヤクイン</t>
    </rPh>
    <rPh sb="2" eb="4">
      <t>メイボ</t>
    </rPh>
    <phoneticPr fontId="9"/>
  </si>
  <si>
    <t>氏名</t>
    <rPh sb="0" eb="2">
      <t>シメイ</t>
    </rPh>
    <phoneticPr fontId="9"/>
  </si>
  <si>
    <t>よみがな</t>
    <phoneticPr fontId="9"/>
  </si>
  <si>
    <t>生年月日</t>
    <rPh sb="0" eb="2">
      <t>セイネン</t>
    </rPh>
    <rPh sb="2" eb="4">
      <t>ガッピ</t>
    </rPh>
    <phoneticPr fontId="9"/>
  </si>
  <si>
    <t>性別</t>
    <rPh sb="0" eb="2">
      <t>セイベツ</t>
    </rPh>
    <phoneticPr fontId="9"/>
  </si>
  <si>
    <t>役職名</t>
    <rPh sb="0" eb="3">
      <t>ヤクショクメイ</t>
    </rPh>
    <phoneticPr fontId="9"/>
  </si>
  <si>
    <t>（１）中小企業等経営強化法による知事の承認書の写し</t>
    <rPh sb="7" eb="8">
      <t>トウ</t>
    </rPh>
    <rPh sb="8" eb="10">
      <t>ケイエイ</t>
    </rPh>
    <rPh sb="10" eb="12">
      <t>キョウカ</t>
    </rPh>
    <rPh sb="12" eb="13">
      <t>ホウ</t>
    </rPh>
    <rPh sb="21" eb="22">
      <t>ショ</t>
    </rPh>
    <rPh sb="23" eb="24">
      <t>ウツ</t>
    </rPh>
    <phoneticPr fontId="5"/>
  </si>
  <si>
    <t>○○の試作と○○の展示会への出展</t>
    <rPh sb="3" eb="5">
      <t>シサク</t>
    </rPh>
    <rPh sb="9" eb="12">
      <t>テンジカイ</t>
    </rPh>
    <rPh sb="14" eb="16">
      <t>シュッテン</t>
    </rPh>
    <phoneticPr fontId="5"/>
  </si>
  <si>
    <t>補助金
申請額</t>
    <rPh sb="0" eb="3">
      <t>ホジョキン</t>
    </rPh>
    <rPh sb="4" eb="7">
      <t>シンセイガク</t>
    </rPh>
    <phoneticPr fontId="9"/>
  </si>
  <si>
    <t>補助対象
経費</t>
    <rPh sb="0" eb="2">
      <t>ホジョ</t>
    </rPh>
    <rPh sb="2" eb="4">
      <t>タイショウ</t>
    </rPh>
    <rPh sb="5" eb="7">
      <t>ケイヒ</t>
    </rPh>
    <phoneticPr fontId="9"/>
  </si>
  <si>
    <t>補助事業に
要する経費</t>
    <rPh sb="0" eb="2">
      <t>ホジョ</t>
    </rPh>
    <rPh sb="2" eb="4">
      <t>ジギョウ</t>
    </rPh>
    <rPh sb="6" eb="7">
      <t>ヨウ</t>
    </rPh>
    <rPh sb="9" eb="11">
      <t>ケイヒ</t>
    </rPh>
    <phoneticPr fontId="9"/>
  </si>
  <si>
    <t>販路開拓事業</t>
    <rPh sb="0" eb="2">
      <t>ハンロ</t>
    </rPh>
    <rPh sb="2" eb="4">
      <t>カイタク</t>
    </rPh>
    <rPh sb="4" eb="6">
      <t>ジギョウ</t>
    </rPh>
    <phoneticPr fontId="9"/>
  </si>
  <si>
    <t>新商品等市場化事業</t>
    <rPh sb="0" eb="3">
      <t>シンショウヒン</t>
    </rPh>
    <rPh sb="3" eb="4">
      <t>トウ</t>
    </rPh>
    <rPh sb="4" eb="7">
      <t>シジョウカ</t>
    </rPh>
    <rPh sb="7" eb="9">
      <t>ジギョウ</t>
    </rPh>
    <phoneticPr fontId="9"/>
  </si>
  <si>
    <t>合　　計</t>
    <rPh sb="0" eb="1">
      <t>ゴウ</t>
    </rPh>
    <rPh sb="3" eb="4">
      <t>ケイ</t>
    </rPh>
    <phoneticPr fontId="5"/>
  </si>
  <si>
    <t>小　計</t>
    <rPh sb="0" eb="1">
      <t>ショウ</t>
    </rPh>
    <rPh sb="2" eb="3">
      <t>ケイ</t>
    </rPh>
    <phoneticPr fontId="5"/>
  </si>
  <si>
    <t>実施計画名</t>
    <phoneticPr fontId="5"/>
  </si>
  <si>
    <t>機械装置等
購入費</t>
    <rPh sb="0" eb="2">
      <t>キカイ</t>
    </rPh>
    <rPh sb="2" eb="4">
      <t>ソウチ</t>
    </rPh>
    <rPh sb="4" eb="5">
      <t>トウ</t>
    </rPh>
    <rPh sb="6" eb="9">
      <t>コウニュウヒ</t>
    </rPh>
    <phoneticPr fontId="5"/>
  </si>
  <si>
    <t>製造・改良等
委託費</t>
    <rPh sb="0" eb="2">
      <t>セイゾウ</t>
    </rPh>
    <rPh sb="3" eb="5">
      <t>カイリョウ</t>
    </rPh>
    <rPh sb="5" eb="6">
      <t>トウ</t>
    </rPh>
    <rPh sb="7" eb="10">
      <t>イタクヒ</t>
    </rPh>
    <phoneticPr fontId="5"/>
  </si>
  <si>
    <t>産業財産権等
取得委託費</t>
    <rPh sb="0" eb="2">
      <t>サンギョウ</t>
    </rPh>
    <rPh sb="2" eb="5">
      <t>ザイサンケン</t>
    </rPh>
    <rPh sb="5" eb="6">
      <t>トウ</t>
    </rPh>
    <rPh sb="7" eb="9">
      <t>シュトク</t>
    </rPh>
    <rPh sb="9" eb="12">
      <t>イタクヒ</t>
    </rPh>
    <phoneticPr fontId="5"/>
  </si>
  <si>
    <t>試験分析等
委託費</t>
    <phoneticPr fontId="5"/>
  </si>
  <si>
    <t>展示会等
出展料</t>
    <rPh sb="0" eb="3">
      <t>テンジカイ</t>
    </rPh>
    <rPh sb="3" eb="4">
      <t>トウ</t>
    </rPh>
    <rPh sb="5" eb="8">
      <t>シュッテンリョウ</t>
    </rPh>
    <phoneticPr fontId="5"/>
  </si>
  <si>
    <t>XXX@yyyyyyy.co.jp</t>
    <phoneticPr fontId="5"/>
  </si>
  <si>
    <t>000-0000-0000</t>
    <phoneticPr fontId="5"/>
  </si>
  <si>
    <t>○○市○○町○地丁目○－○○（草津支社）</t>
    <rPh sb="2" eb="3">
      <t>シ</t>
    </rPh>
    <rPh sb="5" eb="6">
      <t>チョウ</t>
    </rPh>
    <rPh sb="7" eb="8">
      <t>チ</t>
    </rPh>
    <rPh sb="8" eb="10">
      <t>チョウメ</t>
    </rPh>
    <rPh sb="15" eb="17">
      <t>クサツ</t>
    </rPh>
    <rPh sb="17" eb="19">
      <t>シシャ</t>
    </rPh>
    <phoneticPr fontId="5"/>
  </si>
  <si>
    <t>開始予定</t>
    <rPh sb="0" eb="2">
      <t>カイシ</t>
    </rPh>
    <rPh sb="2" eb="4">
      <t>ヨテイ</t>
    </rPh>
    <phoneticPr fontId="9"/>
  </si>
  <si>
    <t>　　交付決定日</t>
    <phoneticPr fontId="9"/>
  </si>
  <si>
    <t>完了予定</t>
    <rPh sb="0" eb="2">
      <t>カンリョウ</t>
    </rPh>
    <rPh sb="2" eb="4">
      <t>ヨテイ</t>
    </rPh>
    <phoneticPr fontId="9"/>
  </si>
  <si>
    <t>具体的事業
内容</t>
    <rPh sb="0" eb="3">
      <t>グタイテキ</t>
    </rPh>
    <rPh sb="3" eb="5">
      <t>ジギョウ</t>
    </rPh>
    <rPh sb="6" eb="8">
      <t>ナイヨウ</t>
    </rPh>
    <phoneticPr fontId="9"/>
  </si>
  <si>
    <t xml:space="preserve">
</t>
    <phoneticPr fontId="9"/>
  </si>
  <si>
    <t>（波及効果等を記載）</t>
    <phoneticPr fontId="9"/>
  </si>
  <si>
    <t>補助金の交付
を受けた実績</t>
    <rPh sb="0" eb="3">
      <t>ホジョキン</t>
    </rPh>
    <rPh sb="4" eb="6">
      <t>コウフ</t>
    </rPh>
    <rPh sb="8" eb="9">
      <t>ウ</t>
    </rPh>
    <rPh sb="11" eb="13">
      <t>ジッセキ</t>
    </rPh>
    <phoneticPr fontId="9"/>
  </si>
  <si>
    <t>（過去５年間実績を記入）</t>
    <phoneticPr fontId="9"/>
  </si>
  <si>
    <r>
      <t>実施担当者</t>
    </r>
    <r>
      <rPr>
        <u/>
        <sz val="10"/>
        <color rgb="FF0000CC"/>
        <rFont val="ＭＳ ゴシック"/>
        <family val="3"/>
        <charset val="128"/>
      </rPr>
      <t>○○（○○部門）</t>
    </r>
    <phoneticPr fontId="9"/>
  </si>
  <si>
    <t>　私は、滋賀県が滋賀県暴力団排除条例の趣旨にのっとり、県の事務または事業から暴力団員または暴力団もしくは暴力団員と密接な関係を有する者を排除していることを承知したうえで、下記の事項について誓約します。
　なお、滋賀県が必要と認める場合は、本誓約書を滋賀県警察本部に提供することに同意します。</t>
    <phoneticPr fontId="9"/>
  </si>
  <si>
    <t>（4） 暴力団または暴力団員に対して資金等を供給し、または便宜を供与するなど、直接的もしくは積</t>
    <phoneticPr fontId="9"/>
  </si>
  <si>
    <t>住　　　所</t>
    <rPh sb="0" eb="1">
      <t>スミ</t>
    </rPh>
    <rPh sb="4" eb="5">
      <t>ショ</t>
    </rPh>
    <phoneticPr fontId="9"/>
  </si>
  <si>
    <t>氏　　　名</t>
    <rPh sb="0" eb="1">
      <t>シ</t>
    </rPh>
    <rPh sb="4" eb="5">
      <t>メイ</t>
    </rPh>
    <phoneticPr fontId="9"/>
  </si>
  <si>
    <t>事業の
実施日程</t>
    <rPh sb="0" eb="2">
      <t>ジギョウ</t>
    </rPh>
    <rPh sb="4" eb="6">
      <t>ジッシ</t>
    </rPh>
    <rPh sb="6" eb="8">
      <t>ニッテイ</t>
    </rPh>
    <phoneticPr fontId="9"/>
  </si>
  <si>
    <t>委嘱する技術者
又は専門家の
氏名及び職業</t>
    <rPh sb="0" eb="2">
      <t>イショク</t>
    </rPh>
    <rPh sb="4" eb="7">
      <t>ギジュツシャ</t>
    </rPh>
    <rPh sb="8" eb="9">
      <t>マタ</t>
    </rPh>
    <rPh sb="10" eb="13">
      <t>センモンカ</t>
    </rPh>
    <rPh sb="15" eb="17">
      <t>シメイ</t>
    </rPh>
    <rPh sb="17" eb="18">
      <t>オヨ</t>
    </rPh>
    <rPh sb="19" eb="21">
      <t>ショクギョウ</t>
    </rPh>
    <phoneticPr fontId="9"/>
  </si>
  <si>
    <r>
      <rPr>
        <sz val="11"/>
        <color rgb="FF0000CC"/>
        <rFont val="ＭＳ ゴシック"/>
        <family val="3"/>
        <charset val="128"/>
      </rPr>
      <t>委託内容：</t>
    </r>
    <r>
      <rPr>
        <sz val="11"/>
        <rFont val="ＭＳ ゴシック"/>
        <family val="3"/>
        <charset val="128"/>
      </rPr>
      <t xml:space="preserve">
</t>
    </r>
    <r>
      <rPr>
        <sz val="9"/>
        <color theme="1" tint="0.14999847407452621"/>
        <rFont val="HG丸ｺﾞｼｯｸM-PRO"/>
        <family val="3"/>
        <charset val="128"/>
      </rPr>
      <t>(自ら行う事業と委託事業の分担、内容の詳細等を説明する資料等を別に添付ください。)</t>
    </r>
    <phoneticPr fontId="9"/>
  </si>
  <si>
    <r>
      <rPr>
        <sz val="11"/>
        <rFont val="ＭＳ ゴシック"/>
        <family val="3"/>
        <charset val="128"/>
      </rPr>
      <t>委託機関、企業名：</t>
    </r>
    <r>
      <rPr>
        <sz val="10"/>
        <color rgb="FF0000CC"/>
        <rFont val="ＭＳ ゴシック"/>
        <family val="3"/>
        <charset val="128"/>
      </rPr>
      <t>○○</t>
    </r>
    <rPh sb="0" eb="2">
      <t>イタク</t>
    </rPh>
    <rPh sb="2" eb="4">
      <t>キカン</t>
    </rPh>
    <rPh sb="5" eb="8">
      <t>キギョウメイ</t>
    </rPh>
    <phoneticPr fontId="9"/>
  </si>
  <si>
    <r>
      <rPr>
        <sz val="11"/>
        <rFont val="ＭＳ ゴシック"/>
        <family val="3"/>
        <charset val="128"/>
      </rPr>
      <t>氏名（所属）：</t>
    </r>
    <r>
      <rPr>
        <sz val="10"/>
        <color indexed="12"/>
        <rFont val="ＭＳ ゴシック"/>
        <family val="3"/>
        <charset val="128"/>
      </rPr>
      <t>○○（○○）</t>
    </r>
    <rPh sb="0" eb="2">
      <t>シメイ</t>
    </rPh>
    <rPh sb="3" eb="5">
      <t>ショゾク</t>
    </rPh>
    <phoneticPr fontId="9"/>
  </si>
  <si>
    <t>↓</t>
    <phoneticPr fontId="9"/>
  </si>
  <si>
    <t xml:space="preserve">        </t>
    <phoneticPr fontId="9"/>
  </si>
  <si>
    <t>〔法人、団体にあっては法人・団体名、代表者名〕</t>
    <phoneticPr fontId="9"/>
  </si>
  <si>
    <t xml:space="preserve">           </t>
    <phoneticPr fontId="9"/>
  </si>
  <si>
    <t xml:space="preserve"> (ふりがな)</t>
    <phoneticPr fontId="9"/>
  </si>
  <si>
    <t>〔法人、団体にあっては事務所所在地〕</t>
    <phoneticPr fontId="9"/>
  </si>
  <si>
    <t>新商品等市場化事業</t>
    <rPh sb="0" eb="3">
      <t>シンショウヒン</t>
    </rPh>
    <rPh sb="3" eb="4">
      <t>トウ</t>
    </rPh>
    <rPh sb="4" eb="7">
      <t>シジョウカ</t>
    </rPh>
    <rPh sb="7" eb="9">
      <t>ジギョウ</t>
    </rPh>
    <phoneticPr fontId="5"/>
  </si>
  <si>
    <t>販路開拓事業</t>
    <phoneticPr fontId="5"/>
  </si>
  <si>
    <t>　　令和　　年　　月　　日</t>
    <rPh sb="2" eb="4">
      <t>レイワ</t>
    </rPh>
    <phoneticPr fontId="9"/>
  </si>
  <si>
    <t>000-0000</t>
    <phoneticPr fontId="5"/>
  </si>
  <si>
    <r>
      <t>２．補助事業内容に関する</t>
    </r>
    <r>
      <rPr>
        <b/>
        <sz val="12"/>
        <color indexed="12"/>
        <rFont val="ＭＳ ゴシック"/>
        <family val="3"/>
        <charset val="128"/>
      </rPr>
      <t>補足説明資料</t>
    </r>
    <rPh sb="2" eb="4">
      <t>ホジョ</t>
    </rPh>
    <rPh sb="4" eb="6">
      <t>ジギョウ</t>
    </rPh>
    <rPh sb="6" eb="8">
      <t>ナイヨウ</t>
    </rPh>
    <rPh sb="9" eb="10">
      <t>カン</t>
    </rPh>
    <rPh sb="12" eb="14">
      <t>ホソク</t>
    </rPh>
    <rPh sb="14" eb="16">
      <t>セツメイ</t>
    </rPh>
    <rPh sb="16" eb="18">
      <t>シリョウ</t>
    </rPh>
    <phoneticPr fontId="5"/>
  </si>
  <si>
    <t>【添付書類】</t>
    <phoneticPr fontId="5"/>
  </si>
  <si>
    <t>発行責任者・担当者　役職</t>
    <rPh sb="0" eb="2">
      <t>ハッコウ</t>
    </rPh>
    <rPh sb="2" eb="5">
      <t>セキニンシャ</t>
    </rPh>
    <rPh sb="6" eb="9">
      <t>タントウシャ</t>
    </rPh>
    <rPh sb="10" eb="12">
      <t>ヤクショク</t>
    </rPh>
    <phoneticPr fontId="5"/>
  </si>
  <si>
    <t>発行責任者・担当者　氏名</t>
    <rPh sb="0" eb="2">
      <t>ハッコウ</t>
    </rPh>
    <rPh sb="2" eb="5">
      <t>セキニンシャ</t>
    </rPh>
    <rPh sb="6" eb="9">
      <t>タントウシャ</t>
    </rPh>
    <rPh sb="10" eb="12">
      <t>シメイ</t>
    </rPh>
    <phoneticPr fontId="5"/>
  </si>
  <si>
    <t>　電話番号</t>
    <rPh sb="1" eb="3">
      <t>デンワ</t>
    </rPh>
    <rPh sb="3" eb="5">
      <t>バンゴウ</t>
    </rPh>
    <phoneticPr fontId="5"/>
  </si>
  <si>
    <t>　FAX番号</t>
    <phoneticPr fontId="5"/>
  </si>
  <si>
    <t>　E-mail</t>
    <phoneticPr fontId="5"/>
  </si>
  <si>
    <r>
      <t>　住所
　</t>
    </r>
    <r>
      <rPr>
        <sz val="8"/>
        <rFont val="ＭＳ ゴシック"/>
        <family val="3"/>
        <charset val="128"/>
      </rPr>
      <t>（支社等の場合）</t>
    </r>
    <rPh sb="1" eb="3">
      <t>ジュウショ</t>
    </rPh>
    <rPh sb="6" eb="8">
      <t>シシャ</t>
    </rPh>
    <rPh sb="8" eb="9">
      <t>ナド</t>
    </rPh>
    <rPh sb="10" eb="12">
      <t>バアイ</t>
    </rPh>
    <phoneticPr fontId="5"/>
  </si>
  <si>
    <t>住所
（法人本社所在地）</t>
    <rPh sb="0" eb="2">
      <t>ジュウショ</t>
    </rPh>
    <rPh sb="4" eb="6">
      <t>ホウジン</t>
    </rPh>
    <rPh sb="6" eb="8">
      <t>ホンシャ</t>
    </rPh>
    <rPh sb="8" eb="11">
      <t>ショザイチ</t>
    </rPh>
    <phoneticPr fontId="9"/>
  </si>
  <si>
    <t>フリガナ</t>
    <phoneticPr fontId="9"/>
  </si>
  <si>
    <t>氏名
（法人名）</t>
    <rPh sb="0" eb="2">
      <t>シメイ</t>
    </rPh>
    <rPh sb="4" eb="6">
      <t>ホウジン</t>
    </rPh>
    <rPh sb="6" eb="7">
      <t>メイ</t>
    </rPh>
    <phoneticPr fontId="9"/>
  </si>
  <si>
    <t>電話番号</t>
    <rPh sb="0" eb="2">
      <t>デンワ</t>
    </rPh>
    <rPh sb="2" eb="4">
      <t>バンゴウ</t>
    </rPh>
    <phoneticPr fontId="9"/>
  </si>
  <si>
    <t>【注意事項】
＊法人の場合
法人登記簿に記載の本社所在地、法人名称をご記入ください。
＊個人の場合
確定申告に記載している事業所の住所が、住民票の住所と異なる場合は、両方ご記入ください。
＊この同意書を提出された時点で滋賀県税を完納されたとしても、納税が確認できるまで、１週間から４週間程度の時間を要する場合がありますので、ご了承ください。</t>
    <phoneticPr fontId="9"/>
  </si>
  <si>
    <t>【個人で注意事項に該当する場合】</t>
    <rPh sb="1" eb="3">
      <t>コジン</t>
    </rPh>
    <rPh sb="4" eb="6">
      <t>チュウイ</t>
    </rPh>
    <rPh sb="6" eb="8">
      <t>ジコウ</t>
    </rPh>
    <rPh sb="9" eb="11">
      <t>ガイトウ</t>
    </rPh>
    <rPh sb="13" eb="15">
      <t>バアイ</t>
    </rPh>
    <phoneticPr fontId="9"/>
  </si>
  <si>
    <t>　　　滋賀県中小企業新技術開発プロジェクト補助金または滋賀県コロナ対応モノづくり研究開発補助金の交付決定通知書の写し</t>
    <rPh sb="56" eb="57">
      <t>ウツ</t>
    </rPh>
    <phoneticPr fontId="5"/>
  </si>
  <si>
    <t>（２）滋賀の新しい産業づくりチャレンジ計画認定事業実施要綱に基づく知事の認定書の写しと、その認定に基づき実施した</t>
    <rPh sb="38" eb="39">
      <t>ショ</t>
    </rPh>
    <rPh sb="40" eb="41">
      <t>ウツ</t>
    </rPh>
    <phoneticPr fontId="5"/>
  </si>
  <si>
    <t>　中小企業経営革新等応援事業補助金の交付を受けたいので、同交付要綱第４条の規定により下記のとおり提出します。なお、この申請に当たり同規則第４条第２項各号のいずれかに該当する事実が判明したときは、同規則第16条の規定に基づき補助金等の交付の決定の全部または一部を取り消されても、何ら異議の申立てを行いません。</t>
    <rPh sb="18" eb="20">
      <t>コウフ</t>
    </rPh>
    <rPh sb="21" eb="22">
      <t>ウ</t>
    </rPh>
    <rPh sb="28" eb="29">
      <t>ドウ</t>
    </rPh>
    <rPh sb="29" eb="31">
      <t>コウフ</t>
    </rPh>
    <rPh sb="31" eb="33">
      <t>ヨウコウ</t>
    </rPh>
    <rPh sb="33" eb="34">
      <t>ダイ</t>
    </rPh>
    <rPh sb="35" eb="36">
      <t>ジョウ</t>
    </rPh>
    <rPh sb="59" eb="61">
      <t>シンセイ</t>
    </rPh>
    <rPh sb="62" eb="63">
      <t>ア</t>
    </rPh>
    <rPh sb="65" eb="66">
      <t>ドウ</t>
    </rPh>
    <rPh sb="66" eb="68">
      <t>キソク</t>
    </rPh>
    <rPh sb="68" eb="69">
      <t>ダイ</t>
    </rPh>
    <rPh sb="70" eb="71">
      <t>ジョウ</t>
    </rPh>
    <rPh sb="71" eb="72">
      <t>ダイ</t>
    </rPh>
    <rPh sb="73" eb="74">
      <t>コウ</t>
    </rPh>
    <rPh sb="74" eb="76">
      <t>カクゴウ</t>
    </rPh>
    <rPh sb="82" eb="84">
      <t>ガイトウ</t>
    </rPh>
    <rPh sb="86" eb="88">
      <t>ジジツ</t>
    </rPh>
    <rPh sb="89" eb="91">
      <t>ハンメイ</t>
    </rPh>
    <rPh sb="97" eb="98">
      <t>ドウ</t>
    </rPh>
    <rPh sb="98" eb="100">
      <t>キソク</t>
    </rPh>
    <rPh sb="100" eb="101">
      <t>ダイ</t>
    </rPh>
    <rPh sb="103" eb="104">
      <t>ジョウ</t>
    </rPh>
    <rPh sb="105" eb="107">
      <t>キテイ</t>
    </rPh>
    <rPh sb="108" eb="109">
      <t>モト</t>
    </rPh>
    <rPh sb="111" eb="114">
      <t>ホジョキン</t>
    </rPh>
    <rPh sb="114" eb="115">
      <t>トウ</t>
    </rPh>
    <rPh sb="116" eb="118">
      <t>コウフ</t>
    </rPh>
    <rPh sb="119" eb="121">
      <t>ケッテイ</t>
    </rPh>
    <rPh sb="122" eb="124">
      <t>ゼンブ</t>
    </rPh>
    <rPh sb="127" eb="129">
      <t>イチブ</t>
    </rPh>
    <rPh sb="130" eb="131">
      <t>ト</t>
    </rPh>
    <rPh sb="132" eb="133">
      <t>ケ</t>
    </rPh>
    <rPh sb="138" eb="139">
      <t>ナン</t>
    </rPh>
    <rPh sb="140" eb="142">
      <t>イギ</t>
    </rPh>
    <rPh sb="143" eb="144">
      <t>モウ</t>
    </rPh>
    <rPh sb="144" eb="145">
      <t>タ</t>
    </rPh>
    <rPh sb="147" eb="148">
      <t>オコナ</t>
    </rPh>
    <phoneticPr fontId="5"/>
  </si>
  <si>
    <t>令和　年度中小企業経営革新等応援事業補助金事業計画書</t>
    <rPh sb="21" eb="23">
      <t>ジギョウ</t>
    </rPh>
    <rPh sb="23" eb="26">
      <t>ケイカクショ</t>
    </rPh>
    <phoneticPr fontId="5"/>
  </si>
  <si>
    <t>令和　年 　月 　日</t>
    <phoneticPr fontId="5"/>
  </si>
  <si>
    <t>１．以下の（１）または、（２）（それぞれ計画書を含みます。)または（３）</t>
    <rPh sb="20" eb="23">
      <t>ケイカクショ</t>
    </rPh>
    <rPh sb="24" eb="25">
      <t>フク</t>
    </rPh>
    <phoneticPr fontId="5"/>
  </si>
  <si>
    <t>（３）滋賀県新商品の生産等による新事業分野開拓者認定制度の知事の認定書の写し、および申請書</t>
    <phoneticPr fontId="5"/>
  </si>
  <si>
    <t>３．企業概要の分かる書類（パンフレット等）（企業間連携促進枠およびパイオニア認定制度枠の申請の場合にあっては、</t>
    <rPh sb="2" eb="4">
      <t>キギョウ</t>
    </rPh>
    <rPh sb="4" eb="6">
      <t>ガイヨウ</t>
    </rPh>
    <rPh sb="7" eb="8">
      <t>ワ</t>
    </rPh>
    <rPh sb="10" eb="12">
      <t>ショルイ</t>
    </rPh>
    <rPh sb="19" eb="20">
      <t>トウ</t>
    </rPh>
    <phoneticPr fontId="5"/>
  </si>
  <si>
    <t>　　連携をして申請事業を行おうとする者に係るものを含む。）</t>
    <phoneticPr fontId="5"/>
  </si>
  <si>
    <t>４．パイオニア認定制度枠の申請の場合にあっては、連携事業契約書（代表者、連携事業者、役割等について明らかにしたもの）</t>
    <phoneticPr fontId="5"/>
  </si>
  <si>
    <r>
      <t>５．</t>
    </r>
    <r>
      <rPr>
        <b/>
        <sz val="12"/>
        <color indexed="12"/>
        <rFont val="ＭＳ ゴシック"/>
        <family val="3"/>
        <charset val="128"/>
      </rPr>
      <t>定款</t>
    </r>
    <r>
      <rPr>
        <sz val="12"/>
        <rFont val="ＭＳ ゴシック"/>
        <family val="3"/>
        <charset val="128"/>
      </rPr>
      <t>の写し（代表者以外に係るものを含む。）</t>
    </r>
    <phoneticPr fontId="5"/>
  </si>
  <si>
    <r>
      <t>６．</t>
    </r>
    <r>
      <rPr>
        <b/>
        <sz val="12"/>
        <color indexed="12"/>
        <rFont val="ＭＳ ゴシック"/>
        <family val="3"/>
        <charset val="128"/>
      </rPr>
      <t>損益計算書および貸借対照表</t>
    </r>
    <r>
      <rPr>
        <sz val="12"/>
        <rFont val="ＭＳ ゴシック"/>
        <family val="3"/>
        <charset val="128"/>
      </rPr>
      <t>（直近期末分）（代表者以外に係るものを含む。）</t>
    </r>
    <phoneticPr fontId="5"/>
  </si>
  <si>
    <t>７．暴力団等に該当しない旨の誓約書（別紙１－４）（代表者以外に係るものを含む。）</t>
    <rPh sb="2" eb="5">
      <t>ボウリョクダン</t>
    </rPh>
    <rPh sb="5" eb="6">
      <t>トウ</t>
    </rPh>
    <rPh sb="7" eb="9">
      <t>ガイトウ</t>
    </rPh>
    <rPh sb="12" eb="13">
      <t>ムネ</t>
    </rPh>
    <rPh sb="14" eb="17">
      <t>セイヤクショ</t>
    </rPh>
    <rPh sb="18" eb="20">
      <t>ベッシ</t>
    </rPh>
    <phoneticPr fontId="5"/>
  </si>
  <si>
    <t>８．役員名簿（法人または団体の場合）（代表者以外に係るものを含む。）</t>
    <rPh sb="2" eb="4">
      <t>ヤクイン</t>
    </rPh>
    <rPh sb="4" eb="6">
      <t>メイボ</t>
    </rPh>
    <rPh sb="7" eb="9">
      <t>ホウジン</t>
    </rPh>
    <rPh sb="12" eb="14">
      <t>ダンタイ</t>
    </rPh>
    <rPh sb="15" eb="17">
      <t>バアイ</t>
    </rPh>
    <phoneticPr fontId="5"/>
  </si>
  <si>
    <t>９．滋賀県税に関する誓約書兼調査に関する同意書（別紙１－５）（代表者以外に係るものを含む。）</t>
    <rPh sb="2" eb="5">
      <t>シガケン</t>
    </rPh>
    <rPh sb="5" eb="6">
      <t>ゼイ</t>
    </rPh>
    <rPh sb="7" eb="8">
      <t>カン</t>
    </rPh>
    <rPh sb="10" eb="13">
      <t>セイヤクショ</t>
    </rPh>
    <rPh sb="13" eb="14">
      <t>ケン</t>
    </rPh>
    <rPh sb="14" eb="16">
      <t>チョウサ</t>
    </rPh>
    <rPh sb="17" eb="18">
      <t>カン</t>
    </rPh>
    <rPh sb="20" eb="23">
      <t>ドウイショ</t>
    </rPh>
    <rPh sb="24" eb="26">
      <t>ベッシ</t>
    </rPh>
    <phoneticPr fontId="5"/>
  </si>
  <si>
    <t>１０．実施主体が任意グループの場合（代表者以外に係るものを含む。）</t>
    <phoneticPr fontId="5"/>
  </si>
  <si>
    <t>１１．パートナーシップ構築宣言文の写し（該当する場合のみ）</t>
    <phoneticPr fontId="5"/>
  </si>
  <si>
    <t>別紙１－１－１（一般枠用）</t>
    <rPh sb="0" eb="2">
      <t>ベッシ</t>
    </rPh>
    <phoneticPr fontId="9"/>
  </si>
  <si>
    <t>補　助　事　業　計　画　書　　　</t>
    <rPh sb="0" eb="1">
      <t>タスク</t>
    </rPh>
    <rPh sb="2" eb="3">
      <t>スケ</t>
    </rPh>
    <rPh sb="4" eb="5">
      <t>コト</t>
    </rPh>
    <rPh sb="6" eb="7">
      <t>ギョウ</t>
    </rPh>
    <rPh sb="8" eb="9">
      <t>ケイ</t>
    </rPh>
    <rPh sb="10" eb="11">
      <t>ガ</t>
    </rPh>
    <rPh sb="12" eb="13">
      <t>ショ</t>
    </rPh>
    <phoneticPr fontId="9"/>
  </si>
  <si>
    <t>別紙１－１－２（企業間連携促進枠用）</t>
    <rPh sb="0" eb="2">
      <t>ベッシ</t>
    </rPh>
    <rPh sb="8" eb="10">
      <t>キギョウ</t>
    </rPh>
    <rPh sb="10" eb="11">
      <t>カン</t>
    </rPh>
    <rPh sb="11" eb="13">
      <t>レンケイ</t>
    </rPh>
    <rPh sb="13" eb="15">
      <t>ソクシン</t>
    </rPh>
    <rPh sb="15" eb="16">
      <t>ワク</t>
    </rPh>
    <phoneticPr fontId="9"/>
  </si>
  <si>
    <t>共同事業者
（以降必要に応じて追記ください。）</t>
    <phoneticPr fontId="9"/>
  </si>
  <si>
    <t>株式会社　○○</t>
  </si>
  <si>
    <t>代表取締役　○○</t>
  </si>
  <si>
    <t>○○</t>
  </si>
  <si>
    <t>滋賀県○○</t>
  </si>
  <si>
    <t>000-0000-0000</t>
  </si>
  <si>
    <t>　補　助　事　業　計　画　書　　　</t>
    <rPh sb="1" eb="2">
      <t>タスク</t>
    </rPh>
    <rPh sb="3" eb="4">
      <t>スケ</t>
    </rPh>
    <rPh sb="5" eb="6">
      <t>コト</t>
    </rPh>
    <rPh sb="7" eb="8">
      <t>ギョウ</t>
    </rPh>
    <rPh sb="9" eb="10">
      <t>ケイ</t>
    </rPh>
    <rPh sb="11" eb="12">
      <t>ガ</t>
    </rPh>
    <rPh sb="13" eb="14">
      <t>ショ</t>
    </rPh>
    <phoneticPr fontId="9"/>
  </si>
  <si>
    <t>パイオニア認定制度の認定を受けた商品名・認定日</t>
    <phoneticPr fontId="9"/>
  </si>
  <si>
    <t>連携者の必要性と役割</t>
    <phoneticPr fontId="9"/>
  </si>
  <si>
    <t>（商品名）○○○○技術を用いた○○○○
（認定日）令和〇年〇月〇日</t>
    <phoneticPr fontId="9"/>
  </si>
  <si>
    <t>従業員：　　人</t>
    <rPh sb="0" eb="3">
      <t>ジュウギョウイン</t>
    </rPh>
    <rPh sb="6" eb="7">
      <t>ニン</t>
    </rPh>
    <phoneticPr fontId="9"/>
  </si>
  <si>
    <t>従業員　　人</t>
    <rPh sb="0" eb="3">
      <t>ジュウギョウイン</t>
    </rPh>
    <rPh sb="5" eb="6">
      <t>ニン</t>
    </rPh>
    <phoneticPr fontId="9"/>
  </si>
  <si>
    <t>（認定商品の改良に対し連携者の必要性と役割を記載）</t>
    <phoneticPr fontId="9"/>
  </si>
  <si>
    <t>別紙１－２－１（一般枠用）</t>
    <phoneticPr fontId="9"/>
  </si>
  <si>
    <t>別紙１－１－３(パイオニア認定制度枠用)</t>
    <rPh sb="0" eb="2">
      <t>ベッシ</t>
    </rPh>
    <phoneticPr fontId="9"/>
  </si>
  <si>
    <t>別紙１－２ー２（企業間連携促進枠・パイオニア認定制度枠用）</t>
    <phoneticPr fontId="9"/>
  </si>
  <si>
    <t>収支予算書</t>
    <rPh sb="0" eb="2">
      <t>シュウシ</t>
    </rPh>
    <rPh sb="2" eb="4">
      <t>ヨサン</t>
    </rPh>
    <rPh sb="4" eb="5">
      <t>ショ</t>
    </rPh>
    <phoneticPr fontId="5"/>
  </si>
  <si>
    <t>収支予算書（全事業者合算）</t>
    <rPh sb="0" eb="2">
      <t>シュウシ</t>
    </rPh>
    <rPh sb="2" eb="4">
      <t>ヨサン</t>
    </rPh>
    <rPh sb="4" eb="5">
      <t>ショ</t>
    </rPh>
    <rPh sb="6" eb="7">
      <t>ゼン</t>
    </rPh>
    <rPh sb="7" eb="10">
      <t>ジギョウシャ</t>
    </rPh>
    <rPh sb="10" eb="12">
      <t>ガッサン</t>
    </rPh>
    <phoneticPr fontId="5"/>
  </si>
  <si>
    <t>別紙１－２ー３（企業間連携促進枠・パイオニア認定制度枠用）</t>
    <phoneticPr fontId="9"/>
  </si>
  <si>
    <t>収支予算書（申請者分）</t>
    <rPh sb="0" eb="2">
      <t>シュウシ</t>
    </rPh>
    <rPh sb="2" eb="4">
      <t>ヨサン</t>
    </rPh>
    <rPh sb="4" eb="5">
      <t>ショ</t>
    </rPh>
    <rPh sb="6" eb="9">
      <t>シンセイシャ</t>
    </rPh>
    <rPh sb="9" eb="10">
      <t>ブン</t>
    </rPh>
    <phoneticPr fontId="5"/>
  </si>
  <si>
    <t>（注）共同、連携事業に係る全事業者の事業額を合算して記入</t>
  </si>
  <si>
    <t>（注）共同、連携事業に係る事業者ごとの事業額を記入</t>
    <phoneticPr fontId="9"/>
  </si>
  <si>
    <t xml:space="preserve">別紙１－５
　　　　　　　　　令和　年度　中小企業経営革新等応援事業補助金の申請に係る
　　　　　　　　　滋賀県税に関する誓約書　兼　調査に関する同意書
　滋賀県知事あて
　　　　　　　　　　　　　　　　　　　　　　　　　　　　　　　　令和　年　月　　日
１　申請者は、以下のことを誓約します。
（１）滋賀県税（個人県民税および地方消費税を除く。）およびこれに付随する延滞金等に滞納がないこと。
（２）上記（１）が事実と相違し、中小企業経営革新等応援事業補助金申請資格を有すると認められず、受付が取り消されても異議のないこと。
２　上記１（１）の確認のため、以下のことに同意します。
全ての滋賀県税（個人県民税および地方消費税を除く。）およびこれに付随する延滞金等の納付または納入の状況に関して、滋賀県税の完納情報の確認を行うこと。
</t>
    <phoneticPr fontId="9"/>
  </si>
  <si>
    <t>令和　年　月　　日</t>
    <rPh sb="0" eb="2">
      <t>レイワ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</si>
</sst>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
    <numFmt numFmtId="177" formatCode="#,##0_);[Red]\(#,##0\)"/>
    <numFmt numFmtId="178" formatCode="0_ "/>
    <numFmt numFmtId="179" formatCode="#,##0_ ;[Red]\-#,##0\ "/>
  </numFmts>
  <fonts count="73">
    <font>
      <sz val="9"/>
      <name val="ＭＳ ゴシック"/>
      <family val="3"/>
      <charset val="128"/>
    </font>
    <font>
      <sz val="9"/>
      <name val="ＭＳ ゴシック"/>
      <family val="3"/>
      <charset val="128"/>
    </font>
    <font>
      <sz val="9"/>
      <name val="ＭＳ 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4"/>
      <name val="ＭＳ ゴシック"/>
      <family val="3"/>
      <charset val="128"/>
    </font>
    <font>
      <sz val="16"/>
      <name val="ＭＳ ゴシック"/>
      <family val="3"/>
      <charset val="128"/>
    </font>
    <font>
      <sz val="11"/>
      <name val="ＭＳ ゴシック"/>
      <family val="3"/>
      <charset val="128"/>
    </font>
    <font>
      <sz val="6"/>
      <name val="ＭＳ ゴシック"/>
      <family val="3"/>
      <charset val="128"/>
    </font>
    <font>
      <sz val="12"/>
      <color indexed="10"/>
      <name val="ＭＳ ゴシック"/>
      <family val="3"/>
      <charset val="128"/>
    </font>
    <font>
      <sz val="9"/>
      <color indexed="81"/>
      <name val="ＭＳ Ｐゴシック"/>
      <family val="3"/>
      <charset val="128"/>
    </font>
    <font>
      <sz val="12"/>
      <color indexed="81"/>
      <name val="ＭＳ Ｐゴシック"/>
      <family val="3"/>
      <charset val="128"/>
    </font>
    <font>
      <sz val="11"/>
      <color indexed="81"/>
      <name val="ＭＳ Ｐゴシック"/>
      <family val="3"/>
      <charset val="128"/>
    </font>
    <font>
      <sz val="8"/>
      <name val="ＭＳ ゴシック"/>
      <family val="3"/>
      <charset val="128"/>
    </font>
    <font>
      <sz val="10"/>
      <name val="ＭＳ ゴシック"/>
      <family val="3"/>
      <charset val="128"/>
    </font>
    <font>
      <sz val="8"/>
      <color indexed="81"/>
      <name val="ＭＳ Ｐゴシック"/>
      <family val="3"/>
      <charset val="128"/>
    </font>
    <font>
      <sz val="14"/>
      <color indexed="81"/>
      <name val="ＭＳ Ｐゴシック"/>
      <family val="3"/>
      <charset val="128"/>
    </font>
    <font>
      <sz val="9"/>
      <color indexed="10"/>
      <name val="ＭＳ Ｐゴシック"/>
      <family val="3"/>
      <charset val="128"/>
    </font>
    <font>
      <u/>
      <sz val="10"/>
      <name val="ＭＳ ゴシック"/>
      <family val="3"/>
      <charset val="128"/>
    </font>
    <font>
      <sz val="12"/>
      <color indexed="10"/>
      <name val="ＭＳ Ｐゴシック"/>
      <family val="3"/>
      <charset val="128"/>
    </font>
    <font>
      <sz val="9"/>
      <color indexed="12"/>
      <name val="ＭＳ Ｐゴシック"/>
      <family val="3"/>
      <charset val="128"/>
    </font>
    <font>
      <sz val="10"/>
      <color indexed="10"/>
      <name val="ＭＳ ゴシック"/>
      <family val="3"/>
      <charset val="128"/>
    </font>
    <font>
      <b/>
      <sz val="16"/>
      <color indexed="12"/>
      <name val="ＭＳ ゴシック"/>
      <family val="3"/>
      <charset val="128"/>
    </font>
    <font>
      <sz val="8"/>
      <color indexed="10"/>
      <name val="ＭＳ Ｐゴシック"/>
      <family val="3"/>
      <charset val="128"/>
    </font>
    <font>
      <sz val="11"/>
      <color indexed="12"/>
      <name val="ＭＳ ゴシック"/>
      <family val="3"/>
      <charset val="128"/>
    </font>
    <font>
      <sz val="14"/>
      <color indexed="12"/>
      <name val="ＭＳ ゴシック"/>
      <family val="3"/>
      <charset val="128"/>
    </font>
    <font>
      <sz val="9"/>
      <color indexed="12"/>
      <name val="ＭＳ ゴシック"/>
      <family val="3"/>
      <charset val="128"/>
    </font>
    <font>
      <sz val="16"/>
      <color indexed="12"/>
      <name val="ＭＳ ゴシック"/>
      <family val="3"/>
      <charset val="128"/>
    </font>
    <font>
      <sz val="18"/>
      <color indexed="12"/>
      <name val="ＭＳ ゴシック"/>
      <family val="3"/>
      <charset val="128"/>
    </font>
    <font>
      <sz val="10"/>
      <color indexed="12"/>
      <name val="ＭＳ ゴシック"/>
      <family val="3"/>
      <charset val="128"/>
    </font>
    <font>
      <sz val="18"/>
      <name val="ＭＳ ゴシック"/>
      <family val="3"/>
      <charset val="128"/>
    </font>
    <font>
      <b/>
      <sz val="11"/>
      <color indexed="12"/>
      <name val="ＭＳ ゴシック"/>
      <family val="3"/>
      <charset val="128"/>
    </font>
    <font>
      <sz val="12"/>
      <color indexed="12"/>
      <name val="ＭＳ Ｐゴシック"/>
      <family val="3"/>
      <charset val="128"/>
    </font>
    <font>
      <sz val="14"/>
      <color indexed="10"/>
      <name val="ＭＳ ゴシック"/>
      <family val="3"/>
      <charset val="128"/>
    </font>
    <font>
      <sz val="16"/>
      <color indexed="81"/>
      <name val="ＭＳ Ｐゴシック"/>
      <family val="3"/>
      <charset val="128"/>
    </font>
    <font>
      <sz val="16"/>
      <color indexed="12"/>
      <name val="ＭＳ Ｐゴシック"/>
      <family val="3"/>
      <charset val="128"/>
    </font>
    <font>
      <sz val="11"/>
      <color indexed="10"/>
      <name val="ＭＳ Ｐゴシック"/>
      <family val="3"/>
      <charset val="128"/>
    </font>
    <font>
      <sz val="10.5"/>
      <name val="Century"/>
      <family val="1"/>
    </font>
    <font>
      <sz val="14"/>
      <name val="ＭＳ 明朝"/>
      <family val="1"/>
      <charset val="128"/>
    </font>
    <font>
      <sz val="10"/>
      <name val="ＭＳ 明朝"/>
      <family val="1"/>
      <charset val="128"/>
    </font>
    <font>
      <sz val="10"/>
      <name val="Century"/>
      <family val="1"/>
    </font>
    <font>
      <u/>
      <sz val="10"/>
      <name val="ＭＳ 明朝"/>
      <family val="1"/>
      <charset val="128"/>
    </font>
    <font>
      <sz val="11"/>
      <name val="ＭＳ 明朝"/>
      <family val="1"/>
      <charset val="128"/>
    </font>
    <font>
      <sz val="9"/>
      <name val="ＭＳ ゴシック"/>
      <family val="3"/>
      <charset val="128"/>
    </font>
    <font>
      <b/>
      <sz val="16"/>
      <name val="ＭＳ ゴシック"/>
      <family val="3"/>
      <charset val="128"/>
    </font>
    <font>
      <sz val="12"/>
      <name val="ＭＳ ゴシック"/>
      <family val="3"/>
      <charset val="128"/>
    </font>
    <font>
      <u/>
      <sz val="14"/>
      <color indexed="81"/>
      <name val="ＭＳ Ｐゴシック"/>
      <family val="3"/>
      <charset val="128"/>
    </font>
    <font>
      <sz val="11"/>
      <color rgb="FF0000CC"/>
      <name val="ＭＳ ゴシック"/>
      <family val="3"/>
      <charset val="128"/>
    </font>
    <font>
      <sz val="10"/>
      <color rgb="FF0000CC"/>
      <name val="ＭＳ ゴシック"/>
      <family val="3"/>
      <charset val="128"/>
    </font>
    <font>
      <u/>
      <sz val="10"/>
      <color rgb="FF0000CC"/>
      <name val="ＭＳ ゴシック"/>
      <family val="3"/>
      <charset val="128"/>
    </font>
    <font>
      <sz val="10"/>
      <color indexed="81"/>
      <name val="ＭＳ Ｐゴシック"/>
      <family val="3"/>
      <charset val="128"/>
    </font>
    <font>
      <sz val="9"/>
      <color rgb="FF0000CC"/>
      <name val="ＭＳ ゴシック"/>
      <family val="3"/>
      <charset val="128"/>
    </font>
    <font>
      <sz val="9"/>
      <color theme="1" tint="0.14999847407452621"/>
      <name val="HG丸ｺﾞｼｯｸM-PRO"/>
      <family val="3"/>
      <charset val="128"/>
    </font>
    <font>
      <sz val="8"/>
      <color theme="1" tint="0.249977111117893"/>
      <name val="HG丸ｺﾞｼｯｸM-PRO"/>
      <family val="3"/>
      <charset val="128"/>
    </font>
    <font>
      <sz val="10"/>
      <color rgb="FF0000CC"/>
      <name val="ＭＳ 明朝"/>
      <family val="1"/>
      <charset val="128"/>
    </font>
    <font>
      <sz val="9"/>
      <name val="ＭＳ 明朝"/>
      <family val="1"/>
      <charset val="128"/>
    </font>
    <font>
      <sz val="11"/>
      <color rgb="FF0000CC"/>
      <name val="ＭＳ 明朝"/>
      <family val="1"/>
      <charset val="128"/>
    </font>
    <font>
      <b/>
      <sz val="12"/>
      <color indexed="10"/>
      <name val="ＭＳ ゴシック"/>
      <family val="3"/>
      <charset val="128"/>
    </font>
    <font>
      <b/>
      <sz val="12"/>
      <name val="ＭＳ ゴシック"/>
      <family val="3"/>
      <charset val="128"/>
    </font>
    <font>
      <sz val="12"/>
      <name val="ＭＳ 明朝"/>
      <family val="1"/>
      <charset val="128"/>
    </font>
    <font>
      <sz val="9"/>
      <color rgb="FF0000CC"/>
      <name val="HG丸ｺﾞｼｯｸM-PRO"/>
      <family val="3"/>
      <charset val="128"/>
    </font>
    <font>
      <sz val="10"/>
      <color theme="1"/>
      <name val="ＭＳ ゴシック"/>
      <family val="3"/>
      <charset val="128"/>
    </font>
    <font>
      <sz val="10"/>
      <name val="MS UI Gothic"/>
      <family val="3"/>
      <charset val="128"/>
    </font>
    <font>
      <sz val="16"/>
      <color indexed="10"/>
      <name val="ＭＳ Ｐゴシック"/>
      <family val="3"/>
      <charset val="128"/>
    </font>
    <font>
      <b/>
      <sz val="12"/>
      <color indexed="81"/>
      <name val="ＭＳ Ｐゴシック"/>
      <family val="3"/>
      <charset val="128"/>
    </font>
    <font>
      <sz val="12"/>
      <color theme="1"/>
      <name val="ＭＳ ゴシック"/>
      <family val="3"/>
      <charset val="128"/>
    </font>
    <font>
      <b/>
      <sz val="14"/>
      <color indexed="81"/>
      <name val="ＭＳ Ｐゴシック"/>
      <family val="3"/>
      <charset val="128"/>
    </font>
    <font>
      <sz val="14"/>
      <color indexed="39"/>
      <name val="ＭＳ Ｐゴシック"/>
      <family val="3"/>
      <charset val="128"/>
    </font>
    <font>
      <u/>
      <sz val="14"/>
      <color indexed="39"/>
      <name val="ＭＳ Ｐゴシック"/>
      <family val="3"/>
      <charset val="128"/>
    </font>
    <font>
      <b/>
      <sz val="12"/>
      <color indexed="12"/>
      <name val="ＭＳ ゴシック"/>
      <family val="3"/>
      <charset val="128"/>
    </font>
    <font>
      <sz val="9"/>
      <color indexed="81"/>
      <name val="MS P ゴシック"/>
      <family val="3"/>
      <charset val="128"/>
    </font>
    <font>
      <sz val="11"/>
      <color theme="1" tint="0.249977111117893"/>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rgb="FFE8F5F8"/>
        <bgColor indexed="64"/>
      </patternFill>
    </fill>
    <fill>
      <patternFill patternType="solid">
        <fgColor rgb="FFE5F4F7"/>
        <bgColor indexed="64"/>
      </patternFill>
    </fill>
  </fills>
  <borders count="68">
    <border>
      <left/>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medium">
        <color indexed="64"/>
      </top>
      <bottom style="medium">
        <color indexed="64"/>
      </bottom>
      <diagonal/>
    </border>
  </borders>
  <cellStyleXfs count="4">
    <xf numFmtId="0" fontId="0" fillId="0" borderId="0"/>
    <xf numFmtId="0" fontId="4" fillId="0" borderId="0" applyNumberFormat="0" applyFill="0" applyBorder="0" applyAlignment="0" applyProtection="0">
      <alignment vertical="top"/>
      <protection locked="0"/>
    </xf>
    <xf numFmtId="38" fontId="2" fillId="0" borderId="0" applyFont="0" applyFill="0" applyBorder="0" applyAlignment="0" applyProtection="0"/>
    <xf numFmtId="0" fontId="3" fillId="0" borderId="0"/>
  </cellStyleXfs>
  <cellXfs count="411">
    <xf numFmtId="0" fontId="0" fillId="0" borderId="0" xfId="0"/>
    <xf numFmtId="0" fontId="6" fillId="0" borderId="0" xfId="3" applyFont="1" applyFill="1"/>
    <xf numFmtId="38" fontId="6" fillId="0" borderId="0" xfId="2" applyFont="1" applyFill="1"/>
    <xf numFmtId="0" fontId="8" fillId="0" borderId="0" xfId="3" applyFont="1" applyFill="1"/>
    <xf numFmtId="0" fontId="6" fillId="0" borderId="0" xfId="3" applyFont="1" applyFill="1" applyAlignment="1">
      <alignment horizontal="center"/>
    </xf>
    <xf numFmtId="0" fontId="3" fillId="0" borderId="0" xfId="3"/>
    <xf numFmtId="0" fontId="3" fillId="0" borderId="0" xfId="3" applyFont="1"/>
    <xf numFmtId="0" fontId="8" fillId="0" borderId="0" xfId="0" applyFont="1"/>
    <xf numFmtId="0" fontId="0" fillId="0" borderId="0" xfId="0" applyProtection="1">
      <protection locked="0"/>
    </xf>
    <xf numFmtId="38" fontId="8" fillId="0" borderId="0" xfId="2" applyFont="1" applyFill="1"/>
    <xf numFmtId="0" fontId="8" fillId="0" borderId="11" xfId="3" applyFont="1" applyFill="1" applyBorder="1"/>
    <xf numFmtId="0" fontId="8" fillId="0" borderId="13" xfId="3" applyFont="1" applyFill="1" applyBorder="1"/>
    <xf numFmtId="0" fontId="8" fillId="0" borderId="1" xfId="3" applyFont="1" applyFill="1" applyBorder="1" applyAlignment="1">
      <alignment horizontal="center" vertical="center" wrapText="1"/>
    </xf>
    <xf numFmtId="0" fontId="8" fillId="0" borderId="14" xfId="3" applyFont="1" applyFill="1" applyBorder="1"/>
    <xf numFmtId="0" fontId="8" fillId="0" borderId="15" xfId="3" applyFont="1" applyFill="1" applyBorder="1"/>
    <xf numFmtId="179" fontId="8" fillId="0" borderId="8" xfId="2" applyNumberFormat="1" applyFont="1" applyFill="1" applyBorder="1" applyAlignment="1">
      <alignment horizontal="right" vertical="center"/>
    </xf>
    <xf numFmtId="179" fontId="8" fillId="0" borderId="20" xfId="2" applyNumberFormat="1" applyFont="1" applyFill="1" applyBorder="1" applyAlignment="1">
      <alignment horizontal="right" vertical="center"/>
    </xf>
    <xf numFmtId="0" fontId="10" fillId="0" borderId="0" xfId="3" applyFont="1" applyFill="1" applyAlignment="1">
      <alignment horizontal="center" vertical="center"/>
    </xf>
    <xf numFmtId="0" fontId="8" fillId="0" borderId="22" xfId="3" applyFont="1" applyFill="1" applyBorder="1"/>
    <xf numFmtId="0" fontId="8" fillId="0" borderId="23" xfId="3" applyFont="1" applyFill="1" applyBorder="1"/>
    <xf numFmtId="0" fontId="8" fillId="0" borderId="0" xfId="3" applyFont="1" applyFill="1" applyBorder="1" applyAlignment="1">
      <alignment horizontal="center"/>
    </xf>
    <xf numFmtId="179" fontId="2" fillId="0" borderId="23" xfId="2" applyNumberFormat="1" applyFont="1" applyFill="1" applyBorder="1" applyAlignment="1">
      <alignment horizontal="right" vertical="center"/>
    </xf>
    <xf numFmtId="179" fontId="2" fillId="0" borderId="10" xfId="2" applyNumberFormat="1" applyFont="1" applyFill="1" applyBorder="1" applyAlignment="1">
      <alignment horizontal="right" vertical="center"/>
    </xf>
    <xf numFmtId="0" fontId="8" fillId="0" borderId="8" xfId="3" applyFont="1" applyFill="1" applyBorder="1" applyAlignment="1">
      <alignment wrapText="1"/>
    </xf>
    <xf numFmtId="0" fontId="22" fillId="0" borderId="0" xfId="0" applyFont="1" applyAlignment="1">
      <alignment wrapText="1"/>
    </xf>
    <xf numFmtId="0" fontId="23" fillId="0" borderId="0" xfId="0" applyFont="1" applyAlignment="1">
      <alignment vertical="top"/>
    </xf>
    <xf numFmtId="0" fontId="8" fillId="0" borderId="32" xfId="3" applyFont="1" applyFill="1" applyBorder="1"/>
    <xf numFmtId="0" fontId="8" fillId="0" borderId="30" xfId="3" applyFont="1" applyFill="1" applyBorder="1"/>
    <xf numFmtId="0" fontId="8" fillId="0" borderId="33" xfId="3" applyFont="1" applyFill="1" applyBorder="1"/>
    <xf numFmtId="38" fontId="25" fillId="0" borderId="31" xfId="2" applyFont="1" applyFill="1" applyBorder="1" applyAlignment="1">
      <alignment horizontal="center" vertical="center" wrapText="1"/>
    </xf>
    <xf numFmtId="0" fontId="8" fillId="0" borderId="31" xfId="3" applyFont="1" applyFill="1" applyBorder="1"/>
    <xf numFmtId="0" fontId="8" fillId="0" borderId="0" xfId="3" applyFont="1" applyFill="1" applyBorder="1"/>
    <xf numFmtId="0" fontId="8" fillId="0" borderId="34" xfId="3" applyFont="1" applyFill="1" applyBorder="1"/>
    <xf numFmtId="0" fontId="8" fillId="0" borderId="36" xfId="3" applyFont="1" applyFill="1" applyBorder="1"/>
    <xf numFmtId="0" fontId="8" fillId="0" borderId="43" xfId="3" applyFont="1" applyFill="1" applyBorder="1"/>
    <xf numFmtId="0" fontId="27" fillId="0" borderId="17" xfId="0" applyFont="1" applyBorder="1" applyAlignment="1">
      <alignment horizontal="center" vertical="center" wrapText="1"/>
    </xf>
    <xf numFmtId="0" fontId="31" fillId="0" borderId="33" xfId="3" applyFont="1" applyFill="1" applyBorder="1"/>
    <xf numFmtId="0" fontId="31" fillId="0" borderId="11" xfId="3" applyFont="1" applyFill="1" applyBorder="1"/>
    <xf numFmtId="0" fontId="31" fillId="0" borderId="0" xfId="0" applyFont="1"/>
    <xf numFmtId="0" fontId="6" fillId="0" borderId="0" xfId="3" applyFont="1" applyFill="1" applyAlignment="1">
      <alignment horizontal="left"/>
    </xf>
    <xf numFmtId="0" fontId="34" fillId="0" borderId="0" xfId="3" applyFont="1" applyFill="1" applyAlignment="1">
      <alignment horizontal="left" vertical="center"/>
    </xf>
    <xf numFmtId="0" fontId="0" fillId="0" borderId="0" xfId="0" applyBorder="1"/>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distributed" vertical="center"/>
    </xf>
    <xf numFmtId="0" fontId="0" fillId="0" borderId="0" xfId="0" applyAlignment="1">
      <alignment horizontal="distributed" vertical="center"/>
    </xf>
    <xf numFmtId="0" fontId="0" fillId="0" borderId="0" xfId="0" applyBorder="1" applyAlignment="1">
      <alignment horizontal="center" vertical="center"/>
    </xf>
    <xf numFmtId="0" fontId="44" fillId="0" borderId="0" xfId="0" applyFont="1" applyBorder="1" applyAlignment="1">
      <alignment horizontal="center" vertical="center"/>
    </xf>
    <xf numFmtId="0" fontId="44"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center"/>
    </xf>
    <xf numFmtId="0" fontId="46" fillId="0" borderId="0" xfId="0" applyFont="1" applyAlignment="1">
      <alignment horizontal="center" vertical="center"/>
    </xf>
    <xf numFmtId="0" fontId="15" fillId="2" borderId="31" xfId="0" applyFont="1" applyFill="1" applyBorder="1" applyAlignment="1">
      <alignment vertical="top" wrapText="1"/>
    </xf>
    <xf numFmtId="38" fontId="8" fillId="2" borderId="5" xfId="0" applyNumberFormat="1" applyFont="1" applyFill="1" applyBorder="1" applyAlignment="1">
      <alignment vertical="top" wrapText="1"/>
    </xf>
    <xf numFmtId="0" fontId="30" fillId="2" borderId="31" xfId="0" applyFont="1" applyFill="1" applyBorder="1" applyAlignment="1">
      <alignment vertical="top" wrapText="1"/>
    </xf>
    <xf numFmtId="38" fontId="25" fillId="2" borderId="5" xfId="0" applyNumberFormat="1" applyFont="1" applyFill="1" applyBorder="1" applyAlignment="1" applyProtection="1">
      <alignment vertical="top" wrapText="1"/>
      <protection locked="0"/>
    </xf>
    <xf numFmtId="0" fontId="15" fillId="2" borderId="33" xfId="0" applyFont="1" applyFill="1" applyBorder="1" applyAlignment="1">
      <alignment vertical="top" wrapText="1"/>
    </xf>
    <xf numFmtId="38" fontId="8" fillId="2" borderId="6" xfId="0" applyNumberFormat="1" applyFont="1" applyFill="1" applyBorder="1" applyAlignment="1">
      <alignment vertical="top" wrapText="1"/>
    </xf>
    <xf numFmtId="0" fontId="15" fillId="2" borderId="30" xfId="0" applyFont="1" applyFill="1" applyBorder="1" applyAlignment="1">
      <alignment vertical="center" wrapText="1"/>
    </xf>
    <xf numFmtId="38" fontId="8" fillId="2" borderId="4" xfId="0" applyNumberFormat="1" applyFont="1" applyFill="1" applyBorder="1" applyAlignment="1">
      <alignment vertical="center" wrapText="1"/>
    </xf>
    <xf numFmtId="0" fontId="8" fillId="0" borderId="20" xfId="0" applyFont="1" applyBorder="1" applyAlignment="1" applyProtection="1">
      <alignment horizontal="center" vertical="center"/>
    </xf>
    <xf numFmtId="177" fontId="8" fillId="0" borderId="20" xfId="0" applyNumberFormat="1" applyFont="1" applyBorder="1" applyAlignment="1" applyProtection="1">
      <alignment horizontal="center" vertical="center"/>
    </xf>
    <xf numFmtId="41" fontId="15" fillId="0" borderId="17" xfId="0" applyNumberFormat="1" applyFont="1" applyBorder="1" applyAlignment="1">
      <alignment horizontal="right" vertical="center" wrapText="1"/>
    </xf>
    <xf numFmtId="0" fontId="8" fillId="2" borderId="8" xfId="3" applyFont="1" applyFill="1" applyBorder="1" applyAlignment="1">
      <alignment wrapText="1"/>
    </xf>
    <xf numFmtId="179" fontId="2" fillId="2" borderId="23" xfId="2" applyNumberFormat="1" applyFont="1" applyFill="1" applyBorder="1" applyAlignment="1">
      <alignment horizontal="right" vertical="center"/>
    </xf>
    <xf numFmtId="179" fontId="2" fillId="2" borderId="10" xfId="2" applyNumberFormat="1" applyFont="1" applyFill="1" applyBorder="1" applyAlignment="1">
      <alignment horizontal="right" vertical="center"/>
    </xf>
    <xf numFmtId="179" fontId="8" fillId="2" borderId="8" xfId="2" applyNumberFormat="1" applyFont="1" applyFill="1" applyBorder="1" applyAlignment="1">
      <alignment horizontal="right" vertical="center"/>
    </xf>
    <xf numFmtId="38" fontId="27" fillId="0" borderId="59" xfId="2" applyFont="1" applyFill="1" applyBorder="1" applyAlignment="1">
      <alignment horizontal="center" vertical="center" wrapText="1"/>
    </xf>
    <xf numFmtId="0" fontId="0" fillId="2" borderId="0" xfId="0" applyFill="1"/>
    <xf numFmtId="0" fontId="43" fillId="2" borderId="0" xfId="0" applyFont="1" applyFill="1" applyBorder="1" applyAlignment="1">
      <alignment horizontal="left" vertical="center"/>
    </xf>
    <xf numFmtId="0" fontId="40" fillId="2" borderId="0" xfId="0" applyFont="1" applyFill="1" applyBorder="1" applyAlignment="1">
      <alignment horizontal="justify" vertical="center"/>
    </xf>
    <xf numFmtId="0" fontId="38" fillId="2" borderId="0" xfId="0" applyFont="1" applyFill="1" applyBorder="1" applyAlignment="1">
      <alignment horizontal="justify" vertical="center"/>
    </xf>
    <xf numFmtId="0" fontId="0" fillId="2" borderId="0" xfId="0" applyFill="1" applyBorder="1" applyAlignment="1">
      <alignment horizontal="center"/>
    </xf>
    <xf numFmtId="0" fontId="44" fillId="2" borderId="0" xfId="0" applyFont="1" applyFill="1" applyAlignment="1">
      <alignment horizontal="center" vertical="center"/>
    </xf>
    <xf numFmtId="0" fontId="0" fillId="2" borderId="0" xfId="0" applyFill="1" applyAlignment="1">
      <alignment horizontal="center" vertical="center"/>
    </xf>
    <xf numFmtId="0" fontId="42" fillId="2" borderId="0" xfId="0" applyFont="1" applyFill="1" applyBorder="1" applyAlignment="1">
      <alignment horizontal="justify" vertical="center"/>
    </xf>
    <xf numFmtId="0" fontId="45" fillId="2" borderId="0" xfId="0" applyFont="1" applyFill="1" applyAlignment="1">
      <alignment horizontal="center" vertical="center"/>
    </xf>
    <xf numFmtId="0" fontId="46" fillId="2" borderId="0" xfId="0" applyFont="1" applyFill="1" applyAlignment="1">
      <alignment horizontal="center" vertical="center"/>
    </xf>
    <xf numFmtId="58" fontId="46" fillId="2" borderId="0" xfId="0" applyNumberFormat="1" applyFont="1" applyFill="1" applyAlignment="1">
      <alignment horizontal="center" vertical="center"/>
    </xf>
    <xf numFmtId="0" fontId="46" fillId="2" borderId="17" xfId="0" applyFont="1" applyFill="1" applyBorder="1" applyAlignment="1">
      <alignment horizontal="center" vertical="center"/>
    </xf>
    <xf numFmtId="38" fontId="8" fillId="2" borderId="1" xfId="2" applyFont="1" applyFill="1" applyBorder="1" applyAlignment="1">
      <alignment horizontal="center" wrapText="1"/>
    </xf>
    <xf numFmtId="38" fontId="8" fillId="2" borderId="1" xfId="2" applyFont="1" applyFill="1" applyBorder="1" applyAlignment="1">
      <alignment horizontal="center" vertical="top" wrapText="1"/>
    </xf>
    <xf numFmtId="179" fontId="8" fillId="2" borderId="18" xfId="2" applyNumberFormat="1" applyFont="1" applyFill="1" applyBorder="1" applyAlignment="1">
      <alignment horizontal="right" vertical="center"/>
    </xf>
    <xf numFmtId="179" fontId="8" fillId="2" borderId="18" xfId="2" applyNumberFormat="1" applyFont="1" applyFill="1" applyBorder="1" applyAlignment="1" applyProtection="1">
      <alignment horizontal="right" vertical="center"/>
      <protection locked="0"/>
    </xf>
    <xf numFmtId="179" fontId="8" fillId="2" borderId="35" xfId="2" applyNumberFormat="1" applyFont="1" applyFill="1" applyBorder="1" applyAlignment="1">
      <alignment horizontal="right" vertical="center"/>
    </xf>
    <xf numFmtId="179" fontId="8" fillId="2" borderId="19" xfId="2" applyNumberFormat="1" applyFont="1" applyFill="1" applyBorder="1" applyAlignment="1" applyProtection="1">
      <alignment horizontal="right" vertical="center"/>
      <protection locked="0"/>
    </xf>
    <xf numFmtId="179" fontId="8" fillId="2" borderId="19" xfId="2" applyNumberFormat="1" applyFont="1" applyFill="1" applyBorder="1" applyAlignment="1">
      <alignment horizontal="right" vertical="center"/>
    </xf>
    <xf numFmtId="179" fontId="8" fillId="2" borderId="21" xfId="2" applyNumberFormat="1" applyFont="1" applyFill="1" applyBorder="1" applyAlignment="1">
      <alignment horizontal="right" vertical="center"/>
    </xf>
    <xf numFmtId="179" fontId="8" fillId="2" borderId="21" xfId="2" applyNumberFormat="1" applyFont="1" applyFill="1" applyBorder="1" applyAlignment="1" applyProtection="1">
      <alignment horizontal="right" vertical="center"/>
      <protection locked="0"/>
    </xf>
    <xf numFmtId="179" fontId="8" fillId="2" borderId="35" xfId="2" applyNumberFormat="1" applyFont="1" applyFill="1" applyBorder="1" applyAlignment="1" applyProtection="1">
      <alignment horizontal="right" vertical="center"/>
      <protection locked="0"/>
    </xf>
    <xf numFmtId="179" fontId="8" fillId="2" borderId="16" xfId="2" applyNumberFormat="1" applyFont="1" applyFill="1" applyBorder="1" applyAlignment="1">
      <alignment horizontal="right" vertical="center"/>
    </xf>
    <xf numFmtId="179" fontId="8" fillId="2" borderId="16" xfId="2" applyNumberFormat="1" applyFont="1" applyFill="1" applyBorder="1" applyAlignment="1" applyProtection="1">
      <alignment horizontal="right" vertical="center"/>
      <protection locked="0"/>
    </xf>
    <xf numFmtId="179" fontId="8" fillId="2" borderId="17" xfId="2" applyNumberFormat="1" applyFont="1" applyFill="1" applyBorder="1" applyAlignment="1">
      <alignment horizontal="right" vertical="center"/>
    </xf>
    <xf numFmtId="179" fontId="8" fillId="2" borderId="17" xfId="2" applyNumberFormat="1" applyFont="1" applyFill="1" applyBorder="1" applyAlignment="1" applyProtection="1">
      <alignment horizontal="right" vertical="center"/>
      <protection locked="0"/>
    </xf>
    <xf numFmtId="179" fontId="8" fillId="2" borderId="39" xfId="2" applyNumberFormat="1" applyFont="1" applyFill="1" applyBorder="1" applyAlignment="1">
      <alignment horizontal="right" vertical="center"/>
    </xf>
    <xf numFmtId="179" fontId="8" fillId="2" borderId="39" xfId="2" applyNumberFormat="1" applyFont="1" applyFill="1" applyBorder="1" applyAlignment="1" applyProtection="1">
      <alignment horizontal="right" vertical="center"/>
      <protection locked="0"/>
    </xf>
    <xf numFmtId="0" fontId="8" fillId="2" borderId="1" xfId="3" applyFont="1" applyFill="1" applyBorder="1" applyAlignment="1">
      <alignment horizontal="center" vertical="center" wrapText="1"/>
    </xf>
    <xf numFmtId="38" fontId="25" fillId="2" borderId="31" xfId="2" applyFont="1" applyFill="1" applyBorder="1" applyAlignment="1">
      <alignment horizontal="center" vertical="center" wrapText="1"/>
    </xf>
    <xf numFmtId="38" fontId="27" fillId="2" borderId="59" xfId="2" applyFont="1" applyFill="1" applyBorder="1" applyAlignment="1">
      <alignment horizontal="center" vertical="center" wrapText="1"/>
    </xf>
    <xf numFmtId="0" fontId="8" fillId="2" borderId="18" xfId="3" applyFont="1" applyFill="1" applyBorder="1"/>
    <xf numFmtId="0" fontId="8" fillId="2" borderId="36" xfId="3" applyFont="1" applyFill="1" applyBorder="1"/>
    <xf numFmtId="0" fontId="8" fillId="2" borderId="9" xfId="3" applyFont="1" applyFill="1" applyBorder="1" applyAlignment="1">
      <alignment horizontal="center"/>
    </xf>
    <xf numFmtId="0" fontId="8" fillId="2" borderId="19" xfId="3" applyFont="1" applyFill="1" applyBorder="1"/>
    <xf numFmtId="0" fontId="8" fillId="2" borderId="21" xfId="3" applyFont="1" applyFill="1" applyBorder="1"/>
    <xf numFmtId="0" fontId="8" fillId="2" borderId="35" xfId="3" applyFont="1" applyFill="1" applyBorder="1"/>
    <xf numFmtId="0" fontId="8" fillId="2" borderId="5" xfId="3" applyFont="1" applyFill="1" applyBorder="1"/>
    <xf numFmtId="0" fontId="8" fillId="2" borderId="6" xfId="3" applyFont="1" applyFill="1" applyBorder="1"/>
    <xf numFmtId="0" fontId="8" fillId="2" borderId="30" xfId="3" applyFont="1" applyFill="1" applyBorder="1" applyAlignment="1">
      <alignment shrinkToFit="1"/>
    </xf>
    <xf numFmtId="0" fontId="8" fillId="2" borderId="33" xfId="3" applyFont="1" applyFill="1" applyBorder="1" applyAlignment="1">
      <alignment shrinkToFit="1"/>
    </xf>
    <xf numFmtId="0" fontId="8" fillId="2" borderId="31" xfId="3" applyFont="1" applyFill="1" applyBorder="1"/>
    <xf numFmtId="0" fontId="31" fillId="2" borderId="19" xfId="3" applyFont="1" applyFill="1" applyBorder="1"/>
    <xf numFmtId="0" fontId="8" fillId="2" borderId="1" xfId="3" applyFont="1" applyFill="1" applyBorder="1"/>
    <xf numFmtId="0" fontId="8" fillId="2" borderId="17" xfId="3" applyFont="1" applyFill="1" applyBorder="1"/>
    <xf numFmtId="0" fontId="1" fillId="2" borderId="31" xfId="3" applyFont="1" applyFill="1" applyBorder="1" applyAlignment="1">
      <alignment wrapText="1"/>
    </xf>
    <xf numFmtId="0" fontId="8" fillId="2" borderId="22" xfId="3" applyFont="1" applyFill="1" applyBorder="1" applyAlignment="1">
      <alignment wrapText="1"/>
    </xf>
    <xf numFmtId="0" fontId="8" fillId="2" borderId="33" xfId="3" applyFont="1" applyFill="1" applyBorder="1" applyAlignment="1">
      <alignment wrapText="1"/>
    </xf>
    <xf numFmtId="0" fontId="8" fillId="2" borderId="31" xfId="3" applyFont="1" applyFill="1" applyBorder="1" applyAlignment="1">
      <alignment wrapText="1"/>
    </xf>
    <xf numFmtId="0" fontId="8" fillId="2" borderId="31" xfId="0" applyFont="1" applyFill="1" applyBorder="1" applyAlignment="1">
      <alignment wrapText="1"/>
    </xf>
    <xf numFmtId="179" fontId="8" fillId="2" borderId="1" xfId="2" applyNumberFormat="1" applyFont="1" applyFill="1" applyBorder="1" applyAlignment="1">
      <alignment horizontal="right" vertical="center"/>
    </xf>
    <xf numFmtId="179" fontId="2" fillId="2" borderId="19" xfId="2" applyNumberFormat="1" applyFont="1" applyFill="1" applyBorder="1" applyAlignment="1">
      <alignment horizontal="right" vertical="center"/>
    </xf>
    <xf numFmtId="179" fontId="8" fillId="2" borderId="1" xfId="2" applyNumberFormat="1" applyFont="1" applyFill="1" applyBorder="1" applyAlignment="1" applyProtection="1">
      <alignment horizontal="right" vertical="center"/>
      <protection locked="0"/>
    </xf>
    <xf numFmtId="0" fontId="6" fillId="2" borderId="0" xfId="3" applyFont="1" applyFill="1" applyAlignment="1">
      <alignment vertical="top"/>
    </xf>
    <xf numFmtId="0" fontId="6" fillId="2" borderId="0" xfId="3" applyFont="1" applyFill="1"/>
    <xf numFmtId="0" fontId="8" fillId="2" borderId="0" xfId="3" applyFont="1" applyFill="1"/>
    <xf numFmtId="38" fontId="8" fillId="2" borderId="0" xfId="2" applyFont="1" applyFill="1"/>
    <xf numFmtId="0" fontId="0" fillId="2" borderId="0" xfId="0" applyFill="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center" wrapText="1"/>
    </xf>
    <xf numFmtId="0" fontId="25" fillId="2" borderId="20" xfId="0" applyFont="1" applyFill="1" applyBorder="1" applyAlignment="1">
      <alignment horizontal="center" vertical="center" wrapText="1"/>
    </xf>
    <xf numFmtId="41" fontId="8" fillId="2" borderId="1" xfId="0" applyNumberFormat="1" applyFont="1" applyFill="1" applyBorder="1" applyAlignment="1">
      <alignment horizontal="right" vertical="center"/>
    </xf>
    <xf numFmtId="41" fontId="8" fillId="2" borderId="8" xfId="0" applyNumberFormat="1" applyFont="1" applyFill="1" applyBorder="1" applyAlignment="1">
      <alignment horizontal="center" vertical="center"/>
    </xf>
    <xf numFmtId="176" fontId="8" fillId="2" borderId="1" xfId="0" applyNumberFormat="1" applyFont="1" applyFill="1" applyBorder="1" applyAlignment="1">
      <alignment horizontal="distributed" vertical="center" justifyLastLine="1"/>
    </xf>
    <xf numFmtId="0" fontId="8" fillId="2" borderId="8" xfId="0" applyFont="1" applyFill="1" applyBorder="1" applyAlignment="1">
      <alignment horizontal="center" vertical="center" justifyLastLine="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177" fontId="8" fillId="2" borderId="20" xfId="0" applyNumberFormat="1" applyFont="1" applyFill="1" applyBorder="1" applyAlignment="1" applyProtection="1">
      <alignment horizontal="center" vertical="center"/>
    </xf>
    <xf numFmtId="0" fontId="8" fillId="2" borderId="0" xfId="0" applyFont="1" applyFill="1"/>
    <xf numFmtId="0" fontId="2" fillId="2" borderId="3" xfId="0" applyFont="1" applyFill="1" applyBorder="1" applyAlignment="1">
      <alignment vertical="top" wrapText="1"/>
    </xf>
    <xf numFmtId="38" fontId="8" fillId="2" borderId="27" xfId="0" applyNumberFormat="1" applyFont="1" applyFill="1" applyBorder="1" applyAlignment="1">
      <alignment horizontal="right" vertical="top" wrapText="1"/>
    </xf>
    <xf numFmtId="38" fontId="8" fillId="2" borderId="24" xfId="0" applyNumberFormat="1" applyFont="1" applyFill="1" applyBorder="1" applyAlignment="1">
      <alignment horizontal="right" vertical="top" wrapText="1"/>
    </xf>
    <xf numFmtId="0" fontId="8" fillId="2" borderId="2" xfId="0" applyFont="1" applyFill="1" applyBorder="1" applyAlignment="1">
      <alignment vertical="top" wrapText="1"/>
    </xf>
    <xf numFmtId="0" fontId="8" fillId="2" borderId="24" xfId="0" applyFont="1" applyFill="1" applyBorder="1" applyAlignment="1">
      <alignment horizontal="right" vertical="top" wrapText="1"/>
    </xf>
    <xf numFmtId="0" fontId="0" fillId="2" borderId="0" xfId="0" applyFill="1" applyProtection="1">
      <protection locked="0"/>
    </xf>
    <xf numFmtId="0" fontId="8" fillId="2" borderId="48" xfId="0" applyFont="1" applyFill="1" applyBorder="1" applyAlignment="1">
      <alignment vertical="top" wrapText="1"/>
    </xf>
    <xf numFmtId="0" fontId="8" fillId="2" borderId="44" xfId="0" applyFont="1" applyFill="1" applyBorder="1" applyAlignment="1" applyProtection="1">
      <alignment vertical="top" wrapText="1"/>
    </xf>
    <xf numFmtId="38" fontId="6" fillId="2" borderId="0" xfId="2" applyFont="1" applyFill="1"/>
    <xf numFmtId="38" fontId="6" fillId="2" borderId="0" xfId="2" applyFont="1" applyFill="1" applyAlignment="1" applyProtection="1">
      <alignment horizontal="right"/>
      <protection locked="0"/>
    </xf>
    <xf numFmtId="38" fontId="26" fillId="2" borderId="0" xfId="2" applyFont="1" applyFill="1" applyAlignment="1" applyProtection="1">
      <alignment horizontal="right"/>
      <protection locked="0"/>
    </xf>
    <xf numFmtId="38" fontId="26" fillId="2" borderId="0" xfId="2" applyFont="1" applyFill="1" applyProtection="1">
      <protection locked="0"/>
    </xf>
    <xf numFmtId="38" fontId="26" fillId="2" borderId="0" xfId="2" applyFont="1" applyFill="1" applyAlignment="1" applyProtection="1">
      <alignment horizontal="left"/>
      <protection locked="0"/>
    </xf>
    <xf numFmtId="49" fontId="26" fillId="2" borderId="0" xfId="2" applyNumberFormat="1" applyFont="1" applyFill="1" applyAlignment="1" applyProtection="1">
      <alignment horizontal="left"/>
      <protection locked="0"/>
    </xf>
    <xf numFmtId="49" fontId="26" fillId="2" borderId="0" xfId="2" applyNumberFormat="1" applyFont="1" applyFill="1" applyProtection="1">
      <protection locked="0"/>
    </xf>
    <xf numFmtId="38" fontId="6" fillId="2" borderId="0" xfId="2" applyFont="1" applyFill="1" applyAlignment="1">
      <alignment wrapText="1"/>
    </xf>
    <xf numFmtId="49" fontId="33" fillId="2" borderId="0" xfId="1" applyNumberFormat="1" applyFont="1" applyFill="1" applyAlignment="1" applyProtection="1">
      <protection locked="0"/>
    </xf>
    <xf numFmtId="38" fontId="4" fillId="2" borderId="0" xfId="1" applyNumberFormat="1" applyFill="1" applyAlignment="1" applyProtection="1">
      <protection locked="0"/>
    </xf>
    <xf numFmtId="0" fontId="26" fillId="2" borderId="0" xfId="3" applyFont="1" applyFill="1" applyAlignment="1" applyProtection="1">
      <alignment vertical="top"/>
      <protection locked="0"/>
    </xf>
    <xf numFmtId="0" fontId="26" fillId="2" borderId="0" xfId="0" applyFont="1" applyFill="1" applyAlignment="1" applyProtection="1">
      <alignment vertical="top"/>
      <protection locked="0"/>
    </xf>
    <xf numFmtId="0" fontId="6" fillId="2" borderId="0" xfId="3" applyFont="1" applyFill="1" applyAlignment="1" applyProtection="1">
      <alignment vertical="top"/>
    </xf>
    <xf numFmtId="0" fontId="6" fillId="2" borderId="0" xfId="0" applyFont="1" applyFill="1" applyAlignment="1" applyProtection="1">
      <alignment vertical="top"/>
    </xf>
    <xf numFmtId="38" fontId="28" fillId="2" borderId="0" xfId="2" applyFont="1" applyFill="1" applyAlignment="1" applyProtection="1">
      <alignment horizontal="right"/>
      <protection locked="0"/>
    </xf>
    <xf numFmtId="0" fontId="28" fillId="2" borderId="0" xfId="3" applyFont="1" applyFill="1" applyAlignment="1" applyProtection="1">
      <alignment horizontal="right"/>
      <protection locked="0"/>
    </xf>
    <xf numFmtId="0" fontId="7" fillId="2" borderId="0" xfId="3" applyFont="1" applyFill="1"/>
    <xf numFmtId="0" fontId="6" fillId="2" borderId="0" xfId="3" applyFont="1" applyFill="1" applyAlignment="1">
      <alignment horizontal="right" vertical="center"/>
    </xf>
    <xf numFmtId="38" fontId="6" fillId="2" borderId="0" xfId="2" applyFont="1" applyFill="1" applyAlignment="1">
      <alignment vertical="center"/>
    </xf>
    <xf numFmtId="0" fontId="0" fillId="2" borderId="0" xfId="0" applyFill="1" applyBorder="1" applyAlignment="1" applyProtection="1">
      <alignment vertical="top" wrapText="1"/>
      <protection locked="0"/>
    </xf>
    <xf numFmtId="0" fontId="0" fillId="2" borderId="45" xfId="0" applyFill="1" applyBorder="1" applyAlignment="1" applyProtection="1">
      <alignment vertical="top" wrapText="1"/>
      <protection locked="0"/>
    </xf>
    <xf numFmtId="0" fontId="27" fillId="2" borderId="34" xfId="0" applyFont="1" applyFill="1" applyBorder="1" applyAlignment="1" applyProtection="1">
      <alignment vertical="top" wrapText="1"/>
      <protection locked="0"/>
    </xf>
    <xf numFmtId="0" fontId="27" fillId="2" borderId="48" xfId="0" applyFont="1" applyFill="1" applyBorder="1" applyAlignment="1" applyProtection="1">
      <alignment vertical="top" wrapText="1"/>
      <protection locked="0"/>
    </xf>
    <xf numFmtId="0" fontId="15" fillId="2" borderId="22" xfId="0" applyFont="1" applyFill="1" applyBorder="1" applyAlignment="1" applyProtection="1">
      <alignment vertical="center" wrapText="1"/>
      <protection locked="0"/>
    </xf>
    <xf numFmtId="0" fontId="55" fillId="2" borderId="0" xfId="0" applyFont="1" applyFill="1" applyBorder="1" applyAlignment="1">
      <alignment horizontal="justify" vertical="center"/>
    </xf>
    <xf numFmtId="0" fontId="56" fillId="2" borderId="0" xfId="0" applyFont="1" applyFill="1" applyBorder="1" applyAlignment="1">
      <alignment horizontal="justify" vertical="center"/>
    </xf>
    <xf numFmtId="0" fontId="57" fillId="2" borderId="0" xfId="0" applyFont="1" applyFill="1" applyBorder="1" applyAlignment="1">
      <alignment horizontal="right" vertical="center"/>
    </xf>
    <xf numFmtId="0" fontId="8" fillId="0" borderId="7" xfId="0" applyFont="1" applyBorder="1" applyAlignment="1">
      <alignment horizontal="center" vertical="center" wrapText="1"/>
    </xf>
    <xf numFmtId="0" fontId="8" fillId="2" borderId="22" xfId="0" applyFont="1" applyFill="1" applyBorder="1" applyAlignment="1">
      <alignment vertical="center" wrapText="1"/>
    </xf>
    <xf numFmtId="0" fontId="8" fillId="2" borderId="34" xfId="0" applyFont="1" applyFill="1" applyBorder="1" applyAlignment="1">
      <alignment vertical="center" wrapText="1"/>
    </xf>
    <xf numFmtId="0" fontId="8" fillId="2" borderId="33" xfId="0" applyFont="1" applyFill="1" applyBorder="1" applyAlignment="1" applyProtection="1">
      <alignment vertical="center" wrapText="1"/>
    </xf>
    <xf numFmtId="0" fontId="48" fillId="2" borderId="32" xfId="0" applyFont="1" applyFill="1" applyBorder="1" applyAlignment="1" applyProtection="1">
      <alignment vertical="center" wrapText="1"/>
    </xf>
    <xf numFmtId="0" fontId="58" fillId="2" borderId="54" xfId="0" applyFont="1" applyFill="1" applyBorder="1" applyAlignment="1">
      <alignment horizontal="center" vertical="center" wrapText="1"/>
    </xf>
    <xf numFmtId="0" fontId="59" fillId="2" borderId="54" xfId="0" applyFont="1" applyFill="1" applyBorder="1" applyAlignment="1">
      <alignment horizontal="center" vertical="center" wrapText="1"/>
    </xf>
    <xf numFmtId="177" fontId="49" fillId="3" borderId="17" xfId="2" applyNumberFormat="1" applyFont="1" applyFill="1" applyBorder="1" applyAlignment="1" applyProtection="1">
      <alignment vertical="center" wrapText="1"/>
      <protection locked="0"/>
    </xf>
    <xf numFmtId="0" fontId="52" fillId="3" borderId="17" xfId="0" applyFont="1" applyFill="1" applyBorder="1" applyAlignment="1" applyProtection="1">
      <alignment vertical="center" wrapText="1"/>
      <protection locked="0"/>
    </xf>
    <xf numFmtId="176" fontId="2" fillId="3" borderId="27" xfId="0" applyNumberFormat="1" applyFont="1" applyFill="1" applyBorder="1" applyAlignment="1" applyProtection="1">
      <alignment horizontal="left" vertical="center" wrapText="1"/>
      <protection locked="0"/>
    </xf>
    <xf numFmtId="176" fontId="0" fillId="3" borderId="27" xfId="0" applyNumberFormat="1" applyFont="1" applyFill="1" applyBorder="1" applyAlignment="1" applyProtection="1">
      <alignment horizontal="left" vertical="center" wrapText="1"/>
      <protection locked="0"/>
    </xf>
    <xf numFmtId="0" fontId="15" fillId="3" borderId="16" xfId="3" applyFont="1" applyFill="1" applyBorder="1" applyAlignment="1" applyProtection="1">
      <alignment horizontal="left" wrapText="1"/>
      <protection locked="0"/>
    </xf>
    <xf numFmtId="179" fontId="2" fillId="3" borderId="14" xfId="2" applyNumberFormat="1" applyFont="1" applyFill="1" applyBorder="1" applyAlignment="1" applyProtection="1">
      <alignment horizontal="right" vertical="center"/>
      <protection locked="0"/>
    </xf>
    <xf numFmtId="179" fontId="2" fillId="3" borderId="28" xfId="2" applyNumberFormat="1" applyFont="1" applyFill="1" applyBorder="1" applyAlignment="1" applyProtection="1">
      <alignment horizontal="right" vertical="center"/>
      <protection locked="0"/>
    </xf>
    <xf numFmtId="179" fontId="8" fillId="3" borderId="16" xfId="2" applyNumberFormat="1" applyFont="1" applyFill="1" applyBorder="1" applyAlignment="1" applyProtection="1">
      <alignment horizontal="right" vertical="center"/>
      <protection locked="0"/>
    </xf>
    <xf numFmtId="0" fontId="15" fillId="3" borderId="19" xfId="3" applyFont="1" applyFill="1" applyBorder="1" applyAlignment="1" applyProtection="1">
      <alignment horizontal="left" wrapText="1"/>
      <protection locked="0"/>
    </xf>
    <xf numFmtId="179" fontId="2" fillId="3" borderId="33" xfId="2" applyNumberFormat="1" applyFont="1" applyFill="1" applyBorder="1" applyAlignment="1" applyProtection="1">
      <alignment horizontal="right" vertical="center"/>
      <protection locked="0"/>
    </xf>
    <xf numFmtId="179" fontId="2" fillId="3" borderId="6" xfId="2" applyNumberFormat="1" applyFont="1" applyFill="1" applyBorder="1" applyAlignment="1" applyProtection="1">
      <alignment horizontal="right" vertical="center"/>
      <protection locked="0"/>
    </xf>
    <xf numFmtId="179" fontId="8" fillId="3" borderId="19" xfId="2" applyNumberFormat="1" applyFont="1" applyFill="1" applyBorder="1" applyAlignment="1" applyProtection="1">
      <alignment horizontal="right" vertical="center"/>
      <protection locked="0"/>
    </xf>
    <xf numFmtId="0" fontId="15" fillId="3" borderId="17" xfId="3" applyFont="1" applyFill="1" applyBorder="1" applyAlignment="1" applyProtection="1">
      <alignment horizontal="left" wrapText="1"/>
      <protection locked="0"/>
    </xf>
    <xf numFmtId="179" fontId="2" fillId="3" borderId="11" xfId="2" applyNumberFormat="1" applyFont="1" applyFill="1" applyBorder="1" applyAlignment="1" applyProtection="1">
      <alignment horizontal="right" vertical="center"/>
      <protection locked="0"/>
    </xf>
    <xf numFmtId="179" fontId="2" fillId="3" borderId="12" xfId="2" applyNumberFormat="1" applyFont="1" applyFill="1" applyBorder="1" applyAlignment="1" applyProtection="1">
      <alignment horizontal="right" vertical="center"/>
      <protection locked="0"/>
    </xf>
    <xf numFmtId="179" fontId="8" fillId="3" borderId="17" xfId="2" applyNumberFormat="1" applyFont="1" applyFill="1" applyBorder="1" applyAlignment="1" applyProtection="1">
      <alignment horizontal="right" vertical="center"/>
      <protection locked="0"/>
    </xf>
    <xf numFmtId="0" fontId="15" fillId="3" borderId="39" xfId="3" applyFont="1" applyFill="1" applyBorder="1" applyAlignment="1" applyProtection="1">
      <alignment horizontal="left" wrapText="1"/>
      <protection locked="0"/>
    </xf>
    <xf numFmtId="179" fontId="2" fillId="3" borderId="40" xfId="2" applyNumberFormat="1" applyFont="1" applyFill="1" applyBorder="1" applyAlignment="1" applyProtection="1">
      <alignment horizontal="right" vertical="center"/>
      <protection locked="0"/>
    </xf>
    <xf numFmtId="179" fontId="2" fillId="3" borderId="41" xfId="2" applyNumberFormat="1" applyFont="1" applyFill="1" applyBorder="1" applyAlignment="1" applyProtection="1">
      <alignment horizontal="right" vertical="center"/>
      <protection locked="0"/>
    </xf>
    <xf numFmtId="179" fontId="8" fillId="3" borderId="39" xfId="2" applyNumberFormat="1" applyFont="1" applyFill="1" applyBorder="1" applyAlignment="1" applyProtection="1">
      <alignment horizontal="right" vertical="center"/>
      <protection locked="0"/>
    </xf>
    <xf numFmtId="0" fontId="15" fillId="3" borderId="16" xfId="3" applyFont="1" applyFill="1" applyBorder="1" applyAlignment="1" applyProtection="1">
      <alignment wrapText="1"/>
      <protection locked="0"/>
    </xf>
    <xf numFmtId="0" fontId="15" fillId="3" borderId="19" xfId="3" applyFont="1" applyFill="1" applyBorder="1" applyAlignment="1" applyProtection="1">
      <alignment wrapText="1"/>
      <protection locked="0"/>
    </xf>
    <xf numFmtId="0" fontId="15" fillId="3" borderId="17" xfId="3" applyFont="1" applyFill="1" applyBorder="1" applyAlignment="1" applyProtection="1">
      <alignment wrapText="1"/>
      <protection locked="0"/>
    </xf>
    <xf numFmtId="179" fontId="1" fillId="3" borderId="11" xfId="2" applyNumberFormat="1" applyFont="1" applyFill="1" applyBorder="1" applyAlignment="1" applyProtection="1">
      <alignment horizontal="right" vertical="center"/>
      <protection locked="0"/>
    </xf>
    <xf numFmtId="179" fontId="1" fillId="3" borderId="12" xfId="2" applyNumberFormat="1" applyFont="1" applyFill="1" applyBorder="1" applyAlignment="1" applyProtection="1">
      <alignment horizontal="right" vertical="center"/>
      <protection locked="0"/>
    </xf>
    <xf numFmtId="0" fontId="15" fillId="3" borderId="18" xfId="3" applyFont="1" applyFill="1" applyBorder="1" applyAlignment="1" applyProtection="1">
      <alignment wrapText="1"/>
      <protection locked="0"/>
    </xf>
    <xf numFmtId="179" fontId="2" fillId="3" borderId="30" xfId="2" applyNumberFormat="1" applyFont="1" applyFill="1" applyBorder="1" applyAlignment="1" applyProtection="1">
      <alignment horizontal="right" vertical="center"/>
      <protection locked="0"/>
    </xf>
    <xf numFmtId="179" fontId="2" fillId="3" borderId="4" xfId="2" applyNumberFormat="1" applyFont="1" applyFill="1" applyBorder="1" applyAlignment="1" applyProtection="1">
      <alignment horizontal="right" vertical="center"/>
      <protection locked="0"/>
    </xf>
    <xf numFmtId="179" fontId="8" fillId="3" borderId="18" xfId="2" applyNumberFormat="1" applyFont="1" applyFill="1" applyBorder="1" applyAlignment="1" applyProtection="1">
      <alignment horizontal="right" vertical="center"/>
      <protection locked="0"/>
    </xf>
    <xf numFmtId="0" fontId="15" fillId="3" borderId="21" xfId="3" applyFont="1" applyFill="1" applyBorder="1" applyAlignment="1" applyProtection="1">
      <alignment wrapText="1"/>
      <protection locked="0"/>
    </xf>
    <xf numFmtId="179" fontId="2" fillId="3" borderId="22" xfId="2" applyNumberFormat="1" applyFont="1" applyFill="1" applyBorder="1" applyAlignment="1" applyProtection="1">
      <alignment horizontal="right" vertical="center"/>
      <protection locked="0"/>
    </xf>
    <xf numFmtId="179" fontId="2" fillId="3" borderId="29" xfId="2" applyNumberFormat="1" applyFont="1" applyFill="1" applyBorder="1" applyAlignment="1" applyProtection="1">
      <alignment horizontal="right" vertical="center"/>
      <protection locked="0"/>
    </xf>
    <xf numFmtId="179" fontId="8" fillId="3" borderId="21" xfId="2" applyNumberFormat="1" applyFont="1" applyFill="1" applyBorder="1" applyAlignment="1" applyProtection="1">
      <alignment horizontal="right" vertical="center"/>
      <protection locked="0"/>
    </xf>
    <xf numFmtId="0" fontId="15" fillId="3" borderId="35" xfId="3" applyFont="1" applyFill="1" applyBorder="1" applyAlignment="1" applyProtection="1">
      <alignment wrapText="1"/>
      <protection locked="0"/>
    </xf>
    <xf numFmtId="179" fontId="2" fillId="3" borderId="36" xfId="2" applyNumberFormat="1" applyFont="1" applyFill="1" applyBorder="1" applyAlignment="1" applyProtection="1">
      <alignment horizontal="right" vertical="center"/>
      <protection locked="0"/>
    </xf>
    <xf numFmtId="179" fontId="2" fillId="3" borderId="37" xfId="2" applyNumberFormat="1" applyFont="1" applyFill="1" applyBorder="1" applyAlignment="1" applyProtection="1">
      <alignment horizontal="right" vertical="center"/>
      <protection locked="0"/>
    </xf>
    <xf numFmtId="179" fontId="8" fillId="3" borderId="35" xfId="2" applyNumberFormat="1" applyFont="1" applyFill="1" applyBorder="1" applyAlignment="1" applyProtection="1">
      <alignment horizontal="right" vertical="center"/>
      <protection locked="0"/>
    </xf>
    <xf numFmtId="179" fontId="8" fillId="3" borderId="3" xfId="2" applyNumberFormat="1" applyFont="1" applyFill="1" applyBorder="1" applyAlignment="1" applyProtection="1">
      <alignment horizontal="right" vertical="center"/>
      <protection locked="0"/>
    </xf>
    <xf numFmtId="179" fontId="8" fillId="3" borderId="38" xfId="2" applyNumberFormat="1" applyFont="1" applyFill="1" applyBorder="1" applyAlignment="1" applyProtection="1">
      <alignment horizontal="right" vertical="center"/>
      <protection locked="0"/>
    </xf>
    <xf numFmtId="179" fontId="8" fillId="3" borderId="24" xfId="2" applyNumberFormat="1" applyFont="1" applyFill="1" applyBorder="1" applyAlignment="1" applyProtection="1">
      <alignment horizontal="right" vertical="center"/>
      <protection locked="0"/>
    </xf>
    <xf numFmtId="179" fontId="8" fillId="3" borderId="2" xfId="2" applyNumberFormat="1" applyFont="1" applyFill="1" applyBorder="1" applyAlignment="1" applyProtection="1">
      <alignment horizontal="right" vertical="center"/>
      <protection locked="0"/>
    </xf>
    <xf numFmtId="179" fontId="8" fillId="3" borderId="25" xfId="2" applyNumberFormat="1" applyFont="1" applyFill="1" applyBorder="1" applyAlignment="1" applyProtection="1">
      <alignment horizontal="right" vertical="center"/>
      <protection locked="0"/>
    </xf>
    <xf numFmtId="179" fontId="8" fillId="3" borderId="26" xfId="2" applyNumberFormat="1" applyFont="1" applyFill="1" applyBorder="1" applyAlignment="1" applyProtection="1">
      <alignment horizontal="right" vertical="center"/>
      <protection locked="0"/>
    </xf>
    <xf numFmtId="179" fontId="8" fillId="3" borderId="42" xfId="2" applyNumberFormat="1" applyFont="1" applyFill="1" applyBorder="1" applyAlignment="1" applyProtection="1">
      <alignment horizontal="right" vertical="center"/>
      <protection locked="0"/>
    </xf>
    <xf numFmtId="0" fontId="15" fillId="3" borderId="1" xfId="3" applyFont="1" applyFill="1" applyBorder="1" applyAlignment="1" applyProtection="1">
      <alignment wrapText="1"/>
      <protection locked="0"/>
    </xf>
    <xf numFmtId="179" fontId="2" fillId="3" borderId="31" xfId="2" applyNumberFormat="1" applyFont="1" applyFill="1" applyBorder="1" applyAlignment="1" applyProtection="1">
      <alignment horizontal="right" vertical="center"/>
      <protection locked="0"/>
    </xf>
    <xf numFmtId="179" fontId="2" fillId="3" borderId="5" xfId="2" applyNumberFormat="1" applyFont="1" applyFill="1" applyBorder="1" applyAlignment="1" applyProtection="1">
      <alignment horizontal="right" vertical="center"/>
      <protection locked="0"/>
    </xf>
    <xf numFmtId="179" fontId="8" fillId="3" borderId="1" xfId="2" applyNumberFormat="1" applyFont="1" applyFill="1" applyBorder="1" applyAlignment="1" applyProtection="1">
      <alignment horizontal="right" vertical="center"/>
      <protection locked="0"/>
    </xf>
    <xf numFmtId="179" fontId="8" fillId="3" borderId="27" xfId="2" applyNumberFormat="1" applyFont="1" applyFill="1" applyBorder="1" applyAlignment="1" applyProtection="1">
      <alignment horizontal="right" vertical="center"/>
      <protection locked="0"/>
    </xf>
    <xf numFmtId="0" fontId="31" fillId="3" borderId="19" xfId="3" applyFont="1" applyFill="1" applyBorder="1" applyAlignment="1" applyProtection="1">
      <alignment wrapText="1"/>
      <protection locked="0"/>
    </xf>
    <xf numFmtId="179" fontId="31" fillId="3" borderId="6" xfId="2" applyNumberFormat="1" applyFont="1" applyFill="1" applyBorder="1" applyAlignment="1" applyProtection="1">
      <alignment horizontal="right" vertical="center"/>
      <protection locked="0"/>
    </xf>
    <xf numFmtId="179" fontId="2" fillId="3" borderId="19" xfId="2" applyNumberFormat="1" applyFont="1" applyFill="1" applyBorder="1" applyAlignment="1" applyProtection="1">
      <alignment horizontal="right" vertical="center"/>
      <protection locked="0"/>
    </xf>
    <xf numFmtId="0" fontId="15" fillId="3" borderId="1" xfId="3" applyFont="1" applyFill="1" applyBorder="1" applyAlignment="1" applyProtection="1">
      <alignment horizontal="left" wrapText="1"/>
      <protection locked="0"/>
    </xf>
    <xf numFmtId="0" fontId="15" fillId="2" borderId="0" xfId="0" applyFont="1" applyFill="1" applyBorder="1" applyAlignment="1">
      <alignment horizontal="center"/>
    </xf>
    <xf numFmtId="0" fontId="15" fillId="2" borderId="0" xfId="0" applyFont="1" applyFill="1"/>
    <xf numFmtId="0" fontId="15" fillId="2" borderId="0" xfId="0" applyFont="1" applyFill="1" applyAlignment="1">
      <alignment horizontal="center" vertical="center"/>
    </xf>
    <xf numFmtId="0" fontId="55" fillId="2" borderId="0" xfId="0" applyFont="1" applyFill="1" applyBorder="1" applyAlignment="1">
      <alignment vertical="center"/>
    </xf>
    <xf numFmtId="0" fontId="55" fillId="2" borderId="0" xfId="0" applyFont="1" applyFill="1" applyBorder="1" applyAlignment="1">
      <alignment horizontal="left" vertical="center"/>
    </xf>
    <xf numFmtId="0" fontId="60" fillId="2" borderId="32" xfId="0" applyFont="1" applyFill="1" applyBorder="1" applyAlignment="1">
      <alignment horizontal="center"/>
    </xf>
    <xf numFmtId="176" fontId="29" fillId="2" borderId="0" xfId="3" applyNumberFormat="1" applyFont="1" applyFill="1" applyAlignment="1">
      <alignment horizontal="right"/>
    </xf>
    <xf numFmtId="0" fontId="61" fillId="2" borderId="31" xfId="0" applyFont="1" applyFill="1" applyBorder="1" applyAlignment="1" applyProtection="1">
      <alignment vertical="top"/>
      <protection locked="0"/>
    </xf>
    <xf numFmtId="0" fontId="61" fillId="2" borderId="22" xfId="0" applyFont="1" applyFill="1" applyBorder="1" applyAlignment="1" applyProtection="1">
      <alignment vertical="top"/>
      <protection locked="0"/>
    </xf>
    <xf numFmtId="0" fontId="8" fillId="2" borderId="9" xfId="3" applyFont="1" applyFill="1" applyBorder="1" applyAlignment="1">
      <alignment horizontal="center"/>
    </xf>
    <xf numFmtId="178" fontId="10" fillId="0" borderId="0" xfId="3" applyNumberFormat="1" applyFont="1" applyFill="1" applyBorder="1" applyAlignment="1">
      <alignment horizontal="left" vertical="center"/>
    </xf>
    <xf numFmtId="0" fontId="6" fillId="2" borderId="0" xfId="3" applyFont="1" applyFill="1" applyBorder="1" applyAlignment="1">
      <alignment vertical="top"/>
    </xf>
    <xf numFmtId="0" fontId="6" fillId="2" borderId="0" xfId="3" applyFont="1" applyFill="1" applyBorder="1"/>
    <xf numFmtId="0" fontId="8" fillId="2" borderId="0" xfId="3" applyFont="1" applyFill="1" applyBorder="1"/>
    <xf numFmtId="38" fontId="8" fillId="2" borderId="0" xfId="2" applyFont="1" applyFill="1" applyBorder="1"/>
    <xf numFmtId="0" fontId="8" fillId="0" borderId="61" xfId="3" applyFont="1" applyFill="1" applyBorder="1"/>
    <xf numFmtId="38" fontId="8" fillId="2" borderId="27" xfId="2" applyFont="1" applyFill="1" applyBorder="1" applyAlignment="1">
      <alignment horizontal="center" wrapText="1"/>
    </xf>
    <xf numFmtId="38" fontId="8" fillId="2" borderId="27" xfId="2" applyFont="1" applyFill="1" applyBorder="1" applyAlignment="1">
      <alignment horizontal="center" vertical="top" wrapText="1"/>
    </xf>
    <xf numFmtId="0" fontId="10" fillId="0" borderId="0" xfId="3" applyFont="1" applyFill="1" applyAlignment="1">
      <alignment horizontal="left" vertical="center"/>
    </xf>
    <xf numFmtId="0" fontId="8" fillId="0" borderId="63" xfId="3" applyFont="1" applyFill="1" applyBorder="1"/>
    <xf numFmtId="0" fontId="46" fillId="2" borderId="0" xfId="3" applyFont="1" applyFill="1"/>
    <xf numFmtId="0" fontId="46" fillId="2" borderId="0" xfId="3" applyFont="1" applyFill="1" applyAlignment="1"/>
    <xf numFmtId="0" fontId="8" fillId="2" borderId="0" xfId="3" applyFont="1" applyFill="1" applyAlignment="1"/>
    <xf numFmtId="0" fontId="6" fillId="2" borderId="0" xfId="0" applyFont="1" applyFill="1" applyAlignment="1">
      <alignment horizontal="left" vertical="center" wrapText="1"/>
    </xf>
    <xf numFmtId="0" fontId="8" fillId="2" borderId="0" xfId="3" applyFont="1" applyFill="1" applyAlignment="1">
      <alignment vertical="center" wrapText="1"/>
    </xf>
    <xf numFmtId="0" fontId="8" fillId="2" borderId="0" xfId="3" applyFont="1" applyFill="1" applyAlignment="1">
      <alignment vertical="center"/>
    </xf>
    <xf numFmtId="0" fontId="6" fillId="2" borderId="0" xfId="0" applyFont="1" applyFill="1" applyAlignment="1">
      <alignment vertical="center" wrapText="1"/>
    </xf>
    <xf numFmtId="0" fontId="46" fillId="2" borderId="0" xfId="0" applyFont="1" applyFill="1" applyAlignment="1"/>
    <xf numFmtId="0" fontId="0" fillId="2" borderId="0" xfId="0" applyFont="1" applyFill="1" applyAlignment="1"/>
    <xf numFmtId="0" fontId="31" fillId="2" borderId="0" xfId="3" applyFont="1" applyFill="1" applyAlignment="1" applyProtection="1">
      <alignment horizontal="center" vertical="center"/>
    </xf>
    <xf numFmtId="0" fontId="31" fillId="2" borderId="0" xfId="0" applyFont="1" applyFill="1" applyAlignment="1" applyProtection="1">
      <alignment horizontal="center" vertical="center"/>
    </xf>
    <xf numFmtId="49" fontId="26" fillId="2" borderId="0" xfId="3" applyNumberFormat="1" applyFont="1" applyFill="1" applyAlignment="1" applyProtection="1">
      <alignment vertical="center" wrapText="1"/>
      <protection locked="0"/>
    </xf>
    <xf numFmtId="49" fontId="27" fillId="2" borderId="0" xfId="0" applyNumberFormat="1" applyFont="1" applyFill="1" applyAlignment="1" applyProtection="1">
      <alignment vertical="center" wrapText="1"/>
      <protection locked="0"/>
    </xf>
    <xf numFmtId="0" fontId="6" fillId="2" borderId="0" xfId="3" applyFont="1" applyFill="1" applyAlignment="1">
      <alignment wrapText="1"/>
    </xf>
    <xf numFmtId="0" fontId="0" fillId="2" borderId="0" xfId="0" applyFill="1" applyAlignment="1">
      <alignment wrapText="1"/>
    </xf>
    <xf numFmtId="0" fontId="6" fillId="2" borderId="0" xfId="3" applyFont="1" applyFill="1" applyAlignment="1">
      <alignment horizontal="left"/>
    </xf>
    <xf numFmtId="0" fontId="8" fillId="2" borderId="0" xfId="3" applyFont="1" applyFill="1" applyAlignment="1">
      <alignment horizontal="left" vertical="center" wrapText="1"/>
    </xf>
    <xf numFmtId="0" fontId="62" fillId="0" borderId="40" xfId="0" applyFont="1" applyBorder="1" applyAlignment="1" applyProtection="1">
      <alignment vertical="top" wrapText="1"/>
      <protection locked="0"/>
    </xf>
    <xf numFmtId="0" fontId="62" fillId="0" borderId="46" xfId="0" applyFont="1" applyBorder="1" applyAlignment="1" applyProtection="1">
      <alignment vertical="top" wrapText="1"/>
      <protection locked="0"/>
    </xf>
    <xf numFmtId="0" fontId="62" fillId="0" borderId="47" xfId="0" applyFont="1" applyBorder="1" applyAlignment="1" applyProtection="1">
      <alignment vertical="top" wrapText="1"/>
      <protection locked="0"/>
    </xf>
    <xf numFmtId="0" fontId="15" fillId="0" borderId="22" xfId="0" applyFont="1" applyBorder="1" applyAlignment="1" applyProtection="1">
      <alignment vertical="top" wrapText="1"/>
      <protection locked="0"/>
    </xf>
    <xf numFmtId="0" fontId="15" fillId="0" borderId="34" xfId="0" applyFont="1" applyBorder="1" applyAlignment="1" applyProtection="1">
      <alignment vertical="top" wrapText="1"/>
      <protection locked="0"/>
    </xf>
    <xf numFmtId="0" fontId="15" fillId="0" borderId="48" xfId="0" applyFont="1" applyBorder="1" applyAlignment="1" applyProtection="1">
      <alignment vertical="top" wrapText="1"/>
      <protection locked="0"/>
    </xf>
    <xf numFmtId="0" fontId="25" fillId="0" borderId="33" xfId="0" applyFont="1" applyBorder="1" applyAlignment="1" applyProtection="1">
      <alignment vertical="top" wrapText="1"/>
      <protection locked="0"/>
    </xf>
    <xf numFmtId="0" fontId="30" fillId="0" borderId="32" xfId="0" applyFont="1" applyBorder="1" applyAlignment="1" applyProtection="1">
      <alignment vertical="top" wrapText="1"/>
      <protection locked="0"/>
    </xf>
    <xf numFmtId="0" fontId="30" fillId="0" borderId="44" xfId="0" applyFont="1" applyBorder="1" applyAlignment="1" applyProtection="1">
      <alignment vertical="top" wrapText="1"/>
      <protection locked="0"/>
    </xf>
    <xf numFmtId="0" fontId="62" fillId="2" borderId="33" xfId="0" applyFont="1" applyFill="1" applyBorder="1" applyAlignment="1" applyProtection="1">
      <alignment vertical="top" wrapText="1"/>
      <protection locked="0"/>
    </xf>
    <xf numFmtId="0" fontId="62" fillId="2" borderId="32" xfId="0" applyFont="1" applyFill="1" applyBorder="1" applyAlignment="1" applyProtection="1">
      <alignment vertical="top" wrapText="1"/>
      <protection locked="0"/>
    </xf>
    <xf numFmtId="0" fontId="62" fillId="2" borderId="44" xfId="0" applyFont="1" applyFill="1" applyBorder="1" applyAlignment="1" applyProtection="1">
      <alignment vertical="top" wrapText="1"/>
      <protection locked="0"/>
    </xf>
    <xf numFmtId="0" fontId="0"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15" fillId="0" borderId="11" xfId="0" applyFont="1" applyBorder="1" applyAlignment="1" applyProtection="1">
      <alignment vertical="center" wrapText="1"/>
      <protection locked="0"/>
    </xf>
    <xf numFmtId="0" fontId="15" fillId="0" borderId="13" xfId="0" applyFont="1" applyBorder="1" applyAlignment="1" applyProtection="1">
      <alignment vertical="center" wrapText="1"/>
      <protection locked="0"/>
    </xf>
    <xf numFmtId="0" fontId="15" fillId="0" borderId="49" xfId="0" applyFont="1" applyBorder="1" applyAlignment="1" applyProtection="1">
      <alignment vertical="center" wrapText="1"/>
      <protection locked="0"/>
    </xf>
    <xf numFmtId="0" fontId="8" fillId="2" borderId="22" xfId="0" applyFont="1" applyFill="1" applyBorder="1" applyAlignment="1" applyProtection="1">
      <alignment horizontal="left" vertical="top" wrapText="1"/>
      <protection locked="0"/>
    </xf>
    <xf numFmtId="0" fontId="8" fillId="2" borderId="34" xfId="0" applyFont="1" applyFill="1" applyBorder="1" applyAlignment="1" applyProtection="1">
      <alignment horizontal="left" vertical="top"/>
      <protection locked="0"/>
    </xf>
    <xf numFmtId="0" fontId="8" fillId="2" borderId="48" xfId="0" applyFont="1" applyFill="1" applyBorder="1" applyAlignment="1" applyProtection="1">
      <alignment horizontal="left" vertical="top"/>
      <protection locked="0"/>
    </xf>
    <xf numFmtId="0" fontId="62" fillId="2" borderId="19" xfId="0" applyFont="1" applyFill="1" applyBorder="1" applyAlignment="1" applyProtection="1">
      <alignment vertical="top" wrapText="1"/>
      <protection locked="0"/>
    </xf>
    <xf numFmtId="0" fontId="62" fillId="2" borderId="24" xfId="0" applyFont="1" applyFill="1" applyBorder="1" applyAlignment="1" applyProtection="1">
      <alignment vertical="top" wrapText="1"/>
      <protection locked="0"/>
    </xf>
    <xf numFmtId="0" fontId="8" fillId="0" borderId="50"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1"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51" xfId="0" applyFont="1" applyBorder="1" applyAlignment="1">
      <alignment horizontal="center" vertical="center" wrapText="1"/>
    </xf>
    <xf numFmtId="0" fontId="8" fillId="2" borderId="52" xfId="0" applyFont="1" applyFill="1" applyBorder="1" applyAlignment="1">
      <alignment horizontal="center" vertical="center" wrapText="1"/>
    </xf>
    <xf numFmtId="0" fontId="0" fillId="2" borderId="53" xfId="0" applyFill="1" applyBorder="1" applyAlignment="1">
      <alignment horizontal="center" vertical="center" wrapText="1"/>
    </xf>
    <xf numFmtId="0" fontId="0" fillId="2" borderId="51" xfId="0" applyFill="1" applyBorder="1" applyAlignment="1">
      <alignment horizontal="center" vertical="center" wrapText="1"/>
    </xf>
    <xf numFmtId="0" fontId="25" fillId="0" borderId="50" xfId="0" applyFont="1" applyBorder="1" applyAlignment="1" applyProtection="1">
      <alignment horizontal="center" vertical="center" wrapText="1"/>
      <protection locked="0"/>
    </xf>
    <xf numFmtId="0" fontId="25" fillId="0" borderId="53" xfId="0" applyFont="1" applyBorder="1" applyAlignment="1" applyProtection="1">
      <alignment horizontal="center" vertical="center" wrapText="1"/>
      <protection locked="0"/>
    </xf>
    <xf numFmtId="0" fontId="25" fillId="0" borderId="51" xfId="0" applyFont="1" applyBorder="1" applyAlignment="1" applyProtection="1">
      <alignment horizontal="center" vertical="center" wrapText="1"/>
      <protection locked="0"/>
    </xf>
    <xf numFmtId="0" fontId="8" fillId="2" borderId="50" xfId="0" applyFont="1" applyFill="1" applyBorder="1" applyAlignment="1">
      <alignment horizontal="center" vertical="center" wrapText="1"/>
    </xf>
    <xf numFmtId="0" fontId="0" fillId="2" borderId="51" xfId="0" applyFill="1" applyBorder="1" applyAlignment="1">
      <alignment horizontal="center" vertical="center"/>
    </xf>
    <xf numFmtId="0" fontId="54" fillId="2" borderId="21" xfId="0" applyFont="1" applyFill="1" applyBorder="1" applyAlignment="1">
      <alignment vertical="top" wrapText="1"/>
    </xf>
    <xf numFmtId="0" fontId="54" fillId="2" borderId="22" xfId="0" applyFont="1" applyFill="1" applyBorder="1" applyAlignment="1">
      <alignment vertical="top" wrapText="1"/>
    </xf>
    <xf numFmtId="0" fontId="54" fillId="2" borderId="2" xfId="0" applyFont="1" applyFill="1" applyBorder="1" applyAlignment="1">
      <alignment vertical="top" wrapText="1"/>
    </xf>
    <xf numFmtId="0" fontId="66" fillId="2" borderId="33" xfId="0" applyNumberFormat="1" applyFont="1" applyFill="1" applyBorder="1" applyAlignment="1" applyProtection="1">
      <alignment horizontal="left" vertical="center" wrapText="1"/>
    </xf>
    <xf numFmtId="0" fontId="66" fillId="2" borderId="32" xfId="0" applyNumberFormat="1" applyFont="1" applyFill="1" applyBorder="1" applyAlignment="1" applyProtection="1">
      <alignment horizontal="left" vertical="center" wrapText="1"/>
    </xf>
    <xf numFmtId="0" fontId="66" fillId="2" borderId="44" xfId="0" applyNumberFormat="1" applyFont="1" applyFill="1" applyBorder="1" applyAlignment="1" applyProtection="1">
      <alignment horizontal="left" vertical="center" wrapText="1"/>
    </xf>
    <xf numFmtId="0" fontId="19" fillId="2" borderId="34" xfId="0" applyFont="1" applyFill="1" applyBorder="1" applyAlignment="1" applyProtection="1">
      <alignment horizontal="center" vertical="center" wrapText="1"/>
      <protection locked="0"/>
    </xf>
    <xf numFmtId="0" fontId="19" fillId="2" borderId="48" xfId="0" applyFont="1" applyFill="1" applyBorder="1" applyAlignment="1" applyProtection="1">
      <alignment horizontal="center" vertical="center" wrapText="1"/>
      <protection locked="0"/>
    </xf>
    <xf numFmtId="0" fontId="8" fillId="2" borderId="53"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72" fillId="2" borderId="22" xfId="0" applyFont="1" applyFill="1" applyBorder="1" applyAlignment="1">
      <alignment horizontal="left" vertical="top" wrapText="1"/>
    </xf>
    <xf numFmtId="0" fontId="72" fillId="2" borderId="34" xfId="0" applyFont="1" applyFill="1" applyBorder="1" applyAlignment="1">
      <alignment horizontal="left" vertical="top" wrapText="1"/>
    </xf>
    <xf numFmtId="0" fontId="72" fillId="2" borderId="48" xfId="0" applyFont="1" applyFill="1" applyBorder="1" applyAlignment="1">
      <alignment horizontal="left" vertical="top" wrapText="1"/>
    </xf>
    <xf numFmtId="0" fontId="72" fillId="2" borderId="33" xfId="0" applyFont="1" applyFill="1" applyBorder="1" applyAlignment="1">
      <alignment horizontal="left" vertical="top" wrapText="1"/>
    </xf>
    <xf numFmtId="0" fontId="72" fillId="2" borderId="32" xfId="0" applyFont="1" applyFill="1" applyBorder="1" applyAlignment="1">
      <alignment horizontal="left" vertical="top" wrapText="1"/>
    </xf>
    <xf numFmtId="0" fontId="72" fillId="2" borderId="44" xfId="0" applyFont="1" applyFill="1" applyBorder="1" applyAlignment="1">
      <alignment horizontal="left" vertical="top"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49" fontId="8" fillId="0" borderId="55" xfId="0" applyNumberFormat="1" applyFont="1" applyBorder="1" applyAlignment="1">
      <alignment horizontal="center" vertical="center" textRotation="255" wrapText="1"/>
    </xf>
    <xf numFmtId="49" fontId="8" fillId="0" borderId="4" xfId="0" applyNumberFormat="1" applyFont="1" applyBorder="1" applyAlignment="1">
      <alignment horizontal="center" vertical="center" textRotation="255" wrapText="1"/>
    </xf>
    <xf numFmtId="49" fontId="8" fillId="0" borderId="56" xfId="0" applyNumberFormat="1" applyFont="1" applyBorder="1" applyAlignment="1">
      <alignment horizontal="center" vertical="center" textRotation="255" wrapText="1"/>
    </xf>
    <xf numFmtId="49" fontId="8" fillId="0" borderId="5" xfId="0" applyNumberFormat="1" applyFont="1" applyBorder="1" applyAlignment="1">
      <alignment horizontal="center" vertical="center" textRotation="255" wrapText="1"/>
    </xf>
    <xf numFmtId="49" fontId="8" fillId="0" borderId="57" xfId="0" applyNumberFormat="1" applyFont="1" applyBorder="1" applyAlignment="1">
      <alignment horizontal="center" vertical="center" textRotation="255" wrapText="1"/>
    </xf>
    <xf numFmtId="49" fontId="8" fillId="0" borderId="37" xfId="0" applyNumberFormat="1" applyFont="1" applyBorder="1" applyAlignment="1">
      <alignment horizontal="center" vertical="center" textRotation="255" wrapText="1"/>
    </xf>
    <xf numFmtId="0" fontId="30" fillId="0" borderId="17"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15" fillId="0" borderId="22" xfId="0" applyFont="1" applyBorder="1" applyAlignment="1">
      <alignment horizontal="left" vertical="center" wrapText="1" indent="1"/>
    </xf>
    <xf numFmtId="0" fontId="0" fillId="0" borderId="34" xfId="0" applyBorder="1" applyAlignment="1">
      <alignment horizontal="left" vertical="center" wrapText="1" indent="1"/>
    </xf>
    <xf numFmtId="0" fontId="0" fillId="0" borderId="29" xfId="0" applyBorder="1" applyAlignment="1">
      <alignment horizontal="left" vertical="center" wrapText="1" indent="1"/>
    </xf>
    <xf numFmtId="0" fontId="31" fillId="0" borderId="31" xfId="0" applyFont="1" applyBorder="1" applyAlignment="1">
      <alignment horizontal="left" vertical="center" wrapText="1" indent="1"/>
    </xf>
    <xf numFmtId="0" fontId="31" fillId="0" borderId="0" xfId="0" applyFont="1" applyBorder="1" applyAlignment="1">
      <alignment horizontal="left" vertical="center" wrapText="1" indent="1"/>
    </xf>
    <xf numFmtId="0" fontId="31" fillId="0" borderId="5" xfId="0" applyFont="1" applyBorder="1" applyAlignment="1">
      <alignment horizontal="left" vertical="center" wrapText="1" indent="1"/>
    </xf>
    <xf numFmtId="0" fontId="0" fillId="0" borderId="31" xfId="0" applyBorder="1" applyAlignment="1">
      <alignment horizontal="left" vertical="center" wrapText="1" indent="1"/>
    </xf>
    <xf numFmtId="0" fontId="0" fillId="0" borderId="0" xfId="0" applyBorder="1" applyAlignment="1">
      <alignment horizontal="left" vertical="center" wrapText="1" indent="1"/>
    </xf>
    <xf numFmtId="0" fontId="0" fillId="0" borderId="5" xfId="0" applyBorder="1" applyAlignment="1">
      <alignment horizontal="left" vertical="center" wrapText="1" indent="1"/>
    </xf>
    <xf numFmtId="0" fontId="0" fillId="0" borderId="33" xfId="0" applyBorder="1" applyAlignment="1">
      <alignment horizontal="left" vertical="center" wrapText="1" indent="1"/>
    </xf>
    <xf numFmtId="0" fontId="0" fillId="0" borderId="32" xfId="0" applyBorder="1" applyAlignment="1">
      <alignment horizontal="left" vertical="center" wrapText="1" indent="1"/>
    </xf>
    <xf numFmtId="0" fontId="0" fillId="0" borderId="6" xfId="0" applyBorder="1" applyAlignment="1">
      <alignment horizontal="left" vertical="center" wrapText="1" indent="1"/>
    </xf>
    <xf numFmtId="0" fontId="15" fillId="0" borderId="17" xfId="0" applyFont="1" applyBorder="1" applyAlignment="1" applyProtection="1">
      <alignment horizontal="left" vertical="center" wrapText="1"/>
      <protection locked="0"/>
    </xf>
    <xf numFmtId="0" fontId="0" fillId="0" borderId="17" xfId="0" applyBorder="1" applyAlignment="1">
      <alignment horizontal="left" vertical="center" wrapText="1"/>
    </xf>
    <xf numFmtId="0" fontId="8" fillId="2" borderId="52" xfId="3" applyFont="1" applyFill="1" applyBorder="1" applyAlignment="1">
      <alignment vertical="center" textRotation="255"/>
    </xf>
    <xf numFmtId="0" fontId="8" fillId="2" borderId="53" xfId="3" applyFont="1" applyFill="1" applyBorder="1" applyAlignment="1">
      <alignment vertical="center" textRotation="255"/>
    </xf>
    <xf numFmtId="0" fontId="8" fillId="2" borderId="58" xfId="3" applyFont="1" applyFill="1" applyBorder="1" applyAlignment="1">
      <alignment vertical="center" textRotation="255"/>
    </xf>
    <xf numFmtId="0" fontId="8" fillId="2" borderId="62" xfId="3" applyFont="1" applyFill="1" applyBorder="1" applyAlignment="1">
      <alignment horizontal="center" vertical="center" wrapText="1"/>
    </xf>
    <xf numFmtId="0" fontId="0" fillId="2" borderId="5" xfId="0" applyFill="1" applyBorder="1" applyAlignment="1">
      <alignment horizontal="center" wrapText="1"/>
    </xf>
    <xf numFmtId="0" fontId="0" fillId="2" borderId="56" xfId="0" applyFill="1" applyBorder="1" applyAlignment="1">
      <alignment horizontal="center" wrapText="1"/>
    </xf>
    <xf numFmtId="0" fontId="8" fillId="2" borderId="57" xfId="3" applyFont="1" applyFill="1" applyBorder="1" applyAlignment="1">
      <alignment vertical="center" textRotation="255"/>
    </xf>
    <xf numFmtId="0" fontId="8" fillId="2" borderId="9" xfId="3" applyFont="1" applyFill="1" applyBorder="1" applyAlignment="1">
      <alignment horizontal="center"/>
    </xf>
    <xf numFmtId="0" fontId="8" fillId="2" borderId="10" xfId="3" applyFont="1" applyFill="1" applyBorder="1" applyAlignment="1">
      <alignment horizontal="center"/>
    </xf>
    <xf numFmtId="0" fontId="8" fillId="2" borderId="21" xfId="3" applyFont="1" applyFill="1" applyBorder="1" applyAlignment="1">
      <alignment horizontal="left" vertical="center" wrapText="1"/>
    </xf>
    <xf numFmtId="0" fontId="8" fillId="2" borderId="19" xfId="3" applyFont="1" applyFill="1" applyBorder="1" applyAlignment="1">
      <alignment horizontal="left" vertical="center" wrapText="1"/>
    </xf>
    <xf numFmtId="0" fontId="8" fillId="2" borderId="22" xfId="3" applyFont="1" applyFill="1" applyBorder="1" applyAlignment="1">
      <alignment horizontal="left" vertical="center" wrapText="1"/>
    </xf>
    <xf numFmtId="0" fontId="8" fillId="2" borderId="33" xfId="3" applyFont="1" applyFill="1" applyBorder="1" applyAlignment="1">
      <alignment horizontal="left" vertical="center" wrapText="1"/>
    </xf>
    <xf numFmtId="0" fontId="8" fillId="2" borderId="22" xfId="3" applyFont="1" applyFill="1" applyBorder="1" applyAlignment="1">
      <alignment horizontal="left" vertical="center" wrapText="1" shrinkToFit="1"/>
    </xf>
    <xf numFmtId="0" fontId="8" fillId="2" borderId="33" xfId="3" applyFont="1" applyFill="1" applyBorder="1" applyAlignment="1">
      <alignment horizontal="left" vertical="center" wrapText="1" shrinkToFit="1"/>
    </xf>
    <xf numFmtId="0" fontId="8" fillId="2" borderId="36" xfId="3" applyFont="1" applyFill="1" applyBorder="1" applyAlignment="1">
      <alignment horizontal="left" vertical="center" wrapText="1"/>
    </xf>
    <xf numFmtId="0" fontId="63" fillId="0" borderId="0" xfId="3" applyFont="1" applyFill="1" applyBorder="1" applyAlignment="1">
      <alignment horizontal="center" wrapText="1"/>
    </xf>
    <xf numFmtId="0" fontId="8" fillId="0" borderId="30" xfId="3" applyNumberFormat="1" applyFont="1" applyFill="1" applyBorder="1" applyAlignment="1">
      <alignment vertical="center"/>
    </xf>
    <xf numFmtId="0" fontId="8" fillId="0" borderId="63" xfId="3" applyNumberFormat="1" applyFont="1" applyFill="1" applyBorder="1" applyAlignment="1">
      <alignment vertical="center"/>
    </xf>
    <xf numFmtId="0" fontId="8" fillId="0" borderId="64" xfId="3" applyNumberFormat="1" applyFont="1" applyFill="1" applyBorder="1" applyAlignment="1">
      <alignment vertical="center"/>
    </xf>
    <xf numFmtId="0" fontId="25" fillId="2" borderId="1" xfId="3" applyFont="1" applyFill="1" applyBorder="1" applyAlignment="1">
      <alignment horizontal="center" vertical="center" wrapText="1"/>
    </xf>
    <xf numFmtId="0" fontId="8" fillId="0" borderId="9" xfId="3" applyFont="1" applyFill="1" applyBorder="1" applyAlignment="1">
      <alignment horizontal="center" vertical="center"/>
    </xf>
    <xf numFmtId="0" fontId="8" fillId="0" borderId="15" xfId="3" applyFont="1" applyFill="1" applyBorder="1" applyAlignment="1">
      <alignment horizontal="center" vertical="center"/>
    </xf>
    <xf numFmtId="0" fontId="8" fillId="0" borderId="67" xfId="3" applyFont="1" applyFill="1" applyBorder="1" applyAlignment="1">
      <alignment horizontal="center" vertical="center"/>
    </xf>
    <xf numFmtId="38" fontId="25" fillId="2" borderId="65" xfId="2" applyFont="1" applyFill="1" applyBorder="1" applyAlignment="1">
      <alignment horizontal="center" vertical="center" wrapText="1"/>
    </xf>
    <xf numFmtId="38" fontId="25" fillId="2" borderId="66" xfId="2" applyFont="1" applyFill="1" applyBorder="1" applyAlignment="1">
      <alignment horizontal="center" vertical="center" wrapText="1"/>
    </xf>
    <xf numFmtId="38" fontId="25" fillId="2" borderId="1" xfId="2" applyFont="1" applyFill="1" applyBorder="1" applyAlignment="1">
      <alignment horizontal="center" vertical="center" wrapText="1"/>
    </xf>
    <xf numFmtId="0" fontId="8" fillId="0" borderId="60" xfId="3" applyFont="1" applyFill="1" applyBorder="1" applyAlignment="1">
      <alignment horizontal="center" vertical="center"/>
    </xf>
    <xf numFmtId="0" fontId="8" fillId="0" borderId="4" xfId="3" applyFont="1" applyFill="1" applyBorder="1" applyAlignment="1">
      <alignment horizontal="center" vertical="center"/>
    </xf>
    <xf numFmtId="0" fontId="8" fillId="2" borderId="18" xfId="3" applyFont="1" applyFill="1" applyBorder="1" applyAlignment="1">
      <alignment horizontal="left" vertical="center" wrapText="1"/>
    </xf>
    <xf numFmtId="38" fontId="25" fillId="0" borderId="1" xfId="2" applyFont="1" applyFill="1" applyBorder="1" applyAlignment="1">
      <alignment horizontal="center" vertical="center" wrapText="1"/>
    </xf>
    <xf numFmtId="0" fontId="8" fillId="2" borderId="22" xfId="3" applyFont="1" applyFill="1" applyBorder="1" applyAlignment="1">
      <alignment horizontal="center" vertical="center" wrapText="1"/>
    </xf>
    <xf numFmtId="0" fontId="0" fillId="2" borderId="31" xfId="0" applyFill="1" applyBorder="1" applyAlignment="1">
      <alignment horizontal="center" wrapText="1"/>
    </xf>
    <xf numFmtId="0" fontId="8" fillId="0" borderId="22" xfId="3" applyNumberFormat="1" applyFont="1" applyFill="1" applyBorder="1" applyAlignment="1">
      <alignment vertical="center"/>
    </xf>
    <xf numFmtId="0" fontId="8" fillId="0" borderId="34" xfId="3" applyNumberFormat="1" applyFont="1" applyFill="1" applyBorder="1" applyAlignment="1">
      <alignment vertical="center"/>
    </xf>
    <xf numFmtId="0" fontId="8" fillId="0" borderId="29" xfId="3" applyNumberFormat="1" applyFont="1" applyFill="1" applyBorder="1" applyAlignment="1">
      <alignment vertical="center"/>
    </xf>
    <xf numFmtId="0" fontId="25" fillId="0" borderId="1" xfId="3" applyFont="1" applyFill="1" applyBorder="1" applyAlignment="1">
      <alignment horizontal="center" vertical="center" wrapText="1"/>
    </xf>
    <xf numFmtId="38" fontId="25" fillId="0" borderId="65" xfId="2" applyFont="1" applyFill="1" applyBorder="1" applyAlignment="1">
      <alignment horizontal="center" vertical="center" wrapText="1"/>
    </xf>
    <xf numFmtId="38" fontId="25" fillId="0" borderId="66" xfId="2" applyFont="1" applyFill="1" applyBorder="1" applyAlignment="1">
      <alignment horizontal="center" vertical="center" wrapText="1"/>
    </xf>
    <xf numFmtId="0" fontId="8" fillId="0" borderId="11" xfId="3" applyFont="1" applyFill="1" applyBorder="1" applyAlignment="1">
      <alignment horizontal="center" vertical="center"/>
    </xf>
    <xf numFmtId="0" fontId="8" fillId="0" borderId="29" xfId="3" applyFont="1" applyFill="1" applyBorder="1" applyAlignment="1">
      <alignment horizontal="center" vertical="center"/>
    </xf>
    <xf numFmtId="0" fontId="40" fillId="2" borderId="0" xfId="0" applyFont="1" applyFill="1" applyBorder="1" applyAlignment="1">
      <alignment horizontal="left" vertical="center"/>
    </xf>
    <xf numFmtId="0" fontId="40" fillId="2" borderId="0" xfId="0" applyFont="1" applyFill="1" applyBorder="1" applyAlignment="1">
      <alignment horizontal="left" vertical="center" wrapText="1"/>
    </xf>
    <xf numFmtId="0" fontId="39" fillId="2" borderId="0" xfId="0" applyFont="1" applyFill="1" applyBorder="1" applyAlignment="1">
      <alignment horizontal="center" vertical="center"/>
    </xf>
    <xf numFmtId="0" fontId="43" fillId="2" borderId="0" xfId="0" applyFont="1" applyFill="1" applyBorder="1" applyAlignment="1">
      <alignment horizontal="left" vertical="top" wrapText="1"/>
    </xf>
    <xf numFmtId="0" fontId="40" fillId="2" borderId="0"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17" xfId="0" applyBorder="1" applyAlignment="1">
      <alignment horizontal="center" vertical="center" wrapText="1"/>
    </xf>
    <xf numFmtId="0" fontId="0" fillId="0" borderId="17" xfId="0" applyBorder="1" applyAlignment="1">
      <alignment horizontal="center" vertical="center"/>
    </xf>
    <xf numFmtId="0" fontId="0" fillId="0" borderId="17" xfId="0" applyBorder="1" applyAlignment="1">
      <alignment horizontal="center"/>
    </xf>
    <xf numFmtId="0" fontId="0" fillId="0" borderId="17" xfId="0" applyBorder="1" applyAlignment="1">
      <alignment horizontal="left" vertical="top"/>
    </xf>
    <xf numFmtId="0" fontId="58" fillId="2" borderId="63" xfId="0" applyFont="1" applyFill="1" applyBorder="1" applyAlignment="1">
      <alignment horizontal="center" vertical="center" wrapText="1"/>
    </xf>
    <xf numFmtId="0" fontId="59" fillId="2" borderId="63" xfId="0" applyFont="1" applyFill="1" applyBorder="1" applyAlignment="1">
      <alignment horizontal="center" vertical="center" wrapText="1"/>
    </xf>
    <xf numFmtId="0" fontId="15" fillId="0" borderId="0" xfId="0" applyFont="1" applyFill="1" applyBorder="1" applyAlignment="1">
      <alignment horizontal="left" vertical="center" wrapText="1" indent="1"/>
    </xf>
    <xf numFmtId="0" fontId="0" fillId="0" borderId="0" xfId="0" applyFill="1" applyBorder="1" applyAlignment="1">
      <alignment horizontal="left" vertical="center" wrapText="1" indent="1"/>
    </xf>
    <xf numFmtId="0" fontId="15" fillId="0" borderId="0" xfId="0"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1" fontId="15" fillId="0" borderId="0" xfId="0" applyNumberFormat="1" applyFont="1" applyFill="1" applyBorder="1" applyAlignment="1">
      <alignment horizontal="right" vertical="center" wrapText="1"/>
    </xf>
    <xf numFmtId="0" fontId="27" fillId="0" borderId="0" xfId="0" applyFont="1" applyFill="1" applyBorder="1" applyAlignment="1">
      <alignment horizontal="center" vertical="center" wrapText="1"/>
    </xf>
    <xf numFmtId="0" fontId="31" fillId="0" borderId="0" xfId="0" applyFont="1" applyFill="1" applyBorder="1" applyAlignment="1">
      <alignment horizontal="left" vertical="center" wrapText="1" indent="1"/>
    </xf>
    <xf numFmtId="0" fontId="30" fillId="0" borderId="0" xfId="0" applyFont="1" applyFill="1" applyBorder="1" applyAlignment="1" applyProtection="1">
      <alignment horizontal="left" vertical="center" wrapText="1"/>
    </xf>
    <xf numFmtId="177" fontId="49" fillId="0" borderId="0" xfId="2" applyNumberFormat="1" applyFont="1" applyFill="1" applyBorder="1" applyAlignment="1" applyProtection="1">
      <alignment vertical="center" wrapText="1"/>
      <protection locked="0"/>
    </xf>
    <xf numFmtId="0" fontId="52" fillId="0" borderId="0" xfId="0" applyFont="1" applyFill="1" applyBorder="1" applyAlignment="1" applyProtection="1">
      <alignment vertical="center" wrapText="1"/>
      <protection locked="0"/>
    </xf>
    <xf numFmtId="0" fontId="27" fillId="0" borderId="0" xfId="0" applyFont="1" applyFill="1" applyBorder="1" applyAlignment="1" applyProtection="1">
      <alignment horizontal="left" vertical="center" wrapText="1"/>
    </xf>
    <xf numFmtId="41" fontId="8" fillId="4" borderId="1" xfId="0" applyNumberFormat="1" applyFont="1" applyFill="1" applyBorder="1" applyAlignment="1">
      <alignment horizontal="right" vertical="center"/>
    </xf>
    <xf numFmtId="0" fontId="40" fillId="2" borderId="0" xfId="0" applyFont="1" applyFill="1" applyBorder="1" applyAlignment="1">
      <alignment horizontal="center"/>
    </xf>
  </cellXfs>
  <cellStyles count="4">
    <cellStyle name="ハイパーリンク" xfId="1" builtinId="8"/>
    <cellStyle name="桁区切り" xfId="2" builtinId="6"/>
    <cellStyle name="標準" xfId="0" builtinId="0"/>
    <cellStyle name="標準_２００３年経営革新補助金申請書" xfId="3" xr:uid="{00000000-0005-0000-0000-000003000000}"/>
  </cellStyles>
  <dxfs count="0"/>
  <tableStyles count="0" defaultTableStyle="TableStyleMedium2" defaultPivotStyle="PivotStyleLight16"/>
  <colors>
    <mruColors>
      <color rgb="FFE5F4F7"/>
      <color rgb="FFCCFFFF"/>
      <color rgb="FF0D5EFF"/>
      <color rgb="FF0000CC"/>
      <color rgb="FFE8F5F8"/>
      <color rgb="FFF0F8FA"/>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4</xdr:col>
      <xdr:colOff>619125</xdr:colOff>
      <xdr:row>39</xdr:row>
      <xdr:rowOff>0</xdr:rowOff>
    </xdr:from>
    <xdr:to>
      <xdr:col>4</xdr:col>
      <xdr:colOff>676275</xdr:colOff>
      <xdr:row>39</xdr:row>
      <xdr:rowOff>0</xdr:rowOff>
    </xdr:to>
    <xdr:sp macro="" textlink="">
      <xdr:nvSpPr>
        <xdr:cNvPr id="1131" name="Rectangle 1">
          <a:extLst>
            <a:ext uri="{FF2B5EF4-FFF2-40B4-BE49-F238E27FC236}">
              <a16:creationId xmlns:a16="http://schemas.microsoft.com/office/drawing/2014/main" id="{00000000-0008-0000-0000-00006B040000}"/>
            </a:ext>
          </a:extLst>
        </xdr:cNvPr>
        <xdr:cNvSpPr>
          <a:spLocks noChangeArrowheads="1"/>
        </xdr:cNvSpPr>
      </xdr:nvSpPr>
      <xdr:spPr bwMode="auto">
        <a:xfrm>
          <a:off x="3629025" y="11515725"/>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609600</xdr:colOff>
      <xdr:row>39</xdr:row>
      <xdr:rowOff>0</xdr:rowOff>
    </xdr:from>
    <xdr:to>
      <xdr:col>4</xdr:col>
      <xdr:colOff>676275</xdr:colOff>
      <xdr:row>39</xdr:row>
      <xdr:rowOff>0</xdr:rowOff>
    </xdr:to>
    <xdr:sp macro="" textlink="">
      <xdr:nvSpPr>
        <xdr:cNvPr id="1132" name="Rectangle 2">
          <a:extLst>
            <a:ext uri="{FF2B5EF4-FFF2-40B4-BE49-F238E27FC236}">
              <a16:creationId xmlns:a16="http://schemas.microsoft.com/office/drawing/2014/main" id="{00000000-0008-0000-0000-00006C040000}"/>
            </a:ext>
          </a:extLst>
        </xdr:cNvPr>
        <xdr:cNvSpPr>
          <a:spLocks noChangeArrowheads="1"/>
        </xdr:cNvSpPr>
      </xdr:nvSpPr>
      <xdr:spPr bwMode="auto">
        <a:xfrm>
          <a:off x="3629025" y="11515725"/>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723900</xdr:colOff>
          <xdr:row>27</xdr:row>
          <xdr:rowOff>488950</xdr:rowOff>
        </xdr:from>
        <xdr:to>
          <xdr:col>6</xdr:col>
          <xdr:colOff>1276350</xdr:colOff>
          <xdr:row>29</xdr:row>
          <xdr:rowOff>31750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27</xdr:row>
          <xdr:rowOff>457200</xdr:rowOff>
        </xdr:from>
        <xdr:to>
          <xdr:col>3</xdr:col>
          <xdr:colOff>1727200</xdr:colOff>
          <xdr:row>29</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76199</xdr:colOff>
      <xdr:row>9</xdr:row>
      <xdr:rowOff>47625</xdr:rowOff>
    </xdr:from>
    <xdr:to>
      <xdr:col>3</xdr:col>
      <xdr:colOff>761999</xdr:colOff>
      <xdr:row>9</xdr:row>
      <xdr:rowOff>228600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19199" y="2371725"/>
          <a:ext cx="1438275" cy="180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algn="ctr"/>
          <a:r>
            <a:rPr kumimoji="1" lang="ja-JP" altLang="en-US" sz="1100">
              <a:latin typeface="HG丸ｺﾞｼｯｸM-PRO" panose="020F0600000000000000" pitchFamily="50" charset="-128"/>
              <a:ea typeface="HG丸ｺﾞｼｯｸM-PRO" panose="020F0600000000000000" pitchFamily="50" charset="-128"/>
            </a:rPr>
            <a:t>新商品等市場化事業</a:t>
          </a:r>
        </a:p>
      </xdr:txBody>
    </xdr:sp>
    <xdr:clientData/>
  </xdr:twoCellAnchor>
  <xdr:twoCellAnchor>
    <xdr:from>
      <xdr:col>2</xdr:col>
      <xdr:colOff>76200</xdr:colOff>
      <xdr:row>11</xdr:row>
      <xdr:rowOff>47624</xdr:rowOff>
    </xdr:from>
    <xdr:to>
      <xdr:col>3</xdr:col>
      <xdr:colOff>295275</xdr:colOff>
      <xdr:row>11</xdr:row>
      <xdr:rowOff>228599</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219200" y="4305299"/>
          <a:ext cx="971550" cy="180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algn="ctr"/>
          <a:r>
            <a:rPr kumimoji="1" lang="ja-JP" altLang="en-US" sz="1100">
              <a:latin typeface="HG丸ｺﾞｼｯｸM-PRO" panose="020F0600000000000000" pitchFamily="50" charset="-128"/>
              <a:ea typeface="HG丸ｺﾞｼｯｸM-PRO" panose="020F0600000000000000" pitchFamily="50" charset="-128"/>
            </a:rPr>
            <a:t>販路開拓事業</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76199</xdr:colOff>
      <xdr:row>14</xdr:row>
      <xdr:rowOff>47625</xdr:rowOff>
    </xdr:from>
    <xdr:to>
      <xdr:col>3</xdr:col>
      <xdr:colOff>761999</xdr:colOff>
      <xdr:row>14</xdr:row>
      <xdr:rowOff>228600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81124" y="2359025"/>
          <a:ext cx="1581150" cy="1841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algn="ctr"/>
          <a:r>
            <a:rPr kumimoji="1" lang="ja-JP" altLang="en-US" sz="1100">
              <a:latin typeface="HG丸ｺﾞｼｯｸM-PRO" panose="020F0600000000000000" pitchFamily="50" charset="-128"/>
              <a:ea typeface="HG丸ｺﾞｼｯｸM-PRO" panose="020F0600000000000000" pitchFamily="50" charset="-128"/>
            </a:rPr>
            <a:t>新商品等市場化事業</a:t>
          </a:r>
        </a:p>
      </xdr:txBody>
    </xdr:sp>
    <xdr:clientData/>
  </xdr:twoCellAnchor>
  <xdr:twoCellAnchor>
    <xdr:from>
      <xdr:col>2</xdr:col>
      <xdr:colOff>76200</xdr:colOff>
      <xdr:row>16</xdr:row>
      <xdr:rowOff>47624</xdr:rowOff>
    </xdr:from>
    <xdr:to>
      <xdr:col>3</xdr:col>
      <xdr:colOff>295275</xdr:colOff>
      <xdr:row>16</xdr:row>
      <xdr:rowOff>228599</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381125" y="4232274"/>
          <a:ext cx="1111250" cy="177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algn="ctr"/>
          <a:r>
            <a:rPr kumimoji="1" lang="ja-JP" altLang="en-US" sz="1100">
              <a:latin typeface="HG丸ｺﾞｼｯｸM-PRO" panose="020F0600000000000000" pitchFamily="50" charset="-128"/>
              <a:ea typeface="HG丸ｺﾞｼｯｸM-PRO" panose="020F0600000000000000" pitchFamily="50" charset="-128"/>
            </a:rPr>
            <a:t>販路開拓事業</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76199</xdr:colOff>
      <xdr:row>18</xdr:row>
      <xdr:rowOff>47625</xdr:rowOff>
    </xdr:from>
    <xdr:to>
      <xdr:col>3</xdr:col>
      <xdr:colOff>761999</xdr:colOff>
      <xdr:row>18</xdr:row>
      <xdr:rowOff>228600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81124" y="3616325"/>
          <a:ext cx="1581150" cy="1841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algn="ctr"/>
          <a:r>
            <a:rPr kumimoji="1" lang="ja-JP" altLang="en-US" sz="1100">
              <a:latin typeface="HG丸ｺﾞｼｯｸM-PRO" panose="020F0600000000000000" pitchFamily="50" charset="-128"/>
              <a:ea typeface="HG丸ｺﾞｼｯｸM-PRO" panose="020F0600000000000000" pitchFamily="50" charset="-128"/>
            </a:rPr>
            <a:t>新商品等市場化事業</a:t>
          </a:r>
        </a:p>
      </xdr:txBody>
    </xdr:sp>
    <xdr:clientData/>
  </xdr:twoCellAnchor>
  <xdr:twoCellAnchor>
    <xdr:from>
      <xdr:col>2</xdr:col>
      <xdr:colOff>76200</xdr:colOff>
      <xdr:row>20</xdr:row>
      <xdr:rowOff>47624</xdr:rowOff>
    </xdr:from>
    <xdr:to>
      <xdr:col>3</xdr:col>
      <xdr:colOff>295275</xdr:colOff>
      <xdr:row>20</xdr:row>
      <xdr:rowOff>228599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381125" y="5489574"/>
          <a:ext cx="1111250" cy="177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pPr algn="ctr"/>
          <a:r>
            <a:rPr kumimoji="1" lang="ja-JP" altLang="en-US" sz="1100">
              <a:latin typeface="HG丸ｺﾞｼｯｸM-PRO" panose="020F0600000000000000" pitchFamily="50" charset="-128"/>
              <a:ea typeface="HG丸ｺﾞｼｯｸM-PRO" panose="020F0600000000000000" pitchFamily="50" charset="-128"/>
            </a:rPr>
            <a:t>販路開拓事業</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6350</xdr:colOff>
      <xdr:row>0</xdr:row>
      <xdr:rowOff>158750</xdr:rowOff>
    </xdr:from>
    <xdr:to>
      <xdr:col>8</xdr:col>
      <xdr:colOff>158750</xdr:colOff>
      <xdr:row>4</xdr:row>
      <xdr:rowOff>0</xdr:rowOff>
    </xdr:to>
    <xdr:cxnSp macro="">
      <xdr:nvCxnSpPr>
        <xdr:cNvPr id="3" name="直線コネクタ 2">
          <a:extLst>
            <a:ext uri="{FF2B5EF4-FFF2-40B4-BE49-F238E27FC236}">
              <a16:creationId xmlns:a16="http://schemas.microsoft.com/office/drawing/2014/main" id="{9FACE6C3-9BF3-4E63-ABA0-55B90DC2861F}"/>
            </a:ext>
          </a:extLst>
        </xdr:cNvPr>
        <xdr:cNvCxnSpPr/>
      </xdr:nvCxnSpPr>
      <xdr:spPr bwMode="auto">
        <a:xfrm flipV="1">
          <a:off x="3429000" y="161925"/>
          <a:ext cx="2867025" cy="5429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942975</xdr:colOff>
      <xdr:row>0</xdr:row>
      <xdr:rowOff>161925</xdr:rowOff>
    </xdr:from>
    <xdr:to>
      <xdr:col>8</xdr:col>
      <xdr:colOff>152400</xdr:colOff>
      <xdr:row>3</xdr:row>
      <xdr:rowOff>133350</xdr:rowOff>
    </xdr:to>
    <xdr:cxnSp macro="">
      <xdr:nvCxnSpPr>
        <xdr:cNvPr id="6" name="直線コネクタ 5">
          <a:extLst>
            <a:ext uri="{FF2B5EF4-FFF2-40B4-BE49-F238E27FC236}">
              <a16:creationId xmlns:a16="http://schemas.microsoft.com/office/drawing/2014/main" id="{44DF7AFC-845D-4861-BD30-D7FB16F3C7B2}"/>
            </a:ext>
          </a:extLst>
        </xdr:cNvPr>
        <xdr:cNvCxnSpPr/>
      </xdr:nvCxnSpPr>
      <xdr:spPr bwMode="auto">
        <a:xfrm flipV="1">
          <a:off x="4362450" y="161925"/>
          <a:ext cx="1924050" cy="5334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619125</xdr:colOff>
      <xdr:row>0</xdr:row>
      <xdr:rowOff>0</xdr:rowOff>
    </xdr:from>
    <xdr:to>
      <xdr:col>3</xdr:col>
      <xdr:colOff>809625</xdr:colOff>
      <xdr:row>0</xdr:row>
      <xdr:rowOff>0</xdr:rowOff>
    </xdr:to>
    <xdr:sp macro="" textlink="">
      <xdr:nvSpPr>
        <xdr:cNvPr id="8340" name="Rectangle 1">
          <a:extLst>
            <a:ext uri="{FF2B5EF4-FFF2-40B4-BE49-F238E27FC236}">
              <a16:creationId xmlns:a16="http://schemas.microsoft.com/office/drawing/2014/main" id="{00000000-0008-0000-0500-000094200000}"/>
            </a:ext>
          </a:extLst>
        </xdr:cNvPr>
        <xdr:cNvSpPr>
          <a:spLocks noChangeArrowheads="1"/>
        </xdr:cNvSpPr>
      </xdr:nvSpPr>
      <xdr:spPr bwMode="auto">
        <a:xfrm>
          <a:off x="2066925" y="0"/>
          <a:ext cx="1905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609600</xdr:colOff>
      <xdr:row>0</xdr:row>
      <xdr:rowOff>0</xdr:rowOff>
    </xdr:from>
    <xdr:to>
      <xdr:col>3</xdr:col>
      <xdr:colOff>809625</xdr:colOff>
      <xdr:row>0</xdr:row>
      <xdr:rowOff>0</xdr:rowOff>
    </xdr:to>
    <xdr:sp macro="" textlink="">
      <xdr:nvSpPr>
        <xdr:cNvPr id="8341" name="Rectangle 2">
          <a:extLst>
            <a:ext uri="{FF2B5EF4-FFF2-40B4-BE49-F238E27FC236}">
              <a16:creationId xmlns:a16="http://schemas.microsoft.com/office/drawing/2014/main" id="{00000000-0008-0000-0500-000095200000}"/>
            </a:ext>
          </a:extLst>
        </xdr:cNvPr>
        <xdr:cNvSpPr>
          <a:spLocks noChangeArrowheads="1"/>
        </xdr:cNvSpPr>
      </xdr:nvSpPr>
      <xdr:spPr bwMode="auto">
        <a:xfrm>
          <a:off x="2057400" y="0"/>
          <a:ext cx="200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619125</xdr:colOff>
      <xdr:row>0</xdr:row>
      <xdr:rowOff>0</xdr:rowOff>
    </xdr:from>
    <xdr:to>
      <xdr:col>3</xdr:col>
      <xdr:colOff>809625</xdr:colOff>
      <xdr:row>0</xdr:row>
      <xdr:rowOff>0</xdr:rowOff>
    </xdr:to>
    <xdr:sp macro="" textlink="">
      <xdr:nvSpPr>
        <xdr:cNvPr id="9343" name="Rectangle 1">
          <a:extLst>
            <a:ext uri="{FF2B5EF4-FFF2-40B4-BE49-F238E27FC236}">
              <a16:creationId xmlns:a16="http://schemas.microsoft.com/office/drawing/2014/main" id="{00000000-0008-0000-0600-00007F240000}"/>
            </a:ext>
          </a:extLst>
        </xdr:cNvPr>
        <xdr:cNvSpPr>
          <a:spLocks noChangeArrowheads="1"/>
        </xdr:cNvSpPr>
      </xdr:nvSpPr>
      <xdr:spPr bwMode="auto">
        <a:xfrm>
          <a:off x="2066925" y="0"/>
          <a:ext cx="1905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609600</xdr:colOff>
      <xdr:row>0</xdr:row>
      <xdr:rowOff>0</xdr:rowOff>
    </xdr:from>
    <xdr:to>
      <xdr:col>3</xdr:col>
      <xdr:colOff>809625</xdr:colOff>
      <xdr:row>0</xdr:row>
      <xdr:rowOff>0</xdr:rowOff>
    </xdr:to>
    <xdr:sp macro="" textlink="">
      <xdr:nvSpPr>
        <xdr:cNvPr id="9344" name="Rectangle 2">
          <a:extLst>
            <a:ext uri="{FF2B5EF4-FFF2-40B4-BE49-F238E27FC236}">
              <a16:creationId xmlns:a16="http://schemas.microsoft.com/office/drawing/2014/main" id="{00000000-0008-0000-0600-000080240000}"/>
            </a:ext>
          </a:extLst>
        </xdr:cNvPr>
        <xdr:cNvSpPr>
          <a:spLocks noChangeArrowheads="1"/>
        </xdr:cNvSpPr>
      </xdr:nvSpPr>
      <xdr:spPr bwMode="auto">
        <a:xfrm>
          <a:off x="2057400" y="0"/>
          <a:ext cx="200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4238626</xdr:colOff>
      <xdr:row>32</xdr:row>
      <xdr:rowOff>19050</xdr:rowOff>
    </xdr:from>
    <xdr:to>
      <xdr:col>2</xdr:col>
      <xdr:colOff>4562476</xdr:colOff>
      <xdr:row>33</xdr:row>
      <xdr:rowOff>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5591176" y="8153400"/>
          <a:ext cx="3238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0"/>
  <sheetViews>
    <sheetView tabSelected="1" view="pageBreakPreview" zoomScale="75" zoomScaleNormal="75" zoomScaleSheetLayoutView="75" workbookViewId="0">
      <selection activeCell="H8" sqref="H8"/>
    </sheetView>
  </sheetViews>
  <sheetFormatPr defaultColWidth="11.77734375" defaultRowHeight="22.15" customHeight="1"/>
  <cols>
    <col min="1" max="1" width="4.6640625" style="1" customWidth="1"/>
    <col min="2" max="2" width="10" style="1" customWidth="1"/>
    <col min="3" max="3" width="10.6640625" style="1" customWidth="1"/>
    <col min="4" max="4" width="35" style="1" customWidth="1"/>
    <col min="5" max="5" width="11.77734375" style="1" hidden="1" customWidth="1"/>
    <col min="6" max="6" width="17.77734375" style="1" customWidth="1"/>
    <col min="7" max="7" width="29.33203125" style="2" customWidth="1"/>
    <col min="8" max="8" width="61.109375" style="2" customWidth="1"/>
    <col min="9" max="9" width="5.77734375" style="2" customWidth="1"/>
    <col min="10" max="10" width="17.6640625" style="2" customWidth="1"/>
    <col min="11" max="11" width="22.33203125" style="2" customWidth="1"/>
    <col min="12" max="12" width="20.109375" style="1" customWidth="1"/>
    <col min="13" max="13" width="5.109375" style="1" customWidth="1"/>
    <col min="14" max="16384" width="11.77734375" style="1"/>
  </cols>
  <sheetData>
    <row r="1" spans="2:9" ht="22.15" customHeight="1">
      <c r="B1" s="161" t="s">
        <v>0</v>
      </c>
      <c r="C1" s="122"/>
      <c r="D1" s="122"/>
      <c r="E1" s="122"/>
      <c r="F1" s="122"/>
      <c r="G1" s="145"/>
      <c r="H1" s="145"/>
      <c r="I1" s="145"/>
    </row>
    <row r="2" spans="2:9" ht="22.15" customHeight="1">
      <c r="B2" s="161" t="s">
        <v>1</v>
      </c>
      <c r="C2" s="122"/>
      <c r="D2" s="122"/>
      <c r="E2" s="122"/>
      <c r="F2" s="122"/>
      <c r="G2" s="145"/>
      <c r="H2" s="145"/>
      <c r="I2" s="145"/>
    </row>
    <row r="3" spans="2:9" ht="22.15" customHeight="1">
      <c r="B3" s="161"/>
      <c r="C3" s="122"/>
      <c r="D3" s="122"/>
      <c r="E3" s="122"/>
      <c r="F3" s="122"/>
      <c r="G3" s="145"/>
      <c r="H3" s="146"/>
      <c r="I3" s="145"/>
    </row>
    <row r="4" spans="2:9" ht="22.15" customHeight="1">
      <c r="B4" s="122"/>
      <c r="C4" s="122"/>
      <c r="D4" s="122"/>
      <c r="E4" s="122"/>
      <c r="F4" s="122"/>
      <c r="G4" s="145"/>
      <c r="H4" s="147" t="s">
        <v>201</v>
      </c>
      <c r="I4" s="145"/>
    </row>
    <row r="5" spans="2:9" ht="22.15" customHeight="1">
      <c r="B5" s="122"/>
      <c r="C5" s="122" t="s">
        <v>60</v>
      </c>
      <c r="D5" s="122"/>
      <c r="E5" s="122"/>
      <c r="F5" s="122"/>
      <c r="G5" s="145"/>
      <c r="H5" s="145"/>
      <c r="I5" s="145"/>
    </row>
    <row r="6" spans="2:9" ht="22.15" customHeight="1">
      <c r="B6" s="122"/>
      <c r="C6" s="122" t="s">
        <v>111</v>
      </c>
      <c r="D6" s="122"/>
      <c r="E6" s="122"/>
      <c r="F6" s="122"/>
      <c r="G6" s="145"/>
      <c r="H6" s="145"/>
      <c r="I6" s="145"/>
    </row>
    <row r="7" spans="2:9" ht="22.15" customHeight="1">
      <c r="B7" s="122"/>
      <c r="C7" s="122"/>
      <c r="D7" s="122"/>
      <c r="E7" s="122"/>
      <c r="F7" s="145" t="s">
        <v>20</v>
      </c>
      <c r="G7" s="145" t="s">
        <v>78</v>
      </c>
      <c r="H7" s="148" t="s">
        <v>182</v>
      </c>
      <c r="I7" s="145"/>
    </row>
    <row r="8" spans="2:9" ht="22.15" customHeight="1">
      <c r="B8" s="122"/>
      <c r="C8" s="122"/>
      <c r="D8" s="122"/>
      <c r="E8" s="122"/>
      <c r="F8" s="122"/>
      <c r="G8" s="145"/>
      <c r="H8" s="148" t="s">
        <v>28</v>
      </c>
      <c r="I8" s="145"/>
    </row>
    <row r="9" spans="2:9" ht="22.15" customHeight="1">
      <c r="B9" s="122"/>
      <c r="C9" s="122"/>
      <c r="D9" s="122"/>
      <c r="E9" s="122"/>
      <c r="F9" s="122"/>
      <c r="G9" s="145" t="s">
        <v>27</v>
      </c>
      <c r="H9" s="148" t="s">
        <v>108</v>
      </c>
      <c r="I9" s="145"/>
    </row>
    <row r="10" spans="2:9" ht="22.15" customHeight="1">
      <c r="B10" s="122"/>
      <c r="C10" s="122"/>
      <c r="D10" s="122"/>
      <c r="E10" s="122"/>
      <c r="F10" s="122"/>
      <c r="G10" s="145"/>
      <c r="H10" s="149" t="s">
        <v>26</v>
      </c>
      <c r="I10" s="145"/>
    </row>
    <row r="11" spans="2:9" ht="22.15" customHeight="1">
      <c r="B11" s="122"/>
      <c r="C11" s="122"/>
      <c r="D11" s="122"/>
      <c r="E11" s="122"/>
      <c r="F11" s="122"/>
      <c r="G11" s="145"/>
      <c r="H11" s="145"/>
      <c r="I11" s="145"/>
    </row>
    <row r="12" spans="2:9" ht="22.15" customHeight="1">
      <c r="B12" s="122"/>
      <c r="C12" s="122"/>
      <c r="D12" s="122"/>
      <c r="E12" s="122"/>
      <c r="F12" s="145" t="s">
        <v>185</v>
      </c>
      <c r="G12" s="145"/>
      <c r="H12" s="150" t="s">
        <v>110</v>
      </c>
      <c r="I12" s="145"/>
    </row>
    <row r="13" spans="2:9" ht="22.15" customHeight="1">
      <c r="B13" s="122"/>
      <c r="C13" s="122"/>
      <c r="D13" s="122"/>
      <c r="E13" s="122"/>
      <c r="F13" s="122" t="s">
        <v>186</v>
      </c>
      <c r="G13" s="145"/>
      <c r="H13" s="151" t="s">
        <v>47</v>
      </c>
      <c r="I13" s="145"/>
    </row>
    <row r="14" spans="2:9" ht="22.15" customHeight="1">
      <c r="B14" s="122"/>
      <c r="C14" s="122"/>
      <c r="D14" s="122"/>
      <c r="E14" s="122"/>
      <c r="F14" s="122"/>
      <c r="G14" s="145" t="s">
        <v>187</v>
      </c>
      <c r="H14" s="151" t="s">
        <v>153</v>
      </c>
      <c r="I14" s="145"/>
    </row>
    <row r="15" spans="2:9" ht="22.15" customHeight="1">
      <c r="B15" s="122"/>
      <c r="C15" s="122"/>
      <c r="D15" s="122"/>
      <c r="E15" s="122"/>
      <c r="F15" s="122"/>
      <c r="G15" s="145" t="s">
        <v>188</v>
      </c>
      <c r="H15" s="151" t="s">
        <v>153</v>
      </c>
      <c r="I15" s="145"/>
    </row>
    <row r="16" spans="2:9" ht="22.15" customHeight="1">
      <c r="B16" s="122"/>
      <c r="C16" s="122"/>
      <c r="D16" s="122"/>
      <c r="E16" s="122"/>
      <c r="F16" s="122"/>
      <c r="G16" s="145" t="s">
        <v>189</v>
      </c>
      <c r="H16" s="151" t="s">
        <v>152</v>
      </c>
      <c r="I16" s="145"/>
    </row>
    <row r="17" spans="2:9" ht="34.5" customHeight="1">
      <c r="B17" s="122"/>
      <c r="C17" s="122"/>
      <c r="D17" s="122"/>
      <c r="E17" s="122"/>
      <c r="F17" s="122"/>
      <c r="G17" s="152" t="s">
        <v>190</v>
      </c>
      <c r="H17" s="153" t="s">
        <v>154</v>
      </c>
      <c r="I17" s="145"/>
    </row>
    <row r="18" spans="2:9" ht="22.15" customHeight="1">
      <c r="B18" s="122"/>
      <c r="C18" s="122"/>
      <c r="D18" s="122"/>
      <c r="E18" s="122"/>
      <c r="F18" s="122"/>
      <c r="G18" s="145"/>
      <c r="H18" s="154"/>
      <c r="I18" s="145"/>
    </row>
    <row r="19" spans="2:9" ht="22.15" customHeight="1">
      <c r="B19" s="261" t="s">
        <v>200</v>
      </c>
      <c r="C19" s="261"/>
      <c r="D19" s="262"/>
      <c r="E19" s="262"/>
      <c r="F19" s="262"/>
      <c r="G19" s="262"/>
      <c r="H19" s="262"/>
      <c r="I19" s="145"/>
    </row>
    <row r="20" spans="2:9" ht="15.65" customHeight="1">
      <c r="B20" s="122"/>
      <c r="C20" s="122"/>
      <c r="D20" s="122"/>
      <c r="E20" s="122"/>
      <c r="F20" s="122"/>
      <c r="G20" s="145"/>
      <c r="H20" s="145"/>
      <c r="I20" s="145"/>
    </row>
    <row r="21" spans="2:9" ht="100.5" customHeight="1">
      <c r="B21" s="265" t="s">
        <v>199</v>
      </c>
      <c r="C21" s="265"/>
      <c r="D21" s="266"/>
      <c r="E21" s="266"/>
      <c r="F21" s="266"/>
      <c r="G21" s="266"/>
      <c r="H21" s="266"/>
      <c r="I21" s="266"/>
    </row>
    <row r="22" spans="2:9" ht="22.15" customHeight="1">
      <c r="B22" s="122"/>
      <c r="C22" s="122"/>
      <c r="D22" s="122"/>
      <c r="E22" s="122"/>
      <c r="F22" s="122"/>
      <c r="G22" s="145"/>
      <c r="H22" s="145"/>
      <c r="I22" s="145"/>
    </row>
    <row r="23" spans="2:9" ht="22.15" customHeight="1">
      <c r="B23" s="122"/>
      <c r="C23" s="122"/>
      <c r="D23" s="122"/>
      <c r="E23" s="122"/>
      <c r="F23" s="122"/>
      <c r="G23" s="145"/>
      <c r="H23" s="145"/>
      <c r="I23" s="145"/>
    </row>
    <row r="24" spans="2:9" ht="22.15" customHeight="1">
      <c r="B24" s="122"/>
      <c r="C24" s="122"/>
      <c r="D24" s="122"/>
      <c r="E24" s="122"/>
      <c r="F24" s="122"/>
      <c r="G24" s="145" t="s">
        <v>2</v>
      </c>
      <c r="H24" s="145"/>
      <c r="I24" s="145"/>
    </row>
    <row r="25" spans="2:9" ht="22.15" customHeight="1">
      <c r="B25" s="122"/>
      <c r="C25" s="122" t="s">
        <v>61</v>
      </c>
      <c r="D25" s="122"/>
      <c r="E25" s="122"/>
      <c r="F25" s="122"/>
      <c r="G25" s="145"/>
      <c r="H25" s="145"/>
      <c r="I25" s="145"/>
    </row>
    <row r="26" spans="2:9" ht="24.75" customHeight="1">
      <c r="B26" s="122"/>
      <c r="C26" s="122"/>
      <c r="D26" s="267" t="s">
        <v>44</v>
      </c>
      <c r="E26" s="267"/>
      <c r="F26" s="267"/>
      <c r="G26" s="267"/>
      <c r="H26" s="267"/>
      <c r="I26" s="145"/>
    </row>
    <row r="27" spans="2:9" ht="22.15" customHeight="1">
      <c r="B27" s="122"/>
      <c r="C27" s="122" t="s">
        <v>29</v>
      </c>
      <c r="D27" s="122"/>
      <c r="E27" s="122"/>
      <c r="F27" s="122"/>
      <c r="G27" s="145"/>
      <c r="H27" s="145"/>
      <c r="I27" s="145"/>
    </row>
    <row r="28" spans="2:9" ht="44.25" customHeight="1">
      <c r="B28" s="122"/>
      <c r="C28" s="162" t="s">
        <v>45</v>
      </c>
      <c r="D28" s="263" t="s">
        <v>138</v>
      </c>
      <c r="E28" s="264"/>
      <c r="F28" s="264"/>
      <c r="G28" s="264"/>
      <c r="H28" s="264"/>
      <c r="I28" s="163" t="s">
        <v>46</v>
      </c>
    </row>
    <row r="29" spans="2:9" ht="21.75" customHeight="1">
      <c r="B29" s="122"/>
      <c r="C29" s="122"/>
      <c r="D29" s="155" t="s">
        <v>179</v>
      </c>
      <c r="E29" s="156"/>
      <c r="F29" s="156"/>
      <c r="G29" s="156" t="s">
        <v>180</v>
      </c>
      <c r="H29" s="156"/>
      <c r="I29" s="145"/>
    </row>
    <row r="30" spans="2:9" ht="21.75" customHeight="1">
      <c r="B30" s="122"/>
      <c r="C30" s="122"/>
      <c r="D30" s="157"/>
      <c r="E30" s="158"/>
      <c r="F30" s="158"/>
      <c r="G30" s="158"/>
      <c r="H30" s="158"/>
      <c r="I30" s="145"/>
    </row>
    <row r="31" spans="2:9" ht="22.15" customHeight="1">
      <c r="B31" s="122"/>
      <c r="C31" s="122" t="s">
        <v>62</v>
      </c>
      <c r="D31" s="122"/>
      <c r="E31" s="122"/>
      <c r="F31" s="122"/>
      <c r="G31" s="145"/>
      <c r="H31" s="145"/>
      <c r="I31" s="145"/>
    </row>
    <row r="32" spans="2:9" ht="22.15" customHeight="1">
      <c r="B32" s="122"/>
      <c r="C32" s="122"/>
      <c r="D32" s="159"/>
      <c r="E32" s="122"/>
      <c r="F32" s="145" t="s">
        <v>21</v>
      </c>
      <c r="G32" s="145"/>
      <c r="H32" s="145"/>
      <c r="I32" s="145"/>
    </row>
    <row r="33" spans="2:9" ht="22.15" customHeight="1">
      <c r="B33" s="122"/>
      <c r="C33" s="122" t="s">
        <v>63</v>
      </c>
      <c r="D33" s="122"/>
      <c r="E33" s="122"/>
      <c r="F33" s="122"/>
      <c r="G33" s="145"/>
      <c r="H33" s="145"/>
      <c r="I33" s="145"/>
    </row>
    <row r="34" spans="2:9" ht="22.15" customHeight="1">
      <c r="B34" s="122"/>
      <c r="C34" s="122"/>
      <c r="D34" s="160"/>
      <c r="E34" s="122"/>
      <c r="F34" s="161" t="s">
        <v>31</v>
      </c>
      <c r="G34" s="145"/>
      <c r="H34" s="145"/>
      <c r="I34" s="145"/>
    </row>
    <row r="35" spans="2:9" ht="22.15" customHeight="1">
      <c r="B35" s="122"/>
      <c r="C35" s="122" t="s">
        <v>30</v>
      </c>
      <c r="D35" s="122"/>
      <c r="E35" s="122"/>
      <c r="F35" s="122"/>
      <c r="G35" s="145"/>
      <c r="H35" s="145"/>
      <c r="I35" s="145"/>
    </row>
    <row r="36" spans="2:9" ht="22.15" customHeight="1">
      <c r="B36" s="122"/>
      <c r="C36" s="122"/>
      <c r="D36" s="238">
        <f>'別紙１－２－１'!G18</f>
        <v>0</v>
      </c>
      <c r="E36" s="122"/>
      <c r="F36" s="145" t="s">
        <v>21</v>
      </c>
      <c r="G36" s="145"/>
      <c r="H36" s="145"/>
      <c r="I36" s="145"/>
    </row>
    <row r="37" spans="2:9" ht="22.15" customHeight="1">
      <c r="B37" s="122"/>
      <c r="C37" s="122"/>
      <c r="D37" s="122"/>
      <c r="E37" s="122"/>
      <c r="F37" s="122"/>
      <c r="G37" s="145"/>
      <c r="H37" s="145"/>
      <c r="I37" s="145"/>
    </row>
    <row r="38" spans="2:9" ht="22.15" customHeight="1">
      <c r="B38" s="122"/>
      <c r="C38" s="122"/>
      <c r="D38" s="122"/>
      <c r="E38" s="122"/>
      <c r="F38" s="122"/>
      <c r="G38" s="145"/>
      <c r="H38" s="145"/>
      <c r="I38" s="145"/>
    </row>
    <row r="39" spans="2:9" ht="22.15" customHeight="1">
      <c r="B39" s="122"/>
      <c r="C39" s="122" t="s">
        <v>184</v>
      </c>
      <c r="D39" s="122"/>
      <c r="E39" s="122"/>
      <c r="F39" s="122"/>
      <c r="G39" s="145"/>
      <c r="H39" s="145"/>
      <c r="I39" s="145"/>
    </row>
    <row r="40" spans="2:9" ht="22.15" customHeight="1">
      <c r="B40" s="122"/>
      <c r="C40" s="252" t="s">
        <v>202</v>
      </c>
      <c r="D40" s="122"/>
      <c r="E40" s="122"/>
      <c r="F40" s="122"/>
      <c r="G40" s="145"/>
      <c r="H40" s="145"/>
      <c r="I40" s="145"/>
    </row>
    <row r="41" spans="2:9" ht="22.15" customHeight="1">
      <c r="B41" s="122"/>
      <c r="C41" s="123" t="s">
        <v>137</v>
      </c>
      <c r="D41" s="122"/>
      <c r="E41" s="122"/>
      <c r="F41" s="122"/>
      <c r="G41" s="145"/>
      <c r="H41" s="145"/>
      <c r="I41" s="145"/>
    </row>
    <row r="42" spans="2:9" ht="22.15" customHeight="1">
      <c r="B42" s="122"/>
      <c r="C42" s="123" t="s">
        <v>198</v>
      </c>
      <c r="D42" s="122"/>
      <c r="E42" s="122"/>
      <c r="F42" s="122"/>
      <c r="G42" s="145"/>
      <c r="H42" s="145"/>
      <c r="I42" s="145"/>
    </row>
    <row r="43" spans="2:9" ht="22.15" customHeight="1">
      <c r="B43" s="122"/>
      <c r="C43" s="254" t="s">
        <v>197</v>
      </c>
      <c r="D43" s="122"/>
      <c r="E43" s="122"/>
      <c r="F43" s="122"/>
      <c r="G43" s="145"/>
      <c r="H43" s="145"/>
      <c r="I43" s="145"/>
    </row>
    <row r="44" spans="2:9" ht="22.15" customHeight="1">
      <c r="B44" s="122"/>
      <c r="C44" s="254" t="s">
        <v>203</v>
      </c>
      <c r="D44" s="122"/>
      <c r="E44" s="122"/>
      <c r="F44" s="122"/>
      <c r="G44" s="145"/>
      <c r="H44" s="145"/>
      <c r="I44" s="145"/>
    </row>
    <row r="45" spans="2:9" ht="16.5">
      <c r="B45" s="122"/>
      <c r="C45" s="253" t="s">
        <v>183</v>
      </c>
      <c r="D45" s="122"/>
      <c r="E45" s="122"/>
      <c r="F45" s="122"/>
      <c r="G45" s="145"/>
      <c r="H45" s="145"/>
      <c r="I45" s="145"/>
    </row>
    <row r="46" spans="2:9" ht="16.5">
      <c r="B46" s="122"/>
      <c r="C46" s="252" t="s">
        <v>204</v>
      </c>
      <c r="D46" s="122"/>
      <c r="E46" s="122"/>
      <c r="F46" s="122"/>
      <c r="G46" s="145"/>
      <c r="H46" s="145"/>
      <c r="I46" s="145"/>
    </row>
    <row r="47" spans="2:9" ht="16.5">
      <c r="B47" s="122"/>
      <c r="C47" s="252" t="s">
        <v>205</v>
      </c>
      <c r="D47" s="122"/>
      <c r="E47" s="122"/>
      <c r="F47" s="122"/>
      <c r="G47" s="145"/>
      <c r="H47" s="145"/>
      <c r="I47" s="145"/>
    </row>
    <row r="48" spans="2:9" ht="16.5">
      <c r="B48" s="122"/>
      <c r="C48" s="252" t="s">
        <v>206</v>
      </c>
      <c r="D48" s="122"/>
      <c r="E48" s="122"/>
      <c r="F48" s="122"/>
      <c r="G48" s="145"/>
      <c r="H48" s="145"/>
      <c r="I48" s="145"/>
    </row>
    <row r="49" spans="2:9" ht="16.5">
      <c r="B49" s="122"/>
      <c r="C49" s="252" t="s">
        <v>207</v>
      </c>
      <c r="D49" s="122"/>
      <c r="E49" s="122"/>
      <c r="F49" s="122"/>
      <c r="G49" s="145"/>
      <c r="H49" s="145"/>
      <c r="I49" s="145"/>
    </row>
    <row r="50" spans="2:9" ht="16.5">
      <c r="B50" s="122"/>
      <c r="C50" s="252" t="s">
        <v>208</v>
      </c>
      <c r="D50" s="122"/>
      <c r="E50" s="122"/>
      <c r="F50" s="122"/>
      <c r="G50" s="145"/>
      <c r="H50" s="145"/>
      <c r="I50" s="145"/>
    </row>
    <row r="51" spans="2:9" ht="16.5">
      <c r="B51" s="122"/>
      <c r="C51" s="252" t="s">
        <v>209</v>
      </c>
      <c r="D51" s="122"/>
      <c r="E51" s="122"/>
      <c r="F51" s="122"/>
      <c r="G51" s="145"/>
      <c r="H51" s="145"/>
      <c r="I51" s="145"/>
    </row>
    <row r="52" spans="2:9" ht="16.5">
      <c r="B52" s="122"/>
      <c r="C52" s="252" t="s">
        <v>210</v>
      </c>
      <c r="D52" s="122"/>
      <c r="E52" s="122"/>
      <c r="F52" s="122"/>
      <c r="G52" s="145"/>
      <c r="H52" s="145"/>
      <c r="I52" s="145"/>
    </row>
    <row r="53" spans="2:9" ht="16.5">
      <c r="B53" s="122"/>
      <c r="C53" s="252" t="s">
        <v>211</v>
      </c>
      <c r="D53" s="122"/>
      <c r="E53" s="122"/>
      <c r="F53" s="122"/>
      <c r="G53" s="145"/>
      <c r="H53" s="145"/>
      <c r="I53" s="145"/>
    </row>
    <row r="54" spans="2:9" ht="16.5">
      <c r="B54" s="122"/>
      <c r="C54" s="252" t="s">
        <v>212</v>
      </c>
      <c r="D54" s="122"/>
      <c r="E54" s="122"/>
      <c r="F54" s="122"/>
      <c r="G54" s="145"/>
      <c r="H54" s="145"/>
      <c r="I54" s="145"/>
    </row>
    <row r="55" spans="2:9" ht="22.15" customHeight="1">
      <c r="B55" s="122"/>
      <c r="C55" s="123" t="s">
        <v>99</v>
      </c>
      <c r="D55" s="122"/>
      <c r="E55" s="122"/>
      <c r="F55" s="122"/>
      <c r="G55" s="145"/>
      <c r="H55" s="145"/>
      <c r="I55" s="145"/>
    </row>
    <row r="56" spans="2:9" ht="22.15" customHeight="1">
      <c r="B56" s="122"/>
      <c r="C56" s="123" t="s">
        <v>100</v>
      </c>
      <c r="D56" s="122"/>
      <c r="E56" s="122"/>
      <c r="F56" s="122"/>
      <c r="G56" s="145"/>
      <c r="H56" s="145"/>
      <c r="I56" s="145"/>
    </row>
    <row r="57" spans="2:9" ht="22.15" customHeight="1">
      <c r="B57" s="122"/>
      <c r="C57" s="123" t="s">
        <v>101</v>
      </c>
      <c r="D57" s="122"/>
      <c r="E57" s="122"/>
      <c r="F57" s="122"/>
      <c r="G57" s="145"/>
      <c r="H57" s="145"/>
      <c r="I57" s="145"/>
    </row>
    <row r="58" spans="2:9" ht="22.15" customHeight="1">
      <c r="B58" s="122"/>
      <c r="C58" s="268" t="s">
        <v>112</v>
      </c>
      <c r="D58" s="268"/>
      <c r="E58" s="268"/>
      <c r="F58" s="268"/>
      <c r="G58" s="268"/>
      <c r="H58" s="268"/>
      <c r="I58" s="145"/>
    </row>
    <row r="59" spans="2:9" ht="22.15" customHeight="1">
      <c r="B59" s="122"/>
      <c r="C59" s="268"/>
      <c r="D59" s="268"/>
      <c r="E59" s="268"/>
      <c r="F59" s="268"/>
      <c r="G59" s="268"/>
      <c r="H59" s="268"/>
      <c r="I59" s="145"/>
    </row>
    <row r="60" spans="2:9" ht="22.15" customHeight="1">
      <c r="B60" s="122"/>
      <c r="C60" s="257" t="s">
        <v>213</v>
      </c>
      <c r="D60" s="256"/>
      <c r="E60" s="256"/>
      <c r="F60" s="256"/>
      <c r="G60" s="256"/>
      <c r="H60" s="256"/>
      <c r="I60" s="145"/>
    </row>
  </sheetData>
  <dataConsolidate/>
  <mergeCells count="5">
    <mergeCell ref="B19:H19"/>
    <mergeCell ref="D28:H28"/>
    <mergeCell ref="B21:I21"/>
    <mergeCell ref="D26:H26"/>
    <mergeCell ref="C58:H59"/>
  </mergeCells>
  <phoneticPr fontId="5"/>
  <dataValidations count="2">
    <dataValidation imeMode="halfAlpha" allowBlank="1" showInputMessage="1" showErrorMessage="1" sqref="H7 D36 D34 D32 H14:H16" xr:uid="{00000000-0002-0000-0000-000000000000}"/>
    <dataValidation imeMode="hiragana" allowBlank="1" showInputMessage="1" showErrorMessage="1" sqref="D28:H28 B19:H19 H17 H12:H13 H8:H10" xr:uid="{00000000-0002-0000-0000-000001000000}"/>
  </dataValidations>
  <pageMargins left="0.98425196850393704" right="0.39370078740157483" top="0.55118110236220474" bottom="0.43307086614173229" header="0.43307086614173229" footer="0.27559055118110237"/>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71" r:id="rId4" name="Check Box 47">
              <controlPr defaultSize="0" autoFill="0" autoLine="0" autoPict="0">
                <anchor moveWithCells="1">
                  <from>
                    <xdr:col>5</xdr:col>
                    <xdr:colOff>723900</xdr:colOff>
                    <xdr:row>27</xdr:row>
                    <xdr:rowOff>488950</xdr:rowOff>
                  </from>
                  <to>
                    <xdr:col>6</xdr:col>
                    <xdr:colOff>1276350</xdr:colOff>
                    <xdr:row>29</xdr:row>
                    <xdr:rowOff>31750</xdr:rowOff>
                  </to>
                </anchor>
              </controlPr>
            </control>
          </mc:Choice>
        </mc:AlternateContent>
        <mc:AlternateContent xmlns:mc="http://schemas.openxmlformats.org/markup-compatibility/2006">
          <mc:Choice Requires="x14">
            <control shapeId="1072" r:id="rId5" name="Check Box 48">
              <controlPr defaultSize="0" autoFill="0" autoLine="0" autoPict="0">
                <anchor moveWithCells="1">
                  <from>
                    <xdr:col>2</xdr:col>
                    <xdr:colOff>342900</xdr:colOff>
                    <xdr:row>27</xdr:row>
                    <xdr:rowOff>457200</xdr:rowOff>
                  </from>
                  <to>
                    <xdr:col>3</xdr:col>
                    <xdr:colOff>1727200</xdr:colOff>
                    <xdr:row>29</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271"/>
  <sheetViews>
    <sheetView view="pageBreakPreview" zoomScaleNormal="100" zoomScaleSheetLayoutView="100" workbookViewId="0">
      <selection activeCell="J33" sqref="J33"/>
    </sheetView>
  </sheetViews>
  <sheetFormatPr defaultRowHeight="11"/>
  <cols>
    <col min="1" max="1" width="8.44140625" customWidth="1"/>
    <col min="2" max="2" width="15.109375" customWidth="1"/>
    <col min="3" max="3" width="85" customWidth="1"/>
  </cols>
  <sheetData>
    <row r="1" spans="1:36" ht="42" customHeight="1">
      <c r="A1" s="69" t="s">
        <v>117</v>
      </c>
      <c r="B1" s="69"/>
      <c r="C1" s="68"/>
    </row>
    <row r="2" spans="1:36" ht="15" customHeight="1">
      <c r="A2" s="68"/>
      <c r="B2" s="68"/>
      <c r="C2" s="68"/>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row>
    <row r="3" spans="1:36" ht="16.5">
      <c r="A3" s="387" t="s">
        <v>113</v>
      </c>
      <c r="B3" s="387"/>
      <c r="C3" s="387"/>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row>
    <row r="4" spans="1:36" ht="18" customHeight="1">
      <c r="A4" s="68"/>
      <c r="B4" s="68"/>
      <c r="C4" s="68"/>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row>
    <row r="5" spans="1:36" ht="18" customHeight="1">
      <c r="A5" s="385" t="s">
        <v>116</v>
      </c>
      <c r="B5" s="385"/>
      <c r="C5" s="70"/>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row>
    <row r="6" spans="1:36" ht="18" customHeight="1">
      <c r="A6" s="389" t="s">
        <v>115</v>
      </c>
      <c r="B6" s="389"/>
      <c r="C6" s="70"/>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row>
    <row r="7" spans="1:36" ht="24" customHeight="1">
      <c r="A7" s="68"/>
      <c r="B7" s="68"/>
      <c r="C7" s="70"/>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row>
    <row r="8" spans="1:36" s="45" customFormat="1" ht="66.75" customHeight="1">
      <c r="A8" s="388" t="s">
        <v>164</v>
      </c>
      <c r="B8" s="388"/>
      <c r="C8" s="388"/>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row>
    <row r="9" spans="1:36" ht="15" customHeight="1">
      <c r="A9" s="68"/>
      <c r="B9" s="68"/>
      <c r="C9" s="70"/>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row>
    <row r="10" spans="1:36" ht="15" customHeight="1">
      <c r="A10" s="389" t="s">
        <v>2</v>
      </c>
      <c r="B10" s="389"/>
      <c r="C10" s="389"/>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row>
    <row r="11" spans="1:36" ht="15" customHeight="1">
      <c r="A11" s="68"/>
      <c r="B11" s="68"/>
      <c r="C11" s="7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row>
    <row r="12" spans="1:36" s="43" customFormat="1" ht="17.25" customHeight="1">
      <c r="A12" s="385" t="s">
        <v>128</v>
      </c>
      <c r="B12" s="385"/>
      <c r="C12" s="385"/>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row>
    <row r="13" spans="1:36" s="43" customFormat="1" ht="15.75" customHeight="1">
      <c r="A13" s="386" t="s">
        <v>129</v>
      </c>
      <c r="B13" s="386"/>
      <c r="C13" s="386"/>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row>
    <row r="14" spans="1:36" s="43" customFormat="1" ht="15.75" customHeight="1">
      <c r="A14" s="386" t="s">
        <v>118</v>
      </c>
      <c r="B14" s="386"/>
      <c r="C14" s="386"/>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row>
    <row r="15" spans="1:36" s="43" customFormat="1" ht="15.75" customHeight="1">
      <c r="A15" s="385" t="s">
        <v>127</v>
      </c>
      <c r="B15" s="385"/>
      <c r="C15" s="385"/>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row>
    <row r="16" spans="1:36" s="43" customFormat="1" ht="15.75" customHeight="1">
      <c r="A16" s="386" t="s">
        <v>120</v>
      </c>
      <c r="B16" s="386"/>
      <c r="C16" s="386"/>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row>
    <row r="17" spans="1:36" s="43" customFormat="1" ht="15.75" customHeight="1">
      <c r="A17" s="386" t="s">
        <v>126</v>
      </c>
      <c r="B17" s="386"/>
      <c r="C17" s="386"/>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row>
    <row r="18" spans="1:36" s="43" customFormat="1" ht="15.75" customHeight="1">
      <c r="A18" s="386" t="s">
        <v>165</v>
      </c>
      <c r="B18" s="386"/>
      <c r="C18" s="386"/>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row>
    <row r="19" spans="1:36" s="43" customFormat="1" ht="15.75" customHeight="1">
      <c r="A19" s="386" t="s">
        <v>125</v>
      </c>
      <c r="B19" s="386"/>
      <c r="C19" s="386"/>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row>
    <row r="20" spans="1:36" s="43" customFormat="1" ht="15.75" customHeight="1">
      <c r="A20" s="385" t="s">
        <v>124</v>
      </c>
      <c r="B20" s="385"/>
      <c r="C20" s="385"/>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row>
    <row r="21" spans="1:36" s="43" customFormat="1" ht="15.75" customHeight="1">
      <c r="A21" s="386" t="s">
        <v>121</v>
      </c>
      <c r="B21" s="386"/>
      <c r="C21" s="386"/>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row>
    <row r="22" spans="1:36" s="43" customFormat="1" ht="15.75" customHeight="1">
      <c r="A22" s="386" t="s">
        <v>122</v>
      </c>
      <c r="B22" s="386"/>
      <c r="C22" s="386"/>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row>
    <row r="23" spans="1:36" ht="15.75" customHeight="1">
      <c r="A23" s="68"/>
      <c r="B23" s="68"/>
      <c r="C23" s="70" t="s">
        <v>114</v>
      </c>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row>
    <row r="24" spans="1:36" s="43" customFormat="1" ht="15.75" customHeight="1">
      <c r="A24" s="386" t="s">
        <v>123</v>
      </c>
      <c r="B24" s="386"/>
      <c r="C24" s="386"/>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row>
    <row r="25" spans="1:36" ht="15.75" customHeight="1">
      <c r="A25" s="386" t="s">
        <v>119</v>
      </c>
      <c r="B25" s="386"/>
      <c r="C25" s="386"/>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row>
    <row r="26" spans="1:36" ht="30" customHeight="1">
      <c r="A26" s="68"/>
      <c r="B26" s="68"/>
      <c r="C26" s="70"/>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row>
    <row r="27" spans="1:36" ht="18" customHeight="1">
      <c r="A27" s="68"/>
      <c r="B27" s="68"/>
      <c r="C27" s="171" t="s">
        <v>240</v>
      </c>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row>
    <row r="28" spans="1:36" ht="18" customHeight="1">
      <c r="A28" s="68"/>
      <c r="B28" s="68"/>
      <c r="C28" s="70"/>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row>
    <row r="29" spans="1:36" ht="18" customHeight="1">
      <c r="A29" s="235" t="s">
        <v>174</v>
      </c>
      <c r="B29" s="235"/>
      <c r="C29" s="235" t="s">
        <v>178</v>
      </c>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row>
    <row r="30" spans="1:36" s="50" customFormat="1" ht="36" customHeight="1">
      <c r="A30" s="72"/>
      <c r="B30" s="232" t="s">
        <v>166</v>
      </c>
      <c r="C30" s="237"/>
    </row>
    <row r="31" spans="1:36" ht="18" customHeight="1">
      <c r="A31" s="68"/>
      <c r="B31" s="233"/>
      <c r="C31" s="236" t="s">
        <v>175</v>
      </c>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row>
    <row r="32" spans="1:36" ht="16.5" customHeight="1">
      <c r="A32" s="68"/>
      <c r="B32" s="233" t="s">
        <v>177</v>
      </c>
      <c r="C32" s="170" t="s">
        <v>176</v>
      </c>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row>
    <row r="33" spans="1:36" s="48" customFormat="1" ht="23.25" customHeight="1">
      <c r="A33" s="73"/>
      <c r="B33" s="234" t="s">
        <v>167</v>
      </c>
      <c r="C33" s="23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row>
    <row r="34" spans="1:36" ht="18" customHeight="1">
      <c r="A34" s="68"/>
      <c r="B34" s="233"/>
      <c r="C34" s="169"/>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row>
    <row r="35" spans="1:36" s="49" customFormat="1" ht="36" customHeight="1">
      <c r="A35" s="74"/>
      <c r="B35" s="234"/>
      <c r="C35" s="410"/>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row>
    <row r="36" spans="1:36" ht="18" customHeight="1">
      <c r="A36" s="68"/>
      <c r="B36" s="68"/>
      <c r="C36" s="75"/>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row>
    <row r="37" spans="1:36">
      <c r="C37" s="42"/>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row>
    <row r="38" spans="1:36">
      <c r="C38" s="42"/>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row>
    <row r="39" spans="1:36">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row>
    <row r="40" spans="1:36">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row>
    <row r="41" spans="1:3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row>
    <row r="42" spans="1:36">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row>
    <row r="43" spans="1:3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row>
    <row r="44" spans="1:3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row>
    <row r="45" spans="1:3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row>
    <row r="46" spans="1:36">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row>
    <row r="47" spans="1:36">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row>
    <row r="48" spans="1:36">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row>
    <row r="49" spans="3:36">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row>
    <row r="50" spans="3:3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row>
    <row r="51" spans="3:36">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row>
    <row r="52" spans="3:3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row>
    <row r="53" spans="3:36">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row>
    <row r="54" spans="3:36">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row>
    <row r="55" spans="3:3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row>
    <row r="56" spans="3:36">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row>
    <row r="57" spans="3:36">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row>
    <row r="58" spans="3:3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row>
    <row r="59" spans="3:36">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row>
    <row r="60" spans="3:3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row>
    <row r="61" spans="3:3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row>
    <row r="62" spans="3:3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row>
    <row r="63" spans="3:36">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row>
    <row r="64" spans="3:36">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row>
    <row r="65" spans="3:36">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row>
    <row r="66" spans="3:36">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row>
    <row r="67" spans="3:36">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row>
    <row r="68" spans="3:36">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row>
    <row r="69" spans="3:36">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row>
    <row r="70" spans="3:36">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row>
    <row r="71" spans="3:36">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row>
    <row r="72" spans="3:36">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row>
    <row r="73" spans="3:3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row>
    <row r="74" spans="3:3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row>
    <row r="75" spans="3:3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row>
    <row r="76" spans="3:3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row>
    <row r="77" spans="3:3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row>
    <row r="78" spans="3:3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row>
    <row r="79" spans="3:3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row>
    <row r="80" spans="3:3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row>
    <row r="81" spans="3:3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row>
    <row r="82" spans="3:3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row>
    <row r="83" spans="3:3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row>
    <row r="84" spans="3:3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row>
    <row r="85" spans="3:3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row>
    <row r="86" spans="3:3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row>
    <row r="87" spans="3:3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row>
    <row r="88" spans="3:3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row>
    <row r="89" spans="3:3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row>
    <row r="90" spans="3:3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row>
    <row r="91" spans="3:36">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row>
    <row r="92" spans="3:36">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row>
    <row r="93" spans="3:36">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row>
    <row r="94" spans="3:36">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row>
    <row r="95" spans="3:36">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row>
    <row r="96" spans="3:36">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row>
    <row r="97" spans="3:36">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row>
    <row r="98" spans="3:36">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row>
    <row r="99" spans="3:36">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row>
    <row r="100" spans="3:36">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row>
    <row r="101" spans="3:36">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row>
    <row r="102" spans="3:36">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row>
    <row r="103" spans="3:36">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row>
    <row r="104" spans="3:36">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row>
    <row r="105" spans="3:36">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row>
    <row r="106" spans="3:36">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row>
    <row r="107" spans="3:36">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row>
    <row r="108" spans="3:36">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row>
    <row r="109" spans="3:36">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row>
    <row r="110" spans="3:36">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row>
    <row r="111" spans="3:36">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row>
    <row r="112" spans="3:36">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row>
    <row r="113" spans="3:3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row>
    <row r="114" spans="3:36">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row>
    <row r="115" spans="3:3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row>
    <row r="116" spans="3:3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row>
    <row r="117" spans="3:3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row>
    <row r="118" spans="3:36">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row>
    <row r="119" spans="3:36">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row>
    <row r="120" spans="3:3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row>
    <row r="121" spans="3:3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row>
    <row r="122" spans="3:3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row>
    <row r="123" spans="3:3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row>
    <row r="124" spans="3:3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row>
    <row r="125" spans="3:3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row>
    <row r="126" spans="3:3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row>
    <row r="127" spans="3:3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row>
    <row r="128" spans="3:3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row>
    <row r="129" spans="3:3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row>
    <row r="130" spans="3:3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row>
    <row r="131" spans="3:36">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row>
    <row r="132" spans="3:36">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row>
    <row r="133" spans="3:36">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row>
    <row r="134" spans="3:36">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row>
    <row r="135" spans="3:36">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row>
    <row r="136" spans="3:3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row>
    <row r="137" spans="3:36">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row>
    <row r="138" spans="3:36">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row>
    <row r="139" spans="3:36">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row>
    <row r="140" spans="3:36">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row>
    <row r="141" spans="3:36">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row>
    <row r="142" spans="3:36">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row>
    <row r="143" spans="3:36">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row>
    <row r="144" spans="3:36">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row>
    <row r="145" spans="3:36">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row>
    <row r="146" spans="3:3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row>
    <row r="147" spans="3:3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row>
    <row r="148" spans="3:3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row>
    <row r="149" spans="3:3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row>
    <row r="150" spans="3:3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row>
    <row r="151" spans="3:3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row>
    <row r="152" spans="3:3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row>
    <row r="153" spans="3:3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row>
    <row r="154" spans="3:3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row>
    <row r="155" spans="3:3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row>
    <row r="156" spans="3:3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row>
    <row r="157" spans="3:3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row>
    <row r="158" spans="3:3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row>
    <row r="159" spans="3:3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row>
    <row r="160" spans="3:3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row>
    <row r="161" spans="3:3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row>
    <row r="162" spans="3:3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row>
    <row r="163" spans="3:3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row>
    <row r="164" spans="3:36">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row>
    <row r="165" spans="3:36">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row>
    <row r="166" spans="3:36">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row>
    <row r="167" spans="3:36">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row>
    <row r="168" spans="3:36">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row>
    <row r="169" spans="3:36">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row>
    <row r="170" spans="3:36">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row>
    <row r="171" spans="3:36">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row>
    <row r="172" spans="3:36">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row>
    <row r="173" spans="3:36">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row>
    <row r="174" spans="3:36">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row>
    <row r="175" spans="3:36">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row>
    <row r="176" spans="3:36">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row>
    <row r="177" spans="3:36">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row>
    <row r="178" spans="3:36">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row>
    <row r="179" spans="3:36">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row>
    <row r="180" spans="3:36">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row>
    <row r="181" spans="3:36">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row>
    <row r="182" spans="3:36">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row>
    <row r="183" spans="3:36">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row>
    <row r="184" spans="3:36">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row>
    <row r="185" spans="3:36">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row>
    <row r="186" spans="3:3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row>
    <row r="187" spans="3:36">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row>
    <row r="188" spans="3:3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row>
    <row r="189" spans="3:3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row>
    <row r="190" spans="3:3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row>
    <row r="191" spans="3:36">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row>
    <row r="192" spans="3:36">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row>
    <row r="193" spans="3:3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row>
    <row r="194" spans="3:3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row>
    <row r="195" spans="3:3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row>
    <row r="196" spans="3:3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row>
    <row r="197" spans="3:3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row>
    <row r="198" spans="3:3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row>
    <row r="199" spans="3:3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row>
    <row r="200" spans="3:3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row>
    <row r="201" spans="3:3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row>
    <row r="202" spans="3:3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row>
    <row r="203" spans="3:3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row>
    <row r="204" spans="3:36">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row>
    <row r="205" spans="3:36">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row>
    <row r="206" spans="3:36">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row>
    <row r="207" spans="3:36">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row>
    <row r="208" spans="3:36">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row>
    <row r="209" spans="3:3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row>
    <row r="210" spans="3:36">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row>
    <row r="211" spans="3:36">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row>
    <row r="212" spans="3:36">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row>
    <row r="213" spans="3:36">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row>
    <row r="214" spans="3:36">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row>
    <row r="215" spans="3:36">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row>
    <row r="216" spans="3:36">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row>
    <row r="217" spans="3:36">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row>
    <row r="218" spans="3:36">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row>
    <row r="219" spans="3:36">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row>
    <row r="220" spans="3:36">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row>
    <row r="221" spans="3:36">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row>
    <row r="222" spans="3:36">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row>
    <row r="223" spans="3:36">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row>
    <row r="224" spans="3:36">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row>
    <row r="225" spans="3:36">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row>
    <row r="226" spans="3:36">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row>
    <row r="227" spans="3:36">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row>
    <row r="228" spans="3:36">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row>
    <row r="229" spans="3:36">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row>
    <row r="230" spans="3:36">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row>
    <row r="231" spans="3:36">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row>
    <row r="232" spans="3:36">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row>
    <row r="233" spans="3:36">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row>
    <row r="234" spans="3:36">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row>
    <row r="235" spans="3:36">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row>
    <row r="236" spans="3:36">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row>
    <row r="237" spans="3:36">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row>
    <row r="238" spans="3:36">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row>
    <row r="239" spans="3:36">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row>
    <row r="240" spans="3:36">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row>
    <row r="241" spans="3:36">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row>
    <row r="242" spans="3:36">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row>
    <row r="243" spans="3:36">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row>
    <row r="244" spans="3:36">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row>
    <row r="245" spans="3:36">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row>
    <row r="246" spans="3:36">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row>
    <row r="247" spans="3:36">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c r="AI247" s="41"/>
      <c r="AJ247" s="41"/>
    </row>
    <row r="248" spans="3:36">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row>
    <row r="249" spans="3:36">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row>
    <row r="250" spans="3:36">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row>
    <row r="251" spans="3:36">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row>
    <row r="252" spans="3:36">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row>
    <row r="253" spans="3:36">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row>
    <row r="254" spans="3:36">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row>
    <row r="255" spans="3:36">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row>
    <row r="256" spans="3:36">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row>
    <row r="257" spans="3:36">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row>
    <row r="258" spans="3:36">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row>
    <row r="259" spans="3:36">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row>
    <row r="260" spans="3:36">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row>
    <row r="261" spans="3:36">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row>
    <row r="262" spans="3:36">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row>
    <row r="263" spans="3:36">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row>
    <row r="264" spans="3:36">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row>
    <row r="265" spans="3:36">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row>
    <row r="266" spans="3:36">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row>
    <row r="267" spans="3:36">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row>
    <row r="268" spans="3:36">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row>
    <row r="269" spans="3:36">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row>
    <row r="270" spans="3:36">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row>
    <row r="271" spans="3:36">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row>
  </sheetData>
  <mergeCells count="18">
    <mergeCell ref="A19:C19"/>
    <mergeCell ref="A3:C3"/>
    <mergeCell ref="A8:C8"/>
    <mergeCell ref="A10:C10"/>
    <mergeCell ref="A12:C12"/>
    <mergeCell ref="A13:C13"/>
    <mergeCell ref="A6:B6"/>
    <mergeCell ref="A5:B5"/>
    <mergeCell ref="A14:C14"/>
    <mergeCell ref="A15:C15"/>
    <mergeCell ref="A16:C16"/>
    <mergeCell ref="A17:C17"/>
    <mergeCell ref="A18:C18"/>
    <mergeCell ref="A20:C20"/>
    <mergeCell ref="A21:C21"/>
    <mergeCell ref="A22:C22"/>
    <mergeCell ref="A24:C24"/>
    <mergeCell ref="A25:C25"/>
  </mergeCells>
  <phoneticPr fontId="9"/>
  <pageMargins left="0.70866141732283472" right="0.31496062992125984"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4"/>
  <sheetViews>
    <sheetView view="pageBreakPreview" zoomScaleNormal="100" zoomScaleSheetLayoutView="100" workbookViewId="0">
      <selection activeCell="I18" sqref="I18"/>
    </sheetView>
  </sheetViews>
  <sheetFormatPr defaultColWidth="24.44140625" defaultRowHeight="22.5" customHeight="1"/>
  <cols>
    <col min="1" max="1" width="23" style="51" customWidth="1"/>
    <col min="2" max="4" width="24.44140625" style="51"/>
    <col min="5" max="5" width="8.77734375" style="51" customWidth="1"/>
    <col min="6" max="16384" width="24.44140625" style="51"/>
  </cols>
  <sheetData>
    <row r="1" spans="1:5" ht="22.5" customHeight="1">
      <c r="A1" s="76" t="s">
        <v>131</v>
      </c>
      <c r="B1" s="77"/>
      <c r="C1" s="77"/>
      <c r="D1" s="77"/>
      <c r="E1" s="78"/>
    </row>
    <row r="2" spans="1:5" ht="22.5" customHeight="1">
      <c r="A2" s="77"/>
      <c r="B2" s="77"/>
      <c r="C2" s="77"/>
      <c r="D2" s="77"/>
      <c r="E2" s="77"/>
    </row>
    <row r="3" spans="1:5" ht="22.5" customHeight="1">
      <c r="A3" s="79" t="s">
        <v>136</v>
      </c>
      <c r="B3" s="79" t="s">
        <v>132</v>
      </c>
      <c r="C3" s="79" t="s">
        <v>133</v>
      </c>
      <c r="D3" s="79" t="s">
        <v>134</v>
      </c>
      <c r="E3" s="79" t="s">
        <v>135</v>
      </c>
    </row>
    <row r="4" spans="1:5" ht="22.5" customHeight="1">
      <c r="A4" s="79"/>
      <c r="B4" s="79"/>
      <c r="C4" s="79"/>
      <c r="D4" s="79"/>
      <c r="E4" s="79"/>
    </row>
    <row r="5" spans="1:5" ht="22.5" customHeight="1">
      <c r="A5" s="79"/>
      <c r="B5" s="79"/>
      <c r="C5" s="79"/>
      <c r="D5" s="79"/>
      <c r="E5" s="79"/>
    </row>
    <row r="6" spans="1:5" ht="22.5" customHeight="1">
      <c r="A6" s="79"/>
      <c r="B6" s="79"/>
      <c r="C6" s="79"/>
      <c r="D6" s="79"/>
      <c r="E6" s="79"/>
    </row>
    <row r="7" spans="1:5" ht="22.5" customHeight="1">
      <c r="A7" s="79"/>
      <c r="B7" s="79"/>
      <c r="C7" s="79"/>
      <c r="D7" s="79"/>
      <c r="E7" s="79"/>
    </row>
    <row r="8" spans="1:5" ht="22.5" customHeight="1">
      <c r="A8" s="79"/>
      <c r="B8" s="79"/>
      <c r="C8" s="79"/>
      <c r="D8" s="79"/>
      <c r="E8" s="79"/>
    </row>
    <row r="9" spans="1:5" ht="22.5" customHeight="1">
      <c r="A9" s="79"/>
      <c r="B9" s="79"/>
      <c r="C9" s="79"/>
      <c r="D9" s="79"/>
      <c r="E9" s="79"/>
    </row>
    <row r="10" spans="1:5" ht="22.5" customHeight="1">
      <c r="A10" s="79"/>
      <c r="B10" s="79"/>
      <c r="C10" s="79"/>
      <c r="D10" s="79"/>
      <c r="E10" s="79"/>
    </row>
    <row r="11" spans="1:5" ht="22.5" customHeight="1">
      <c r="A11" s="79"/>
      <c r="B11" s="79"/>
      <c r="C11" s="79"/>
      <c r="D11" s="79"/>
      <c r="E11" s="79"/>
    </row>
    <row r="12" spans="1:5" ht="22.5" customHeight="1">
      <c r="A12" s="79"/>
      <c r="B12" s="79"/>
      <c r="C12" s="79"/>
      <c r="D12" s="79"/>
      <c r="E12" s="79"/>
    </row>
    <row r="13" spans="1:5" ht="22.5" customHeight="1">
      <c r="A13" s="79"/>
      <c r="B13" s="79"/>
      <c r="C13" s="79"/>
      <c r="D13" s="79"/>
      <c r="E13" s="79"/>
    </row>
    <row r="14" spans="1:5" ht="22.5" customHeight="1">
      <c r="A14" s="77"/>
      <c r="B14" s="77"/>
      <c r="C14" s="77"/>
      <c r="D14" s="77"/>
      <c r="E14" s="77"/>
    </row>
  </sheetData>
  <phoneticPr fontId="9"/>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0"/>
  <sheetViews>
    <sheetView showGridLines="0" view="pageBreakPreview" zoomScale="120" zoomScaleNormal="100" zoomScaleSheetLayoutView="120" workbookViewId="0">
      <selection activeCell="L10" sqref="L10"/>
    </sheetView>
  </sheetViews>
  <sheetFormatPr defaultRowHeight="11"/>
  <cols>
    <col min="1" max="1" width="10.44140625" customWidth="1"/>
    <col min="9" max="9" width="11.77734375" customWidth="1"/>
    <col min="10" max="10" width="7.33203125" customWidth="1"/>
  </cols>
  <sheetData>
    <row r="1" spans="1:10">
      <c r="A1" s="390" t="s">
        <v>239</v>
      </c>
      <c r="B1" s="391"/>
      <c r="C1" s="391"/>
      <c r="D1" s="391"/>
      <c r="E1" s="391"/>
      <c r="F1" s="391"/>
      <c r="G1" s="391"/>
      <c r="H1" s="391"/>
      <c r="I1" s="391"/>
      <c r="J1" s="391"/>
    </row>
    <row r="2" spans="1:10">
      <c r="A2" s="391"/>
      <c r="B2" s="391"/>
      <c r="C2" s="391"/>
      <c r="D2" s="391"/>
      <c r="E2" s="391"/>
      <c r="F2" s="391"/>
      <c r="G2" s="391"/>
      <c r="H2" s="391"/>
      <c r="I2" s="391"/>
      <c r="J2" s="391"/>
    </row>
    <row r="3" spans="1:10">
      <c r="A3" s="391"/>
      <c r="B3" s="391"/>
      <c r="C3" s="391"/>
      <c r="D3" s="391"/>
      <c r="E3" s="391"/>
      <c r="F3" s="391"/>
      <c r="G3" s="391"/>
      <c r="H3" s="391"/>
      <c r="I3" s="391"/>
      <c r="J3" s="391"/>
    </row>
    <row r="4" spans="1:10">
      <c r="A4" s="391"/>
      <c r="B4" s="391"/>
      <c r="C4" s="391"/>
      <c r="D4" s="391"/>
      <c r="E4" s="391"/>
      <c r="F4" s="391"/>
      <c r="G4" s="391"/>
      <c r="H4" s="391"/>
      <c r="I4" s="391"/>
      <c r="J4" s="391"/>
    </row>
    <row r="5" spans="1:10">
      <c r="A5" s="391"/>
      <c r="B5" s="391"/>
      <c r="C5" s="391"/>
      <c r="D5" s="391"/>
      <c r="E5" s="391"/>
      <c r="F5" s="391"/>
      <c r="G5" s="391"/>
      <c r="H5" s="391"/>
      <c r="I5" s="391"/>
      <c r="J5" s="391"/>
    </row>
    <row r="6" spans="1:10">
      <c r="A6" s="391"/>
      <c r="B6" s="391"/>
      <c r="C6" s="391"/>
      <c r="D6" s="391"/>
      <c r="E6" s="391"/>
      <c r="F6" s="391"/>
      <c r="G6" s="391"/>
      <c r="H6" s="391"/>
      <c r="I6" s="391"/>
      <c r="J6" s="391"/>
    </row>
    <row r="7" spans="1:10">
      <c r="A7" s="391"/>
      <c r="B7" s="391"/>
      <c r="C7" s="391"/>
      <c r="D7" s="391"/>
      <c r="E7" s="391"/>
      <c r="F7" s="391"/>
      <c r="G7" s="391"/>
      <c r="H7" s="391"/>
      <c r="I7" s="391"/>
      <c r="J7" s="391"/>
    </row>
    <row r="8" spans="1:10">
      <c r="A8" s="391"/>
      <c r="B8" s="391"/>
      <c r="C8" s="391"/>
      <c r="D8" s="391"/>
      <c r="E8" s="391"/>
      <c r="F8" s="391"/>
      <c r="G8" s="391"/>
      <c r="H8" s="391"/>
      <c r="I8" s="391"/>
      <c r="J8" s="391"/>
    </row>
    <row r="9" spans="1:10">
      <c r="A9" s="391"/>
      <c r="B9" s="391"/>
      <c r="C9" s="391"/>
      <c r="D9" s="391"/>
      <c r="E9" s="391"/>
      <c r="F9" s="391"/>
      <c r="G9" s="391"/>
      <c r="H9" s="391"/>
      <c r="I9" s="391"/>
      <c r="J9" s="391"/>
    </row>
    <row r="10" spans="1:10">
      <c r="A10" s="391"/>
      <c r="B10" s="391"/>
      <c r="C10" s="391"/>
      <c r="D10" s="391"/>
      <c r="E10" s="391"/>
      <c r="F10" s="391"/>
      <c r="G10" s="391"/>
      <c r="H10" s="391"/>
      <c r="I10" s="391"/>
      <c r="J10" s="391"/>
    </row>
    <row r="11" spans="1:10">
      <c r="A11" s="391"/>
      <c r="B11" s="391"/>
      <c r="C11" s="391"/>
      <c r="D11" s="391"/>
      <c r="E11" s="391"/>
      <c r="F11" s="391"/>
      <c r="G11" s="391"/>
      <c r="H11" s="391"/>
      <c r="I11" s="391"/>
      <c r="J11" s="391"/>
    </row>
    <row r="12" spans="1:10">
      <c r="A12" s="391"/>
      <c r="B12" s="391"/>
      <c r="C12" s="391"/>
      <c r="D12" s="391"/>
      <c r="E12" s="391"/>
      <c r="F12" s="391"/>
      <c r="G12" s="391"/>
      <c r="H12" s="391"/>
      <c r="I12" s="391"/>
      <c r="J12" s="391"/>
    </row>
    <row r="13" spans="1:10">
      <c r="A13" s="391"/>
      <c r="B13" s="391"/>
      <c r="C13" s="391"/>
      <c r="D13" s="391"/>
      <c r="E13" s="391"/>
      <c r="F13" s="391"/>
      <c r="G13" s="391"/>
      <c r="H13" s="391"/>
      <c r="I13" s="391"/>
      <c r="J13" s="391"/>
    </row>
    <row r="14" spans="1:10">
      <c r="A14" s="391"/>
      <c r="B14" s="391"/>
      <c r="C14" s="391"/>
      <c r="D14" s="391"/>
      <c r="E14" s="391"/>
      <c r="F14" s="391"/>
      <c r="G14" s="391"/>
      <c r="H14" s="391"/>
      <c r="I14" s="391"/>
      <c r="J14" s="391"/>
    </row>
    <row r="15" spans="1:10" ht="23.15" customHeight="1">
      <c r="A15" s="391"/>
      <c r="B15" s="391"/>
      <c r="C15" s="391"/>
      <c r="D15" s="391"/>
      <c r="E15" s="391"/>
      <c r="F15" s="391"/>
      <c r="G15" s="391"/>
      <c r="H15" s="391"/>
      <c r="I15" s="391"/>
      <c r="J15" s="391"/>
    </row>
    <row r="16" spans="1:10" ht="26.5" customHeight="1">
      <c r="A16" s="391"/>
      <c r="B16" s="391"/>
      <c r="C16" s="391"/>
      <c r="D16" s="391"/>
      <c r="E16" s="391"/>
      <c r="F16" s="391"/>
      <c r="G16" s="391"/>
      <c r="H16" s="391"/>
      <c r="I16" s="391"/>
      <c r="J16" s="391"/>
    </row>
    <row r="19" spans="1:10">
      <c r="A19" s="392" t="s">
        <v>191</v>
      </c>
      <c r="B19" s="393"/>
      <c r="C19" s="394"/>
      <c r="D19" s="394"/>
      <c r="E19" s="394"/>
      <c r="F19" s="394"/>
      <c r="G19" s="394"/>
      <c r="H19" s="394"/>
      <c r="I19" s="394"/>
      <c r="J19" s="394"/>
    </row>
    <row r="20" spans="1:10">
      <c r="A20" s="393"/>
      <c r="B20" s="393"/>
      <c r="C20" s="394"/>
      <c r="D20" s="394"/>
      <c r="E20" s="394"/>
      <c r="F20" s="394"/>
      <c r="G20" s="394"/>
      <c r="H20" s="394"/>
      <c r="I20" s="394"/>
      <c r="J20" s="394"/>
    </row>
    <row r="21" spans="1:10">
      <c r="A21" s="393"/>
      <c r="B21" s="393"/>
      <c r="C21" s="394"/>
      <c r="D21" s="394"/>
      <c r="E21" s="394"/>
      <c r="F21" s="394"/>
      <c r="G21" s="394"/>
      <c r="H21" s="394"/>
      <c r="I21" s="394"/>
      <c r="J21" s="394"/>
    </row>
    <row r="22" spans="1:10">
      <c r="A22" s="393"/>
      <c r="B22" s="393"/>
      <c r="C22" s="394"/>
      <c r="D22" s="394"/>
      <c r="E22" s="394"/>
      <c r="F22" s="394"/>
      <c r="G22" s="394"/>
      <c r="H22" s="394"/>
      <c r="I22" s="394"/>
      <c r="J22" s="394"/>
    </row>
    <row r="23" spans="1:10">
      <c r="A23" s="393"/>
      <c r="B23" s="393"/>
      <c r="C23" s="395" t="s">
        <v>196</v>
      </c>
      <c r="D23" s="395"/>
      <c r="E23" s="395"/>
      <c r="F23" s="395"/>
      <c r="G23" s="395"/>
      <c r="H23" s="395"/>
      <c r="I23" s="395"/>
      <c r="J23" s="395"/>
    </row>
    <row r="24" spans="1:10">
      <c r="A24" s="393"/>
      <c r="B24" s="393"/>
      <c r="C24" s="395"/>
      <c r="D24" s="395"/>
      <c r="E24" s="395"/>
      <c r="F24" s="395"/>
      <c r="G24" s="395"/>
      <c r="H24" s="395"/>
      <c r="I24" s="395"/>
      <c r="J24" s="395"/>
    </row>
    <row r="25" spans="1:10">
      <c r="A25" s="393"/>
      <c r="B25" s="393"/>
      <c r="C25" s="395"/>
      <c r="D25" s="395"/>
      <c r="E25" s="395"/>
      <c r="F25" s="395"/>
      <c r="G25" s="395"/>
      <c r="H25" s="395"/>
      <c r="I25" s="395"/>
      <c r="J25" s="395"/>
    </row>
    <row r="26" spans="1:10">
      <c r="A26" s="393" t="s">
        <v>192</v>
      </c>
      <c r="B26" s="393"/>
      <c r="C26" s="394"/>
      <c r="D26" s="394"/>
      <c r="E26" s="394"/>
      <c r="F26" s="394"/>
      <c r="G26" s="394"/>
      <c r="H26" s="394"/>
      <c r="I26" s="394"/>
      <c r="J26" s="394"/>
    </row>
    <row r="27" spans="1:10">
      <c r="A27" s="393"/>
      <c r="B27" s="393"/>
      <c r="C27" s="394"/>
      <c r="D27" s="394"/>
      <c r="E27" s="394"/>
      <c r="F27" s="394"/>
      <c r="G27" s="394"/>
      <c r="H27" s="394"/>
      <c r="I27" s="394"/>
      <c r="J27" s="394"/>
    </row>
    <row r="28" spans="1:10">
      <c r="A28" s="392" t="s">
        <v>193</v>
      </c>
      <c r="B28" s="393"/>
      <c r="C28" s="394"/>
      <c r="D28" s="394"/>
      <c r="E28" s="394"/>
      <c r="F28" s="394"/>
      <c r="G28" s="394"/>
      <c r="H28" s="394"/>
      <c r="I28" s="394"/>
      <c r="J28" s="394"/>
    </row>
    <row r="29" spans="1:10">
      <c r="A29" s="393"/>
      <c r="B29" s="393"/>
      <c r="C29" s="394"/>
      <c r="D29" s="394"/>
      <c r="E29" s="394"/>
      <c r="F29" s="394"/>
      <c r="G29" s="394"/>
      <c r="H29" s="394"/>
      <c r="I29" s="394"/>
      <c r="J29" s="394"/>
    </row>
    <row r="30" spans="1:10">
      <c r="A30" s="393"/>
      <c r="B30" s="393"/>
      <c r="C30" s="394"/>
      <c r="D30" s="394"/>
      <c r="E30" s="394"/>
      <c r="F30" s="394"/>
      <c r="G30" s="394"/>
      <c r="H30" s="394"/>
      <c r="I30" s="394"/>
      <c r="J30" s="394"/>
    </row>
    <row r="31" spans="1:10">
      <c r="A31" s="393" t="s">
        <v>194</v>
      </c>
      <c r="B31" s="393"/>
      <c r="C31" s="394"/>
      <c r="D31" s="394"/>
      <c r="E31" s="394"/>
      <c r="F31" s="394"/>
      <c r="G31" s="394"/>
      <c r="H31" s="394"/>
      <c r="I31" s="394"/>
      <c r="J31" s="394"/>
    </row>
    <row r="32" spans="1:10">
      <c r="A32" s="393"/>
      <c r="B32" s="393"/>
      <c r="C32" s="394"/>
      <c r="D32" s="394"/>
      <c r="E32" s="394"/>
      <c r="F32" s="394"/>
      <c r="G32" s="394"/>
      <c r="H32" s="394"/>
      <c r="I32" s="394"/>
      <c r="J32" s="394"/>
    </row>
    <row r="36" spans="1:10">
      <c r="A36" s="390" t="s">
        <v>195</v>
      </c>
      <c r="B36" s="391"/>
      <c r="C36" s="391"/>
      <c r="D36" s="391"/>
      <c r="E36" s="391"/>
      <c r="F36" s="391"/>
      <c r="G36" s="391"/>
      <c r="H36" s="391"/>
      <c r="I36" s="391"/>
      <c r="J36" s="391"/>
    </row>
    <row r="37" spans="1:10">
      <c r="A37" s="391"/>
      <c r="B37" s="391"/>
      <c r="C37" s="391"/>
      <c r="D37" s="391"/>
      <c r="E37" s="391"/>
      <c r="F37" s="391"/>
      <c r="G37" s="391"/>
      <c r="H37" s="391"/>
      <c r="I37" s="391"/>
      <c r="J37" s="391"/>
    </row>
    <row r="38" spans="1:10">
      <c r="A38" s="391"/>
      <c r="B38" s="391"/>
      <c r="C38" s="391"/>
      <c r="D38" s="391"/>
      <c r="E38" s="391"/>
      <c r="F38" s="391"/>
      <c r="G38" s="391"/>
      <c r="H38" s="391"/>
      <c r="I38" s="391"/>
      <c r="J38" s="391"/>
    </row>
    <row r="39" spans="1:10">
      <c r="A39" s="391"/>
      <c r="B39" s="391"/>
      <c r="C39" s="391"/>
      <c r="D39" s="391"/>
      <c r="E39" s="391"/>
      <c r="F39" s="391"/>
      <c r="G39" s="391"/>
      <c r="H39" s="391"/>
      <c r="I39" s="391"/>
      <c r="J39" s="391"/>
    </row>
    <row r="40" spans="1:10">
      <c r="A40" s="391"/>
      <c r="B40" s="391"/>
      <c r="C40" s="391"/>
      <c r="D40" s="391"/>
      <c r="E40" s="391"/>
      <c r="F40" s="391"/>
      <c r="G40" s="391"/>
      <c r="H40" s="391"/>
      <c r="I40" s="391"/>
      <c r="J40" s="391"/>
    </row>
    <row r="41" spans="1:10">
      <c r="A41" s="391"/>
      <c r="B41" s="391"/>
      <c r="C41" s="391"/>
      <c r="D41" s="391"/>
      <c r="E41" s="391"/>
      <c r="F41" s="391"/>
      <c r="G41" s="391"/>
      <c r="H41" s="391"/>
      <c r="I41" s="391"/>
      <c r="J41" s="391"/>
    </row>
    <row r="42" spans="1:10">
      <c r="A42" s="391"/>
      <c r="B42" s="391"/>
      <c r="C42" s="391"/>
      <c r="D42" s="391"/>
      <c r="E42" s="391"/>
      <c r="F42" s="391"/>
      <c r="G42" s="391"/>
      <c r="H42" s="391"/>
      <c r="I42" s="391"/>
      <c r="J42" s="391"/>
    </row>
    <row r="43" spans="1:10" ht="19.5" customHeight="1">
      <c r="A43" s="391"/>
      <c r="B43" s="391"/>
      <c r="C43" s="391"/>
      <c r="D43" s="391"/>
      <c r="E43" s="391"/>
      <c r="F43" s="391"/>
      <c r="G43" s="391"/>
      <c r="H43" s="391"/>
      <c r="I43" s="391"/>
      <c r="J43" s="391"/>
    </row>
    <row r="46" spans="1:10" ht="1" customHeight="1"/>
    <row r="47" spans="1:10" ht="11.15" hidden="1" customHeight="1"/>
    <row r="48" spans="1:10" ht="11.15" hidden="1" customHeight="1"/>
    <row r="49" ht="11.15" hidden="1" customHeight="1"/>
    <row r="50" ht="11.15" hidden="1" customHeight="1"/>
    <row r="51" ht="11.15" hidden="1" customHeight="1"/>
    <row r="52" ht="11.15" hidden="1" customHeight="1"/>
    <row r="53" ht="11.15" hidden="1" customHeight="1"/>
    <row r="54" ht="11.15" hidden="1" customHeight="1"/>
    <row r="55" ht="11.15" hidden="1" customHeight="1"/>
    <row r="56" ht="11.15" hidden="1" customHeight="1"/>
    <row r="57" ht="11.15" hidden="1" customHeight="1"/>
    <row r="58" ht="11.15" hidden="1" customHeight="1"/>
    <row r="59" ht="11.15" hidden="1" customHeight="1"/>
    <row r="60" ht="11.15" hidden="1" customHeight="1"/>
  </sheetData>
  <mergeCells count="11">
    <mergeCell ref="A1:J16"/>
    <mergeCell ref="A19:B25"/>
    <mergeCell ref="C19:J22"/>
    <mergeCell ref="C23:J25"/>
    <mergeCell ref="A36:J43"/>
    <mergeCell ref="A26:B27"/>
    <mergeCell ref="C26:J27"/>
    <mergeCell ref="A28:B30"/>
    <mergeCell ref="C28:J30"/>
    <mergeCell ref="A31:B32"/>
    <mergeCell ref="C31:J32"/>
  </mergeCells>
  <phoneticPr fontId="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9"/>
  <sheetViews>
    <sheetView view="pageBreakPreview" zoomScaleNormal="100" zoomScaleSheetLayoutView="100" workbookViewId="0">
      <selection activeCell="C22" sqref="C22:E22"/>
    </sheetView>
  </sheetViews>
  <sheetFormatPr defaultRowHeight="11"/>
  <cols>
    <col min="1" max="1" width="3.77734375" customWidth="1"/>
    <col min="2" max="2" width="19" customWidth="1"/>
    <col min="3" max="3" width="15.6640625" customWidth="1"/>
    <col min="4" max="4" width="56.33203125" customWidth="1"/>
    <col min="5" max="5" width="20.77734375" customWidth="1"/>
  </cols>
  <sheetData>
    <row r="1" spans="1:7" ht="17.25" customHeight="1">
      <c r="A1" s="259" t="s">
        <v>214</v>
      </c>
      <c r="B1" s="259"/>
      <c r="C1" s="258"/>
      <c r="D1" s="258" t="s">
        <v>215</v>
      </c>
      <c r="E1" s="258"/>
    </row>
    <row r="2" spans="1:7" ht="13.5" thickBot="1">
      <c r="A2" s="68"/>
      <c r="B2" s="136"/>
      <c r="C2" s="136"/>
      <c r="D2" s="136"/>
      <c r="E2" s="136"/>
    </row>
    <row r="3" spans="1:7" ht="24" customHeight="1">
      <c r="A3" s="68"/>
      <c r="B3" s="296" t="s">
        <v>38</v>
      </c>
      <c r="C3" s="58" t="s">
        <v>74</v>
      </c>
      <c r="D3" s="59" t="str">
        <f>+計画書表紙!H9</f>
        <v>株式会社　○○</v>
      </c>
      <c r="E3" s="137" t="s">
        <v>58</v>
      </c>
    </row>
    <row r="4" spans="1:7" ht="18.75" customHeight="1">
      <c r="A4" s="68"/>
      <c r="B4" s="297"/>
      <c r="C4" s="52" t="s">
        <v>75</v>
      </c>
      <c r="D4" s="53" t="str">
        <f>+計画書表紙!H10</f>
        <v>代表取締役　○○</v>
      </c>
      <c r="E4" s="138">
        <f>+計画書表紙!D32/1000</f>
        <v>0</v>
      </c>
    </row>
    <row r="5" spans="1:7" ht="18.75" customHeight="1">
      <c r="A5" s="68"/>
      <c r="B5" s="297"/>
      <c r="C5" s="54" t="s">
        <v>71</v>
      </c>
      <c r="D5" s="55" t="s">
        <v>109</v>
      </c>
      <c r="E5" s="139"/>
    </row>
    <row r="6" spans="1:7" ht="18.75" customHeight="1">
      <c r="A6" s="68"/>
      <c r="B6" s="297"/>
      <c r="C6" s="52" t="s">
        <v>76</v>
      </c>
      <c r="D6" s="53" t="str">
        <f>+計画書表紙!H8</f>
        <v>滋賀県○○</v>
      </c>
      <c r="E6" s="140" t="s">
        <v>227</v>
      </c>
    </row>
    <row r="7" spans="1:7" ht="18.75" customHeight="1">
      <c r="A7" s="68"/>
      <c r="B7" s="298"/>
      <c r="C7" s="56" t="s">
        <v>77</v>
      </c>
      <c r="D7" s="57" t="str">
        <f>+計画書表紙!H14</f>
        <v>000-0000-0000</v>
      </c>
      <c r="E7" s="141">
        <f>+計画書表紙!D34</f>
        <v>0</v>
      </c>
    </row>
    <row r="8" spans="1:7" ht="14.25" customHeight="1">
      <c r="A8" s="68"/>
      <c r="B8" s="302" t="s">
        <v>39</v>
      </c>
      <c r="C8" s="304" t="s">
        <v>43</v>
      </c>
      <c r="D8" s="305"/>
      <c r="E8" s="306"/>
    </row>
    <row r="9" spans="1:7" ht="38.25" customHeight="1">
      <c r="A9" s="68"/>
      <c r="B9" s="303"/>
      <c r="C9" s="307" t="str">
        <f>IF(計画書表紙!D28=0,"",計画書表紙!D28)</f>
        <v>○○の試作と○○の展示会への出展</v>
      </c>
      <c r="D9" s="308"/>
      <c r="E9" s="309"/>
    </row>
    <row r="10" spans="1:7" s="8" customFormat="1" ht="21" customHeight="1">
      <c r="A10" s="142"/>
      <c r="B10" s="299" t="s">
        <v>158</v>
      </c>
      <c r="C10" s="168"/>
      <c r="D10" s="310" t="s">
        <v>163</v>
      </c>
      <c r="E10" s="311"/>
    </row>
    <row r="11" spans="1:7" s="8" customFormat="1" ht="126" customHeight="1">
      <c r="A11" s="142"/>
      <c r="B11" s="300"/>
      <c r="C11" s="278"/>
      <c r="D11" s="279"/>
      <c r="E11" s="280"/>
    </row>
    <row r="12" spans="1:7" s="8" customFormat="1" ht="21" customHeight="1">
      <c r="A12" s="142"/>
      <c r="B12" s="300"/>
      <c r="C12" s="168"/>
      <c r="D12" s="310" t="s">
        <v>163</v>
      </c>
      <c r="E12" s="311"/>
    </row>
    <row r="13" spans="1:7" s="8" customFormat="1" ht="126" customHeight="1">
      <c r="A13" s="142"/>
      <c r="B13" s="301"/>
      <c r="C13" s="278"/>
      <c r="D13" s="279"/>
      <c r="E13" s="280"/>
    </row>
    <row r="14" spans="1:7" s="8" customFormat="1">
      <c r="A14" s="142"/>
      <c r="B14" s="294" t="s">
        <v>40</v>
      </c>
      <c r="C14" s="239" t="s">
        <v>160</v>
      </c>
      <c r="D14" s="164"/>
      <c r="E14" s="165"/>
    </row>
    <row r="15" spans="1:7" ht="72.75" customHeight="1">
      <c r="A15" s="68"/>
      <c r="B15" s="295"/>
      <c r="C15" s="289" t="s">
        <v>159</v>
      </c>
      <c r="D15" s="278"/>
      <c r="E15" s="290"/>
    </row>
    <row r="16" spans="1:7">
      <c r="A16" s="68"/>
      <c r="B16" s="294" t="s">
        <v>161</v>
      </c>
      <c r="C16" s="240" t="s">
        <v>162</v>
      </c>
      <c r="D16" s="166"/>
      <c r="E16" s="167"/>
    </row>
    <row r="17" spans="1:8" ht="42.75" customHeight="1">
      <c r="A17" s="68"/>
      <c r="B17" s="295"/>
      <c r="C17" s="289" t="s">
        <v>159</v>
      </c>
      <c r="D17" s="278"/>
      <c r="E17" s="290"/>
      <c r="F17" s="38"/>
      <c r="G17" s="38"/>
      <c r="H17" s="38"/>
    </row>
    <row r="18" spans="1:8" ht="18" customHeight="1">
      <c r="A18" s="68"/>
      <c r="B18" s="291" t="s">
        <v>168</v>
      </c>
      <c r="C18" s="173" t="s">
        <v>155</v>
      </c>
      <c r="D18" s="174" t="s">
        <v>156</v>
      </c>
      <c r="E18" s="143"/>
    </row>
    <row r="19" spans="1:8" ht="18" customHeight="1">
      <c r="A19" s="68"/>
      <c r="B19" s="293"/>
      <c r="C19" s="175" t="s">
        <v>157</v>
      </c>
      <c r="D19" s="176" t="s">
        <v>181</v>
      </c>
      <c r="E19" s="144"/>
    </row>
    <row r="20" spans="1:8" ht="26.25" customHeight="1">
      <c r="A20" s="68"/>
      <c r="B20" s="291" t="s">
        <v>41</v>
      </c>
      <c r="C20" s="283" t="s">
        <v>171</v>
      </c>
      <c r="D20" s="284"/>
      <c r="E20" s="285"/>
    </row>
    <row r="21" spans="1:8" ht="30" customHeight="1">
      <c r="A21" s="68"/>
      <c r="B21" s="292"/>
      <c r="C21" s="286" t="s">
        <v>170</v>
      </c>
      <c r="D21" s="287"/>
      <c r="E21" s="288"/>
    </row>
    <row r="22" spans="1:8" ht="44.25" customHeight="1">
      <c r="A22" s="68"/>
      <c r="B22" s="293"/>
      <c r="C22" s="278"/>
      <c r="D22" s="279"/>
      <c r="E22" s="280"/>
      <c r="F22" s="25"/>
    </row>
    <row r="23" spans="1:8" ht="24" customHeight="1">
      <c r="A23" s="68"/>
      <c r="B23" s="281" t="s">
        <v>169</v>
      </c>
      <c r="C23" s="272" t="s">
        <v>172</v>
      </c>
      <c r="D23" s="273"/>
      <c r="E23" s="274"/>
    </row>
    <row r="24" spans="1:8" ht="24" customHeight="1">
      <c r="A24" s="68"/>
      <c r="B24" s="282"/>
      <c r="C24" s="275" t="s">
        <v>42</v>
      </c>
      <c r="D24" s="276"/>
      <c r="E24" s="277"/>
      <c r="F24" s="25"/>
    </row>
    <row r="25" spans="1:8" ht="52.5" customHeight="1" thickBot="1">
      <c r="A25" s="68"/>
      <c r="B25" s="172" t="s">
        <v>84</v>
      </c>
      <c r="C25" s="269"/>
      <c r="D25" s="270"/>
      <c r="E25" s="271"/>
    </row>
    <row r="26" spans="1:8">
      <c r="A26" s="68"/>
    </row>
    <row r="27" spans="1:8">
      <c r="A27" s="68"/>
    </row>
    <row r="39" spans="3:3" ht="13">
      <c r="C39" s="7"/>
    </row>
    <row r="47" spans="3:3" ht="13">
      <c r="C47" s="7"/>
    </row>
    <row r="48" spans="3:3" ht="13">
      <c r="C48" s="7"/>
    </row>
    <row r="49" spans="3:3" ht="13">
      <c r="C49" s="7"/>
    </row>
  </sheetData>
  <mergeCells count="22">
    <mergeCell ref="B14:B15"/>
    <mergeCell ref="B16:B17"/>
    <mergeCell ref="C13:E13"/>
    <mergeCell ref="C15:E15"/>
    <mergeCell ref="B3:B7"/>
    <mergeCell ref="B10:B13"/>
    <mergeCell ref="B8:B9"/>
    <mergeCell ref="C8:E8"/>
    <mergeCell ref="C9:E9"/>
    <mergeCell ref="C11:E11"/>
    <mergeCell ref="D10:E10"/>
    <mergeCell ref="D12:E12"/>
    <mergeCell ref="C20:E20"/>
    <mergeCell ref="C21:E21"/>
    <mergeCell ref="C17:E17"/>
    <mergeCell ref="B20:B22"/>
    <mergeCell ref="B18:B19"/>
    <mergeCell ref="C25:E25"/>
    <mergeCell ref="C23:E23"/>
    <mergeCell ref="C24:E24"/>
    <mergeCell ref="C22:E22"/>
    <mergeCell ref="B23:B24"/>
  </mergeCells>
  <phoneticPr fontId="9"/>
  <dataValidations count="1">
    <dataValidation imeMode="on" allowBlank="1" showInputMessage="1" showErrorMessage="1" sqref="D5" xr:uid="{00000000-0002-0000-0100-000000000000}"/>
  </dataValidations>
  <pageMargins left="0.78740157480314965" right="0.35433070866141736" top="0.78740157480314965" bottom="0.98425196850393704" header="0.51181102362204722" footer="0.51181102362204722"/>
  <pageSetup paperSize="9" scale="9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9E3D5-B49A-47A3-B0D9-E639EDE2F499}">
  <sheetPr>
    <pageSetUpPr fitToPage="1"/>
  </sheetPr>
  <dimension ref="A1:H54"/>
  <sheetViews>
    <sheetView view="pageBreakPreview" zoomScaleNormal="100" zoomScaleSheetLayoutView="100" workbookViewId="0">
      <selection activeCell="D24" sqref="D24"/>
    </sheetView>
  </sheetViews>
  <sheetFormatPr defaultRowHeight="11"/>
  <cols>
    <col min="1" max="1" width="3.77734375" customWidth="1"/>
    <col min="2" max="2" width="19" customWidth="1"/>
    <col min="3" max="3" width="15.6640625" customWidth="1"/>
    <col min="4" max="4" width="56.33203125" customWidth="1"/>
    <col min="5" max="5" width="20.77734375" customWidth="1"/>
  </cols>
  <sheetData>
    <row r="1" spans="1:7" ht="17.25" customHeight="1">
      <c r="A1" s="260" t="s">
        <v>216</v>
      </c>
      <c r="B1" s="259"/>
      <c r="C1" s="258"/>
      <c r="D1" s="255" t="s">
        <v>215</v>
      </c>
      <c r="E1" s="258"/>
    </row>
    <row r="2" spans="1:7" ht="13.5" thickBot="1">
      <c r="A2" s="68"/>
      <c r="B2" s="136"/>
      <c r="C2" s="136"/>
      <c r="D2" s="136"/>
      <c r="E2" s="136"/>
    </row>
    <row r="3" spans="1:7" ht="24" customHeight="1">
      <c r="A3" s="68"/>
      <c r="B3" s="296" t="s">
        <v>38</v>
      </c>
      <c r="C3" s="58" t="s">
        <v>74</v>
      </c>
      <c r="D3" s="59" t="str">
        <f>+計画書表紙!H9</f>
        <v>株式会社　○○</v>
      </c>
      <c r="E3" s="137" t="s">
        <v>58</v>
      </c>
    </row>
    <row r="4" spans="1:7" ht="18.75" customHeight="1">
      <c r="A4" s="68"/>
      <c r="B4" s="297"/>
      <c r="C4" s="52" t="s">
        <v>75</v>
      </c>
      <c r="D4" s="53" t="str">
        <f>+計画書表紙!H10</f>
        <v>代表取締役　○○</v>
      </c>
      <c r="E4" s="138">
        <f>+計画書表紙!D32/1000</f>
        <v>0</v>
      </c>
    </row>
    <row r="5" spans="1:7" ht="18.75" customHeight="1">
      <c r="A5" s="68"/>
      <c r="B5" s="297"/>
      <c r="C5" s="54" t="s">
        <v>71</v>
      </c>
      <c r="D5" s="55" t="s">
        <v>109</v>
      </c>
      <c r="E5" s="139"/>
    </row>
    <row r="6" spans="1:7" ht="18.75" customHeight="1">
      <c r="A6" s="68"/>
      <c r="B6" s="297"/>
      <c r="C6" s="52" t="s">
        <v>76</v>
      </c>
      <c r="D6" s="53" t="str">
        <f>+計画書表紙!H8</f>
        <v>滋賀県○○</v>
      </c>
      <c r="E6" s="140" t="s">
        <v>227</v>
      </c>
    </row>
    <row r="7" spans="1:7" ht="18.75" customHeight="1" thickBot="1">
      <c r="A7" s="68"/>
      <c r="B7" s="298"/>
      <c r="C7" s="56" t="s">
        <v>77</v>
      </c>
      <c r="D7" s="57" t="str">
        <f>+計画書表紙!H14</f>
        <v>000-0000-0000</v>
      </c>
      <c r="E7" s="141">
        <f>+計画書表紙!D34</f>
        <v>0</v>
      </c>
    </row>
    <row r="8" spans="1:7" ht="24" customHeight="1">
      <c r="A8" s="68"/>
      <c r="B8" s="296" t="s">
        <v>217</v>
      </c>
      <c r="C8" s="58" t="s">
        <v>74</v>
      </c>
      <c r="D8" s="59" t="s">
        <v>218</v>
      </c>
      <c r="E8" s="137" t="s">
        <v>58</v>
      </c>
    </row>
    <row r="9" spans="1:7" ht="18.75" customHeight="1">
      <c r="A9" s="68"/>
      <c r="B9" s="312"/>
      <c r="C9" s="52" t="s">
        <v>75</v>
      </c>
      <c r="D9" s="53" t="s">
        <v>219</v>
      </c>
      <c r="E9" s="138"/>
    </row>
    <row r="10" spans="1:7" ht="18.75" customHeight="1">
      <c r="A10" s="68"/>
      <c r="B10" s="312"/>
      <c r="C10" s="54" t="s">
        <v>71</v>
      </c>
      <c r="D10" s="55" t="s">
        <v>220</v>
      </c>
      <c r="E10" s="139"/>
    </row>
    <row r="11" spans="1:7" ht="18.75" customHeight="1">
      <c r="A11" s="68"/>
      <c r="B11" s="312"/>
      <c r="C11" s="52" t="s">
        <v>76</v>
      </c>
      <c r="D11" s="53" t="s">
        <v>221</v>
      </c>
      <c r="E11" s="140" t="s">
        <v>227</v>
      </c>
    </row>
    <row r="12" spans="1:7" ht="18.75" customHeight="1">
      <c r="A12" s="68"/>
      <c r="B12" s="313"/>
      <c r="C12" s="56" t="s">
        <v>77</v>
      </c>
      <c r="D12" s="57" t="s">
        <v>222</v>
      </c>
      <c r="E12" s="141"/>
    </row>
    <row r="13" spans="1:7" ht="14.25" customHeight="1">
      <c r="A13" s="68"/>
      <c r="B13" s="302" t="s">
        <v>39</v>
      </c>
      <c r="C13" s="304" t="s">
        <v>43</v>
      </c>
      <c r="D13" s="305"/>
      <c r="E13" s="306"/>
    </row>
    <row r="14" spans="1:7" ht="38.25" customHeight="1">
      <c r="A14" s="68"/>
      <c r="B14" s="303"/>
      <c r="C14" s="307" t="str">
        <f>IF(計画書表紙!D28=0,"",計画書表紙!D28)</f>
        <v>○○の試作と○○の展示会への出展</v>
      </c>
      <c r="D14" s="308"/>
      <c r="E14" s="309"/>
    </row>
    <row r="15" spans="1:7" s="8" customFormat="1" ht="21" customHeight="1">
      <c r="A15" s="142"/>
      <c r="B15" s="299" t="s">
        <v>158</v>
      </c>
      <c r="C15" s="168"/>
      <c r="D15" s="310" t="s">
        <v>163</v>
      </c>
      <c r="E15" s="311"/>
    </row>
    <row r="16" spans="1:7" s="8" customFormat="1" ht="126" customHeight="1">
      <c r="A16" s="142"/>
      <c r="B16" s="300"/>
      <c r="C16" s="278"/>
      <c r="D16" s="279"/>
      <c r="E16" s="280"/>
    </row>
    <row r="17" spans="1:8" s="8" customFormat="1" ht="21" customHeight="1">
      <c r="A17" s="142"/>
      <c r="B17" s="300"/>
      <c r="C17" s="168"/>
      <c r="D17" s="310" t="s">
        <v>163</v>
      </c>
      <c r="E17" s="311"/>
    </row>
    <row r="18" spans="1:8" s="8" customFormat="1" ht="126" customHeight="1">
      <c r="A18" s="142"/>
      <c r="B18" s="301"/>
      <c r="C18" s="278"/>
      <c r="D18" s="279"/>
      <c r="E18" s="280"/>
    </row>
    <row r="19" spans="1:8" s="8" customFormat="1">
      <c r="A19" s="142"/>
      <c r="B19" s="294" t="s">
        <v>40</v>
      </c>
      <c r="C19" s="239" t="s">
        <v>160</v>
      </c>
      <c r="D19" s="164"/>
      <c r="E19" s="165"/>
    </row>
    <row r="20" spans="1:8" ht="72.75" customHeight="1">
      <c r="A20" s="68"/>
      <c r="B20" s="295"/>
      <c r="C20" s="289" t="s">
        <v>159</v>
      </c>
      <c r="D20" s="278"/>
      <c r="E20" s="290"/>
    </row>
    <row r="21" spans="1:8">
      <c r="A21" s="68"/>
      <c r="B21" s="294" t="s">
        <v>161</v>
      </c>
      <c r="C21" s="240" t="s">
        <v>162</v>
      </c>
      <c r="D21" s="166"/>
      <c r="E21" s="167"/>
    </row>
    <row r="22" spans="1:8" ht="42.75" customHeight="1">
      <c r="A22" s="68"/>
      <c r="B22" s="295"/>
      <c r="C22" s="289" t="s">
        <v>159</v>
      </c>
      <c r="D22" s="278"/>
      <c r="E22" s="290"/>
      <c r="F22" s="38"/>
      <c r="G22" s="38"/>
      <c r="H22" s="38"/>
    </row>
    <row r="23" spans="1:8" ht="18" customHeight="1">
      <c r="A23" s="68"/>
      <c r="B23" s="291" t="s">
        <v>168</v>
      </c>
      <c r="C23" s="173" t="s">
        <v>155</v>
      </c>
      <c r="D23" s="174" t="s">
        <v>156</v>
      </c>
      <c r="E23" s="143"/>
    </row>
    <row r="24" spans="1:8" ht="18" customHeight="1">
      <c r="A24" s="68"/>
      <c r="B24" s="293"/>
      <c r="C24" s="175" t="s">
        <v>157</v>
      </c>
      <c r="D24" s="176" t="s">
        <v>181</v>
      </c>
      <c r="E24" s="144"/>
    </row>
    <row r="25" spans="1:8" ht="26.25" customHeight="1">
      <c r="A25" s="68"/>
      <c r="B25" s="291" t="s">
        <v>41</v>
      </c>
      <c r="C25" s="283" t="s">
        <v>171</v>
      </c>
      <c r="D25" s="284"/>
      <c r="E25" s="285"/>
    </row>
    <row r="26" spans="1:8" ht="30" customHeight="1">
      <c r="A26" s="68"/>
      <c r="B26" s="292"/>
      <c r="C26" s="286" t="s">
        <v>170</v>
      </c>
      <c r="D26" s="287"/>
      <c r="E26" s="288"/>
    </row>
    <row r="27" spans="1:8" ht="44.25" customHeight="1">
      <c r="A27" s="68"/>
      <c r="B27" s="293"/>
      <c r="C27" s="278"/>
      <c r="D27" s="279"/>
      <c r="E27" s="280"/>
      <c r="F27" s="25"/>
    </row>
    <row r="28" spans="1:8" ht="24" customHeight="1">
      <c r="A28" s="68"/>
      <c r="B28" s="281" t="s">
        <v>169</v>
      </c>
      <c r="C28" s="272" t="s">
        <v>172</v>
      </c>
      <c r="D28" s="273"/>
      <c r="E28" s="274"/>
    </row>
    <row r="29" spans="1:8" ht="24" customHeight="1">
      <c r="A29" s="68"/>
      <c r="B29" s="282"/>
      <c r="C29" s="275" t="s">
        <v>42</v>
      </c>
      <c r="D29" s="276"/>
      <c r="E29" s="277"/>
      <c r="F29" s="25"/>
    </row>
    <row r="30" spans="1:8" ht="52.5" customHeight="1" thickBot="1">
      <c r="A30" s="68"/>
      <c r="B30" s="172" t="s">
        <v>84</v>
      </c>
      <c r="C30" s="269"/>
      <c r="D30" s="270"/>
      <c r="E30" s="271"/>
    </row>
    <row r="31" spans="1:8">
      <c r="A31" s="68"/>
    </row>
    <row r="32" spans="1:8">
      <c r="A32" s="68"/>
    </row>
    <row r="44" spans="3:3" ht="13">
      <c r="C44" s="7"/>
    </row>
    <row r="52" spans="3:3" ht="13">
      <c r="C52" s="7"/>
    </row>
    <row r="53" spans="3:3" ht="13">
      <c r="C53" s="7"/>
    </row>
    <row r="54" spans="3:3" ht="13">
      <c r="C54" s="7"/>
    </row>
  </sheetData>
  <mergeCells count="23">
    <mergeCell ref="B3:B7"/>
    <mergeCell ref="B13:B14"/>
    <mergeCell ref="C13:E13"/>
    <mergeCell ref="C14:E14"/>
    <mergeCell ref="B15:B18"/>
    <mergeCell ref="D15:E15"/>
    <mergeCell ref="C16:E16"/>
    <mergeCell ref="D17:E17"/>
    <mergeCell ref="C18:E18"/>
    <mergeCell ref="B28:B29"/>
    <mergeCell ref="C28:E28"/>
    <mergeCell ref="C29:E29"/>
    <mergeCell ref="C30:E30"/>
    <mergeCell ref="B8:B12"/>
    <mergeCell ref="B19:B20"/>
    <mergeCell ref="C20:E20"/>
    <mergeCell ref="B21:B22"/>
    <mergeCell ref="C22:E22"/>
    <mergeCell ref="B23:B24"/>
    <mergeCell ref="B25:B27"/>
    <mergeCell ref="C25:E25"/>
    <mergeCell ref="C26:E26"/>
    <mergeCell ref="C27:E27"/>
  </mergeCells>
  <phoneticPr fontId="9"/>
  <dataValidations count="1">
    <dataValidation imeMode="on" allowBlank="1" showInputMessage="1" showErrorMessage="1" sqref="D5 D10" xr:uid="{DFD84BA0-03DD-46D4-B6A8-32B090D8F336}"/>
  </dataValidations>
  <pageMargins left="0.78740157480314965" right="0.35433070866141736" top="0.78740157480314965" bottom="0.98425196850393704" header="0.51181102362204722" footer="0.51181102362204722"/>
  <pageSetup paperSize="9" scale="81"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2E104-C6FA-477C-9D94-EAA79A2259DB}">
  <sheetPr>
    <pageSetUpPr fitToPage="1"/>
  </sheetPr>
  <dimension ref="A1:H58"/>
  <sheetViews>
    <sheetView view="pageBreakPreview" zoomScaleNormal="100" zoomScaleSheetLayoutView="100" workbookViewId="0">
      <selection activeCell="C15" sqref="C15:E16"/>
    </sheetView>
  </sheetViews>
  <sheetFormatPr defaultRowHeight="11"/>
  <cols>
    <col min="1" max="1" width="3.77734375" customWidth="1"/>
    <col min="2" max="2" width="19" customWidth="1"/>
    <col min="3" max="3" width="15.6640625" customWidth="1"/>
    <col min="4" max="4" width="56.33203125" customWidth="1"/>
    <col min="5" max="5" width="20.77734375" customWidth="1"/>
  </cols>
  <sheetData>
    <row r="1" spans="1:7" ht="17.25" customHeight="1">
      <c r="A1" s="260" t="s">
        <v>231</v>
      </c>
      <c r="B1" s="259"/>
      <c r="C1" s="258"/>
      <c r="D1" s="255" t="s">
        <v>223</v>
      </c>
      <c r="E1" s="258"/>
    </row>
    <row r="2" spans="1:7" ht="13.5" thickBot="1">
      <c r="A2" s="68"/>
      <c r="B2" s="136"/>
      <c r="C2" s="136"/>
      <c r="D2" s="136"/>
      <c r="E2" s="136"/>
    </row>
    <row r="3" spans="1:7" ht="24" customHeight="1">
      <c r="A3" s="68"/>
      <c r="B3" s="296" t="s">
        <v>38</v>
      </c>
      <c r="C3" s="58" t="s">
        <v>74</v>
      </c>
      <c r="D3" s="59" t="str">
        <f>+計画書表紙!H9</f>
        <v>株式会社　○○</v>
      </c>
      <c r="E3" s="137" t="s">
        <v>58</v>
      </c>
    </row>
    <row r="4" spans="1:7" ht="18.75" customHeight="1">
      <c r="A4" s="68"/>
      <c r="B4" s="297"/>
      <c r="C4" s="52" t="s">
        <v>75</v>
      </c>
      <c r="D4" s="53" t="str">
        <f>+計画書表紙!H10</f>
        <v>代表取締役　○○</v>
      </c>
      <c r="E4" s="138">
        <f>+計画書表紙!D32/1000</f>
        <v>0</v>
      </c>
    </row>
    <row r="5" spans="1:7" ht="18.75" customHeight="1">
      <c r="A5" s="68"/>
      <c r="B5" s="297"/>
      <c r="C5" s="54" t="s">
        <v>71</v>
      </c>
      <c r="D5" s="55" t="s">
        <v>109</v>
      </c>
      <c r="E5" s="139"/>
    </row>
    <row r="6" spans="1:7" ht="18.75" customHeight="1">
      <c r="A6" s="68"/>
      <c r="B6" s="297"/>
      <c r="C6" s="52" t="s">
        <v>76</v>
      </c>
      <c r="D6" s="53" t="str">
        <f>+計画書表紙!H8</f>
        <v>滋賀県○○</v>
      </c>
      <c r="E6" s="140" t="s">
        <v>228</v>
      </c>
    </row>
    <row r="7" spans="1:7" ht="18.75" customHeight="1" thickBot="1">
      <c r="A7" s="68"/>
      <c r="B7" s="298"/>
      <c r="C7" s="56" t="s">
        <v>77</v>
      </c>
      <c r="D7" s="57" t="str">
        <f>+計画書表紙!H14</f>
        <v>000-0000-0000</v>
      </c>
      <c r="E7" s="141">
        <f>+計画書表紙!D34</f>
        <v>0</v>
      </c>
    </row>
    <row r="8" spans="1:7" ht="24" customHeight="1">
      <c r="A8" s="68"/>
      <c r="B8" s="296" t="s">
        <v>217</v>
      </c>
      <c r="C8" s="58" t="s">
        <v>74</v>
      </c>
      <c r="D8" s="59" t="s">
        <v>218</v>
      </c>
      <c r="E8" s="137" t="s">
        <v>58</v>
      </c>
    </row>
    <row r="9" spans="1:7" ht="18.75" customHeight="1">
      <c r="A9" s="68"/>
      <c r="B9" s="312"/>
      <c r="C9" s="52" t="s">
        <v>75</v>
      </c>
      <c r="D9" s="53" t="s">
        <v>219</v>
      </c>
      <c r="E9" s="138"/>
    </row>
    <row r="10" spans="1:7" ht="18.75" customHeight="1">
      <c r="A10" s="68"/>
      <c r="B10" s="312"/>
      <c r="C10" s="54" t="s">
        <v>71</v>
      </c>
      <c r="D10" s="55" t="s">
        <v>220</v>
      </c>
      <c r="E10" s="139"/>
    </row>
    <row r="11" spans="1:7" ht="18.75" customHeight="1">
      <c r="A11" s="68"/>
      <c r="B11" s="312"/>
      <c r="C11" s="52" t="s">
        <v>76</v>
      </c>
      <c r="D11" s="53" t="s">
        <v>221</v>
      </c>
      <c r="E11" s="140" t="s">
        <v>227</v>
      </c>
    </row>
    <row r="12" spans="1:7" ht="18.75" customHeight="1">
      <c r="A12" s="68"/>
      <c r="B12" s="313"/>
      <c r="C12" s="56" t="s">
        <v>77</v>
      </c>
      <c r="D12" s="57" t="s">
        <v>222</v>
      </c>
      <c r="E12" s="141"/>
    </row>
    <row r="13" spans="1:7" ht="14.25" customHeight="1">
      <c r="A13" s="68"/>
      <c r="B13" s="302" t="s">
        <v>224</v>
      </c>
      <c r="C13" s="314" t="s">
        <v>226</v>
      </c>
      <c r="D13" s="315"/>
      <c r="E13" s="316"/>
    </row>
    <row r="14" spans="1:7" ht="38.25" customHeight="1">
      <c r="A14" s="68"/>
      <c r="B14" s="303"/>
      <c r="C14" s="317"/>
      <c r="D14" s="318"/>
      <c r="E14" s="319"/>
    </row>
    <row r="15" spans="1:7" ht="14.25" customHeight="1">
      <c r="A15" s="68"/>
      <c r="B15" s="302" t="s">
        <v>225</v>
      </c>
      <c r="C15" s="314" t="s">
        <v>229</v>
      </c>
      <c r="D15" s="315"/>
      <c r="E15" s="316"/>
    </row>
    <row r="16" spans="1:7" ht="38.25" customHeight="1">
      <c r="A16" s="68"/>
      <c r="B16" s="303"/>
      <c r="C16" s="317"/>
      <c r="D16" s="318"/>
      <c r="E16" s="319"/>
    </row>
    <row r="17" spans="1:8" ht="14.25" customHeight="1">
      <c r="A17" s="68"/>
      <c r="B17" s="302" t="s">
        <v>39</v>
      </c>
      <c r="C17" s="304" t="s">
        <v>43</v>
      </c>
      <c r="D17" s="305"/>
      <c r="E17" s="306"/>
    </row>
    <row r="18" spans="1:8" ht="38.25" customHeight="1">
      <c r="A18" s="68"/>
      <c r="B18" s="303"/>
      <c r="C18" s="307" t="str">
        <f>IF(計画書表紙!D28=0,"",計画書表紙!D28)</f>
        <v>○○の試作と○○の展示会への出展</v>
      </c>
      <c r="D18" s="308"/>
      <c r="E18" s="309"/>
    </row>
    <row r="19" spans="1:8" s="8" customFormat="1" ht="21" customHeight="1">
      <c r="A19" s="142"/>
      <c r="B19" s="299" t="s">
        <v>158</v>
      </c>
      <c r="C19" s="168"/>
      <c r="D19" s="310" t="s">
        <v>163</v>
      </c>
      <c r="E19" s="311"/>
    </row>
    <row r="20" spans="1:8" s="8" customFormat="1" ht="126" customHeight="1">
      <c r="A20" s="142"/>
      <c r="B20" s="300"/>
      <c r="C20" s="278"/>
      <c r="D20" s="279"/>
      <c r="E20" s="280"/>
    </row>
    <row r="21" spans="1:8" s="8" customFormat="1" ht="21" customHeight="1">
      <c r="A21" s="142"/>
      <c r="B21" s="300"/>
      <c r="C21" s="168"/>
      <c r="D21" s="310" t="s">
        <v>163</v>
      </c>
      <c r="E21" s="311"/>
    </row>
    <row r="22" spans="1:8" s="8" customFormat="1" ht="126" customHeight="1">
      <c r="A22" s="142"/>
      <c r="B22" s="301"/>
      <c r="C22" s="278"/>
      <c r="D22" s="279"/>
      <c r="E22" s="280"/>
    </row>
    <row r="23" spans="1:8" s="8" customFormat="1">
      <c r="A23" s="142"/>
      <c r="B23" s="294" t="s">
        <v>40</v>
      </c>
      <c r="C23" s="239" t="s">
        <v>160</v>
      </c>
      <c r="D23" s="164"/>
      <c r="E23" s="165"/>
    </row>
    <row r="24" spans="1:8" ht="72.75" customHeight="1">
      <c r="A24" s="68"/>
      <c r="B24" s="295"/>
      <c r="C24" s="289" t="s">
        <v>159</v>
      </c>
      <c r="D24" s="278"/>
      <c r="E24" s="290"/>
    </row>
    <row r="25" spans="1:8">
      <c r="A25" s="68"/>
      <c r="B25" s="294" t="s">
        <v>161</v>
      </c>
      <c r="C25" s="240" t="s">
        <v>162</v>
      </c>
      <c r="D25" s="166"/>
      <c r="E25" s="167"/>
    </row>
    <row r="26" spans="1:8" ht="42.75" customHeight="1">
      <c r="A26" s="68"/>
      <c r="B26" s="295"/>
      <c r="C26" s="289" t="s">
        <v>159</v>
      </c>
      <c r="D26" s="278"/>
      <c r="E26" s="290"/>
      <c r="F26" s="38"/>
      <c r="G26" s="38"/>
      <c r="H26" s="38"/>
    </row>
    <row r="27" spans="1:8" ht="18" customHeight="1">
      <c r="A27" s="68"/>
      <c r="B27" s="291" t="s">
        <v>168</v>
      </c>
      <c r="C27" s="173" t="s">
        <v>155</v>
      </c>
      <c r="D27" s="174" t="s">
        <v>156</v>
      </c>
      <c r="E27" s="143"/>
    </row>
    <row r="28" spans="1:8" ht="18" customHeight="1">
      <c r="A28" s="68"/>
      <c r="B28" s="293"/>
      <c r="C28" s="175" t="s">
        <v>157</v>
      </c>
      <c r="D28" s="176" t="s">
        <v>181</v>
      </c>
      <c r="E28" s="144"/>
    </row>
    <row r="29" spans="1:8" ht="26.25" customHeight="1">
      <c r="A29" s="68"/>
      <c r="B29" s="291" t="s">
        <v>41</v>
      </c>
      <c r="C29" s="283" t="s">
        <v>171</v>
      </c>
      <c r="D29" s="284"/>
      <c r="E29" s="285"/>
    </row>
    <row r="30" spans="1:8" ht="30" customHeight="1">
      <c r="A30" s="68"/>
      <c r="B30" s="292"/>
      <c r="C30" s="286" t="s">
        <v>170</v>
      </c>
      <c r="D30" s="287"/>
      <c r="E30" s="288"/>
    </row>
    <row r="31" spans="1:8" ht="44.25" customHeight="1">
      <c r="A31" s="68"/>
      <c r="B31" s="293"/>
      <c r="C31" s="278"/>
      <c r="D31" s="279"/>
      <c r="E31" s="280"/>
      <c r="F31" s="25"/>
    </row>
    <row r="32" spans="1:8" ht="24" customHeight="1">
      <c r="A32" s="68"/>
      <c r="B32" s="281" t="s">
        <v>169</v>
      </c>
      <c r="C32" s="272" t="s">
        <v>172</v>
      </c>
      <c r="D32" s="273"/>
      <c r="E32" s="274"/>
    </row>
    <row r="33" spans="1:6" ht="24" customHeight="1">
      <c r="A33" s="68"/>
      <c r="B33" s="282"/>
      <c r="C33" s="275" t="s">
        <v>42</v>
      </c>
      <c r="D33" s="276"/>
      <c r="E33" s="277"/>
      <c r="F33" s="25"/>
    </row>
    <row r="34" spans="1:6" ht="52.5" customHeight="1" thickBot="1">
      <c r="A34" s="68"/>
      <c r="B34" s="172" t="s">
        <v>84</v>
      </c>
      <c r="C34" s="269"/>
      <c r="D34" s="270"/>
      <c r="E34" s="271"/>
    </row>
    <row r="35" spans="1:6">
      <c r="A35" s="68"/>
    </row>
    <row r="36" spans="1:6">
      <c r="A36" s="68"/>
    </row>
    <row r="48" spans="1:6" ht="13">
      <c r="C48" s="7"/>
    </row>
    <row r="56" spans="3:3" ht="13">
      <c r="C56" s="7"/>
    </row>
    <row r="57" spans="3:3" ht="13">
      <c r="C57" s="7"/>
    </row>
    <row r="58" spans="3:3" ht="13">
      <c r="C58" s="7"/>
    </row>
  </sheetData>
  <mergeCells count="27">
    <mergeCell ref="B3:B7"/>
    <mergeCell ref="B8:B12"/>
    <mergeCell ref="B17:B18"/>
    <mergeCell ref="C17:E17"/>
    <mergeCell ref="C18:E18"/>
    <mergeCell ref="C34:E34"/>
    <mergeCell ref="B13:B14"/>
    <mergeCell ref="B15:B16"/>
    <mergeCell ref="B23:B24"/>
    <mergeCell ref="C24:E24"/>
    <mergeCell ref="B25:B26"/>
    <mergeCell ref="C26:E26"/>
    <mergeCell ref="B27:B28"/>
    <mergeCell ref="B29:B31"/>
    <mergeCell ref="C29:E29"/>
    <mergeCell ref="C30:E30"/>
    <mergeCell ref="C31:E31"/>
    <mergeCell ref="B19:B22"/>
    <mergeCell ref="D19:E19"/>
    <mergeCell ref="C20:E20"/>
    <mergeCell ref="D21:E21"/>
    <mergeCell ref="C13:E14"/>
    <mergeCell ref="C15:E16"/>
    <mergeCell ref="B32:B33"/>
    <mergeCell ref="C32:E32"/>
    <mergeCell ref="C33:E33"/>
    <mergeCell ref="C22:E22"/>
  </mergeCells>
  <phoneticPr fontId="9"/>
  <dataValidations count="1">
    <dataValidation imeMode="on" allowBlank="1" showInputMessage="1" showErrorMessage="1" sqref="D5 D10" xr:uid="{DE396ADF-FC24-4D5B-95AB-42F07790DAFB}"/>
  </dataValidations>
  <pageMargins left="0.78740157480314965" right="0.35433070866141736" top="0.78740157480314965" bottom="0.98425196850393704" header="0.51181102362204722" footer="0.51181102362204722"/>
  <pageSetup paperSize="9" scale="73"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50"/>
  <sheetViews>
    <sheetView view="pageBreakPreview" zoomScaleNormal="100" zoomScaleSheetLayoutView="100" workbookViewId="0">
      <selection activeCell="F12" sqref="F12"/>
    </sheetView>
  </sheetViews>
  <sheetFormatPr defaultRowHeight="11"/>
  <cols>
    <col min="1" max="1" width="2.6640625" customWidth="1"/>
    <col min="2" max="3" width="3.6640625" customWidth="1"/>
    <col min="4" max="4" width="15" customWidth="1"/>
    <col min="5" max="5" width="18.109375" customWidth="1"/>
    <col min="6" max="7" width="16.6640625" customWidth="1"/>
    <col min="8" max="8" width="30.77734375" customWidth="1"/>
    <col min="9" max="9" width="17.6640625" customWidth="1"/>
  </cols>
  <sheetData>
    <row r="1" spans="2:10" ht="16.5">
      <c r="B1" s="122" t="s">
        <v>230</v>
      </c>
      <c r="C1" s="122"/>
      <c r="D1" s="68"/>
      <c r="E1" s="68"/>
      <c r="F1" s="68"/>
      <c r="G1" s="68"/>
      <c r="H1" s="68"/>
    </row>
    <row r="2" spans="2:10">
      <c r="B2" s="68"/>
      <c r="C2" s="68"/>
      <c r="D2" s="68"/>
      <c r="E2" s="68"/>
      <c r="F2" s="68"/>
      <c r="G2" s="68"/>
      <c r="H2" s="68"/>
    </row>
    <row r="3" spans="2:10" ht="16.5">
      <c r="B3" s="122" t="s">
        <v>233</v>
      </c>
      <c r="C3" s="122"/>
      <c r="D3" s="68"/>
      <c r="E3" s="68"/>
      <c r="F3" s="68"/>
      <c r="G3" s="68"/>
      <c r="H3" s="68"/>
    </row>
    <row r="4" spans="2:10" ht="11.5" thickBot="1">
      <c r="B4" s="68"/>
      <c r="C4" s="68"/>
      <c r="D4" s="68"/>
      <c r="E4" s="68"/>
      <c r="F4" s="68"/>
      <c r="G4" s="68"/>
      <c r="H4" s="125" t="s">
        <v>59</v>
      </c>
    </row>
    <row r="5" spans="2:10" ht="42.75" customHeight="1" thickBot="1">
      <c r="B5" s="320" t="s">
        <v>49</v>
      </c>
      <c r="C5" s="321"/>
      <c r="D5" s="126" t="s">
        <v>50</v>
      </c>
      <c r="E5" s="127" t="s">
        <v>141</v>
      </c>
      <c r="F5" s="127" t="s">
        <v>140</v>
      </c>
      <c r="G5" s="127" t="s">
        <v>139</v>
      </c>
      <c r="H5" s="128" t="s">
        <v>79</v>
      </c>
    </row>
    <row r="6" spans="2:10" ht="25.5" customHeight="1">
      <c r="B6" s="322" t="s">
        <v>143</v>
      </c>
      <c r="C6" s="323"/>
      <c r="D6" s="131" t="s">
        <v>5</v>
      </c>
      <c r="E6" s="129">
        <f>'別紙１－３－１'!H8</f>
        <v>0</v>
      </c>
      <c r="F6" s="129">
        <f>'別紙１－３－１'!I8</f>
        <v>0</v>
      </c>
      <c r="G6" s="129">
        <f>'別紙１－３－１'!J8</f>
        <v>0</v>
      </c>
      <c r="H6" s="181"/>
      <c r="I6" s="24" t="str">
        <f>IF((G6&lt;&gt;0)*(H6=""),"謝金の支払先を備考に記入!","")</f>
        <v/>
      </c>
    </row>
    <row r="7" spans="2:10" ht="25.5" customHeight="1">
      <c r="B7" s="324"/>
      <c r="C7" s="325"/>
      <c r="D7" s="131" t="s">
        <v>6</v>
      </c>
      <c r="E7" s="129">
        <f>'別紙１－３－１'!H13</f>
        <v>0</v>
      </c>
      <c r="F7" s="129">
        <f>'別紙１－３－１'!I13</f>
        <v>0</v>
      </c>
      <c r="G7" s="129">
        <f>'別紙１－３－１'!J13</f>
        <v>0</v>
      </c>
      <c r="H7" s="181"/>
    </row>
    <row r="8" spans="2:10" ht="25.5" customHeight="1">
      <c r="B8" s="324"/>
      <c r="C8" s="325"/>
      <c r="D8" s="131" t="s">
        <v>73</v>
      </c>
      <c r="E8" s="129">
        <f>'別紙１－３－１'!H28</f>
        <v>0</v>
      </c>
      <c r="F8" s="129">
        <f>'別紙１－３－１'!I28</f>
        <v>0</v>
      </c>
      <c r="G8" s="129">
        <f>'別紙１－３－１'!J28</f>
        <v>0</v>
      </c>
      <c r="H8" s="182"/>
    </row>
    <row r="9" spans="2:10" ht="25.5" customHeight="1" thickBot="1">
      <c r="B9" s="324"/>
      <c r="C9" s="325"/>
      <c r="D9" s="131" t="s">
        <v>7</v>
      </c>
      <c r="E9" s="129">
        <f>'別紙１－３－１'!H37</f>
        <v>0</v>
      </c>
      <c r="F9" s="129">
        <f>'別紙１－３－１'!I37</f>
        <v>0</v>
      </c>
      <c r="G9" s="129">
        <f>'別紙１－３－１'!J37</f>
        <v>0</v>
      </c>
      <c r="H9" s="181"/>
      <c r="I9" s="24" t="str">
        <f>IF((G9&lt;&gt;0)*(H9=""),"委託費の支払先を備考に記入!","")</f>
        <v/>
      </c>
    </row>
    <row r="10" spans="2:10" s="49" customFormat="1" ht="28.5" customHeight="1" thickBot="1">
      <c r="B10" s="326"/>
      <c r="C10" s="327"/>
      <c r="D10" s="126" t="s">
        <v>48</v>
      </c>
      <c r="E10" s="130">
        <f>SUM(E6:E9)</f>
        <v>0</v>
      </c>
      <c r="F10" s="130">
        <f>SUM(F6:F9)</f>
        <v>0</v>
      </c>
      <c r="G10" s="130">
        <f>'別紙１－３－１'!J38</f>
        <v>0</v>
      </c>
      <c r="H10" s="60"/>
    </row>
    <row r="11" spans="2:10" ht="25.5" customHeight="1">
      <c r="B11" s="322" t="s">
        <v>142</v>
      </c>
      <c r="C11" s="323"/>
      <c r="D11" s="131" t="s">
        <v>5</v>
      </c>
      <c r="E11" s="129">
        <f>'別紙１－３－２'!H8</f>
        <v>0</v>
      </c>
      <c r="F11" s="129">
        <f>'別紙１－３－２'!I8</f>
        <v>0</v>
      </c>
      <c r="G11" s="129">
        <f>'別紙１－３－２'!J8</f>
        <v>0</v>
      </c>
      <c r="H11" s="181"/>
      <c r="I11" s="24" t="str">
        <f>IF((G11&lt;&gt;0)*(H11=""),"謝金の支払先を備考に記入!","")</f>
        <v/>
      </c>
    </row>
    <row r="12" spans="2:10" ht="25.5" customHeight="1">
      <c r="B12" s="324"/>
      <c r="C12" s="325"/>
      <c r="D12" s="131" t="s">
        <v>6</v>
      </c>
      <c r="E12" s="129">
        <f>'別紙１－３－２'!H13</f>
        <v>0</v>
      </c>
      <c r="F12" s="129">
        <f>'別紙１－３－２'!I13</f>
        <v>0</v>
      </c>
      <c r="G12" s="129">
        <f>'別紙１－３－２'!J13</f>
        <v>0</v>
      </c>
      <c r="H12" s="181"/>
    </row>
    <row r="13" spans="2:10" ht="25.5" customHeight="1">
      <c r="B13" s="324"/>
      <c r="C13" s="325"/>
      <c r="D13" s="131" t="s">
        <v>72</v>
      </c>
      <c r="E13" s="129">
        <f>'別紙１－３－２'!H33</f>
        <v>0</v>
      </c>
      <c r="F13" s="129">
        <f>'別紙１－３－２'!I33</f>
        <v>0</v>
      </c>
      <c r="G13" s="129">
        <f>'別紙１－３－２'!J33</f>
        <v>0</v>
      </c>
      <c r="H13" s="181"/>
    </row>
    <row r="14" spans="2:10" ht="25.5" customHeight="1" thickBot="1">
      <c r="B14" s="324"/>
      <c r="C14" s="325"/>
      <c r="D14" s="131" t="s">
        <v>7</v>
      </c>
      <c r="E14" s="129">
        <f>'別紙１－３－２'!H40</f>
        <v>0</v>
      </c>
      <c r="F14" s="129">
        <f>'別紙１－３－２'!I40</f>
        <v>0</v>
      </c>
      <c r="G14" s="129">
        <f>'別紙１－３－２'!J40</f>
        <v>0</v>
      </c>
      <c r="H14" s="181"/>
      <c r="I14" s="24" t="str">
        <f>IF((G14&lt;&gt;0)*(H14=""),"委託費の支払先を備考に記入!","")</f>
        <v/>
      </c>
    </row>
    <row r="15" spans="2:10" s="49" customFormat="1" ht="28.5" customHeight="1" thickBot="1">
      <c r="B15" s="326"/>
      <c r="C15" s="327"/>
      <c r="D15" s="126" t="s">
        <v>48</v>
      </c>
      <c r="E15" s="130">
        <f>SUM(E11:E14)</f>
        <v>0</v>
      </c>
      <c r="F15" s="130">
        <f>SUM(F11:F14)</f>
        <v>0</v>
      </c>
      <c r="G15" s="130">
        <f>'別紙１－３－２'!J41</f>
        <v>0</v>
      </c>
      <c r="H15" s="61"/>
    </row>
    <row r="16" spans="2:10" s="49" customFormat="1" ht="28.5" customHeight="1" thickBot="1">
      <c r="B16" s="133"/>
      <c r="C16" s="134"/>
      <c r="D16" s="132" t="s">
        <v>51</v>
      </c>
      <c r="E16" s="130">
        <f>SUM(E15,E10)</f>
        <v>0</v>
      </c>
      <c r="F16" s="130">
        <f>SUM(F15,F10)</f>
        <v>0</v>
      </c>
      <c r="G16" s="130">
        <f>SUM(G10,G15)</f>
        <v>0</v>
      </c>
      <c r="H16" s="135"/>
    </row>
    <row r="17" spans="2:8" ht="23.25" customHeight="1">
      <c r="B17" s="68"/>
      <c r="C17" s="68"/>
      <c r="D17" s="68"/>
      <c r="E17" s="68"/>
      <c r="F17" s="68"/>
      <c r="G17" s="177" t="s">
        <v>173</v>
      </c>
      <c r="H17" s="178"/>
    </row>
    <row r="18" spans="2:8" ht="28.5" customHeight="1">
      <c r="B18" s="330" t="s">
        <v>102</v>
      </c>
      <c r="C18" s="331"/>
      <c r="D18" s="332"/>
      <c r="E18" s="342" t="s">
        <v>85</v>
      </c>
      <c r="F18" s="343"/>
      <c r="G18" s="62">
        <f>G16</f>
        <v>0</v>
      </c>
      <c r="H18" s="35" t="s">
        <v>87</v>
      </c>
    </row>
    <row r="19" spans="2:8" ht="28.5" customHeight="1">
      <c r="B19" s="333"/>
      <c r="C19" s="334"/>
      <c r="D19" s="335"/>
      <c r="E19" s="328" t="s">
        <v>86</v>
      </c>
      <c r="F19" s="328"/>
      <c r="G19" s="179"/>
      <c r="H19" s="180"/>
    </row>
    <row r="20" spans="2:8" ht="28.5" customHeight="1">
      <c r="B20" s="336"/>
      <c r="C20" s="337"/>
      <c r="D20" s="338"/>
      <c r="E20" s="328" t="s">
        <v>88</v>
      </c>
      <c r="F20" s="329"/>
      <c r="G20" s="179"/>
      <c r="H20" s="180"/>
    </row>
    <row r="21" spans="2:8" ht="28.5" customHeight="1">
      <c r="B21" s="339"/>
      <c r="C21" s="340"/>
      <c r="D21" s="341"/>
      <c r="E21" s="328" t="s">
        <v>89</v>
      </c>
      <c r="F21" s="329"/>
      <c r="G21" s="179"/>
      <c r="H21" s="180"/>
    </row>
    <row r="40" spans="3:3" ht="13">
      <c r="C40" s="7"/>
    </row>
    <row r="48" spans="3:3" ht="13">
      <c r="C48" s="7"/>
    </row>
    <row r="49" spans="3:3" ht="13">
      <c r="C49" s="7"/>
    </row>
    <row r="50" spans="3:3" ht="13">
      <c r="C50" s="7"/>
    </row>
  </sheetData>
  <mergeCells count="8">
    <mergeCell ref="B5:C5"/>
    <mergeCell ref="B11:C15"/>
    <mergeCell ref="B6:C10"/>
    <mergeCell ref="E21:F21"/>
    <mergeCell ref="B18:D21"/>
    <mergeCell ref="E18:F18"/>
    <mergeCell ref="E19:F19"/>
    <mergeCell ref="E20:F20"/>
  </mergeCells>
  <phoneticPr fontId="9"/>
  <pageMargins left="0.98425196850393704" right="0.35433070866141736" top="0.98425196850393704" bottom="0.98425196850393704"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369E4-90F6-4731-AF49-F9D800AFBA23}">
  <sheetPr>
    <pageSetUpPr fitToPage="1"/>
  </sheetPr>
  <dimension ref="B1:J50"/>
  <sheetViews>
    <sheetView view="pageBreakPreview" zoomScaleNormal="100" zoomScaleSheetLayoutView="100" workbookViewId="0">
      <selection activeCell="P8" sqref="P8"/>
    </sheetView>
  </sheetViews>
  <sheetFormatPr defaultRowHeight="11"/>
  <cols>
    <col min="1" max="1" width="2.6640625" customWidth="1"/>
    <col min="2" max="3" width="3.6640625" customWidth="1"/>
    <col min="4" max="4" width="15" customWidth="1"/>
    <col min="5" max="5" width="18.109375" customWidth="1"/>
    <col min="6" max="7" width="16.6640625" customWidth="1"/>
    <col min="8" max="8" width="30.77734375" customWidth="1"/>
    <col min="9" max="9" width="17.6640625" customWidth="1"/>
  </cols>
  <sheetData>
    <row r="1" spans="2:10" ht="16.5">
      <c r="B1" s="122" t="s">
        <v>232</v>
      </c>
      <c r="C1" s="122"/>
      <c r="D1" s="68"/>
      <c r="E1" s="68"/>
      <c r="F1" s="68"/>
      <c r="G1" s="68"/>
      <c r="H1" s="68"/>
    </row>
    <row r="2" spans="2:10">
      <c r="B2" s="68"/>
      <c r="C2" s="68"/>
      <c r="D2" s="68"/>
      <c r="E2" s="68"/>
      <c r="F2" s="68"/>
      <c r="G2" s="68"/>
      <c r="H2" s="68"/>
    </row>
    <row r="3" spans="2:10" ht="16.5">
      <c r="B3" s="122" t="s">
        <v>234</v>
      </c>
      <c r="C3" s="122"/>
      <c r="D3" s="68"/>
      <c r="E3" s="68"/>
      <c r="F3" s="68"/>
      <c r="G3" s="68"/>
      <c r="H3" s="68"/>
    </row>
    <row r="4" spans="2:10" ht="11.5" thickBot="1">
      <c r="B4" s="68"/>
      <c r="C4" s="68"/>
      <c r="D4" s="68"/>
      <c r="E4" s="68"/>
      <c r="F4" s="68"/>
      <c r="G4" s="68"/>
      <c r="H4" s="125" t="s">
        <v>59</v>
      </c>
    </row>
    <row r="5" spans="2:10" ht="42.75" customHeight="1" thickBot="1">
      <c r="B5" s="320" t="s">
        <v>49</v>
      </c>
      <c r="C5" s="321"/>
      <c r="D5" s="126" t="s">
        <v>50</v>
      </c>
      <c r="E5" s="127" t="s">
        <v>141</v>
      </c>
      <c r="F5" s="127" t="s">
        <v>140</v>
      </c>
      <c r="G5" s="127" t="s">
        <v>139</v>
      </c>
      <c r="H5" s="128" t="s">
        <v>79</v>
      </c>
      <c r="I5" s="68"/>
    </row>
    <row r="6" spans="2:10" ht="25.5" customHeight="1">
      <c r="B6" s="322" t="s">
        <v>143</v>
      </c>
      <c r="C6" s="323"/>
      <c r="D6" s="131" t="s">
        <v>5</v>
      </c>
      <c r="E6" s="409"/>
      <c r="F6" s="409"/>
      <c r="G6" s="409"/>
      <c r="H6" s="181"/>
      <c r="I6" s="68"/>
    </row>
    <row r="7" spans="2:10" ht="25.5" customHeight="1">
      <c r="B7" s="324"/>
      <c r="C7" s="325"/>
      <c r="D7" s="131" t="s">
        <v>6</v>
      </c>
      <c r="E7" s="409"/>
      <c r="F7" s="409"/>
      <c r="G7" s="409"/>
      <c r="H7" s="181"/>
    </row>
    <row r="8" spans="2:10" ht="25.5" customHeight="1">
      <c r="B8" s="324"/>
      <c r="C8" s="325"/>
      <c r="D8" s="131" t="s">
        <v>73</v>
      </c>
      <c r="E8" s="409"/>
      <c r="F8" s="409"/>
      <c r="G8" s="409"/>
      <c r="H8" s="182"/>
    </row>
    <row r="9" spans="2:10" ht="25.5" customHeight="1" thickBot="1">
      <c r="B9" s="324"/>
      <c r="C9" s="325"/>
      <c r="D9" s="131" t="s">
        <v>7</v>
      </c>
      <c r="E9" s="409"/>
      <c r="F9" s="409"/>
      <c r="G9" s="409"/>
      <c r="H9" s="181"/>
      <c r="I9" s="24" t="str">
        <f>IF((G9&lt;&gt;0)*(H9=""),"委託費の支払先を備考に記入!","")</f>
        <v/>
      </c>
    </row>
    <row r="10" spans="2:10" s="49" customFormat="1" ht="28.5" customHeight="1" thickBot="1">
      <c r="B10" s="326"/>
      <c r="C10" s="327"/>
      <c r="D10" s="126" t="s">
        <v>48</v>
      </c>
      <c r="E10" s="130">
        <f>SUM(E6:E9)</f>
        <v>0</v>
      </c>
      <c r="F10" s="130">
        <f>SUM(F6:F9)</f>
        <v>0</v>
      </c>
      <c r="G10" s="130">
        <f>SUM(G6:G9)</f>
        <v>0</v>
      </c>
      <c r="H10" s="60"/>
    </row>
    <row r="11" spans="2:10" ht="25.5" customHeight="1">
      <c r="B11" s="322" t="s">
        <v>142</v>
      </c>
      <c r="C11" s="323"/>
      <c r="D11" s="131" t="s">
        <v>5</v>
      </c>
      <c r="E11" s="409"/>
      <c r="F11" s="409"/>
      <c r="G11" s="409"/>
      <c r="H11" s="181"/>
      <c r="I11" s="24" t="str">
        <f>IF((G11&lt;&gt;0)*(H11=""),"謝金の支払先を備考に記入!","")</f>
        <v/>
      </c>
    </row>
    <row r="12" spans="2:10" ht="25.5" customHeight="1">
      <c r="B12" s="324"/>
      <c r="C12" s="325"/>
      <c r="D12" s="131" t="s">
        <v>6</v>
      </c>
      <c r="E12" s="409"/>
      <c r="F12" s="409"/>
      <c r="G12" s="409"/>
      <c r="H12" s="181"/>
    </row>
    <row r="13" spans="2:10" ht="25.5" customHeight="1">
      <c r="B13" s="324"/>
      <c r="C13" s="325"/>
      <c r="D13" s="131" t="s">
        <v>72</v>
      </c>
      <c r="E13" s="409"/>
      <c r="F13" s="409"/>
      <c r="G13" s="409"/>
      <c r="H13" s="181"/>
    </row>
    <row r="14" spans="2:10" ht="25.5" customHeight="1" thickBot="1">
      <c r="B14" s="324"/>
      <c r="C14" s="325"/>
      <c r="D14" s="131" t="s">
        <v>7</v>
      </c>
      <c r="E14" s="409"/>
      <c r="F14" s="409"/>
      <c r="G14" s="409"/>
      <c r="H14" s="181"/>
      <c r="I14" s="24" t="str">
        <f>IF((G14&lt;&gt;0)*(H14=""),"委託費の支払先を備考に記入!","")</f>
        <v/>
      </c>
    </row>
    <row r="15" spans="2:10" s="49" customFormat="1" ht="28.5" customHeight="1" thickBot="1">
      <c r="B15" s="326"/>
      <c r="C15" s="327"/>
      <c r="D15" s="126" t="s">
        <v>48</v>
      </c>
      <c r="E15" s="130">
        <f>SUM(E11:E14)</f>
        <v>0</v>
      </c>
      <c r="F15" s="130">
        <f>SUM(F11:F14)</f>
        <v>0</v>
      </c>
      <c r="G15" s="130">
        <f>SUM(G11:G14)</f>
        <v>0</v>
      </c>
      <c r="H15" s="61"/>
    </row>
    <row r="16" spans="2:10" s="49" customFormat="1" ht="28.5" customHeight="1" thickBot="1">
      <c r="B16" s="133"/>
      <c r="C16" s="134"/>
      <c r="D16" s="132" t="s">
        <v>51</v>
      </c>
      <c r="E16" s="130">
        <f>SUM(E15,E10)</f>
        <v>0</v>
      </c>
      <c r="F16" s="130">
        <f>SUM(F15,F10)</f>
        <v>0</v>
      </c>
      <c r="G16" s="130">
        <f>SUM(G10,G15)</f>
        <v>0</v>
      </c>
      <c r="H16" s="135"/>
    </row>
    <row r="17" spans="2:8" ht="23.25" customHeight="1">
      <c r="B17" s="68" t="s">
        <v>237</v>
      </c>
      <c r="C17" s="68"/>
      <c r="D17" s="68"/>
      <c r="E17" s="68"/>
      <c r="F17" s="68"/>
      <c r="G17" s="396"/>
      <c r="H17" s="397"/>
    </row>
    <row r="18" spans="2:8" ht="28.5" customHeight="1">
      <c r="B18" s="398"/>
      <c r="C18" s="399"/>
      <c r="D18" s="399"/>
      <c r="E18" s="400"/>
      <c r="F18" s="401"/>
      <c r="G18" s="402"/>
      <c r="H18" s="403"/>
    </row>
    <row r="19" spans="2:8" ht="28.5" customHeight="1">
      <c r="B19" s="404"/>
      <c r="C19" s="404"/>
      <c r="D19" s="404"/>
      <c r="E19" s="405"/>
      <c r="F19" s="405"/>
      <c r="G19" s="406"/>
      <c r="H19" s="407"/>
    </row>
    <row r="20" spans="2:8" ht="28.5" customHeight="1">
      <c r="B20" s="399"/>
      <c r="C20" s="399"/>
      <c r="D20" s="399"/>
      <c r="E20" s="405"/>
      <c r="F20" s="408"/>
      <c r="G20" s="406"/>
      <c r="H20" s="407"/>
    </row>
    <row r="21" spans="2:8" ht="28.5" customHeight="1">
      <c r="B21" s="399"/>
      <c r="C21" s="399"/>
      <c r="D21" s="399"/>
      <c r="E21" s="405"/>
      <c r="F21" s="408"/>
      <c r="G21" s="406"/>
      <c r="H21" s="407"/>
    </row>
    <row r="40" spans="3:3" ht="13">
      <c r="C40" s="7"/>
    </row>
    <row r="48" spans="3:3" ht="13">
      <c r="C48" s="7"/>
    </row>
    <row r="49" spans="3:3" ht="13">
      <c r="C49" s="7"/>
    </row>
    <row r="50" spans="3:3" ht="13">
      <c r="C50" s="7"/>
    </row>
  </sheetData>
  <mergeCells count="8">
    <mergeCell ref="B5:C5"/>
    <mergeCell ref="B6:C10"/>
    <mergeCell ref="B11:C15"/>
    <mergeCell ref="B18:D21"/>
    <mergeCell ref="E18:F18"/>
    <mergeCell ref="E19:F19"/>
    <mergeCell ref="E20:F20"/>
    <mergeCell ref="E21:F21"/>
  </mergeCells>
  <phoneticPr fontId="9"/>
  <pageMargins left="0.98425196850393704" right="0.35433070866141736" top="0.98425196850393704" bottom="0.98425196850393704"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681B5-67F6-4187-8C95-9A1659FBD75E}">
  <sheetPr>
    <pageSetUpPr fitToPage="1"/>
  </sheetPr>
  <dimension ref="B1:J50"/>
  <sheetViews>
    <sheetView view="pageBreakPreview" zoomScaleNormal="100" zoomScaleSheetLayoutView="100" workbookViewId="0">
      <selection activeCell="G14" sqref="G14"/>
    </sheetView>
  </sheetViews>
  <sheetFormatPr defaultRowHeight="11"/>
  <cols>
    <col min="1" max="1" width="2.6640625" customWidth="1"/>
    <col min="2" max="3" width="3.6640625" customWidth="1"/>
    <col min="4" max="4" width="15" customWidth="1"/>
    <col min="5" max="5" width="18.109375" customWidth="1"/>
    <col min="6" max="7" width="16.6640625" customWidth="1"/>
    <col min="8" max="8" width="30.77734375" customWidth="1"/>
    <col min="9" max="9" width="17.6640625" customWidth="1"/>
  </cols>
  <sheetData>
    <row r="1" spans="2:10" ht="16.5">
      <c r="B1" s="122" t="s">
        <v>235</v>
      </c>
      <c r="C1" s="122"/>
      <c r="D1" s="68"/>
      <c r="E1" s="68"/>
      <c r="F1" s="68"/>
      <c r="G1" s="68"/>
      <c r="H1" s="68"/>
    </row>
    <row r="2" spans="2:10">
      <c r="B2" s="68"/>
      <c r="C2" s="68"/>
      <c r="D2" s="68"/>
      <c r="E2" s="68"/>
      <c r="F2" s="68"/>
      <c r="G2" s="68"/>
      <c r="H2" s="68"/>
    </row>
    <row r="3" spans="2:10" ht="16.5">
      <c r="B3" s="122" t="s">
        <v>236</v>
      </c>
      <c r="C3" s="122"/>
      <c r="D3" s="68"/>
      <c r="E3" s="68"/>
      <c r="F3" s="68"/>
      <c r="G3" s="68"/>
      <c r="H3" s="68"/>
    </row>
    <row r="4" spans="2:10" ht="11.5" thickBot="1">
      <c r="B4" s="68"/>
      <c r="C4" s="68"/>
      <c r="D4" s="68"/>
      <c r="E4" s="68"/>
      <c r="F4" s="68"/>
      <c r="G4" s="68"/>
      <c r="H4" s="125" t="s">
        <v>59</v>
      </c>
    </row>
    <row r="5" spans="2:10" ht="42.75" customHeight="1" thickBot="1">
      <c r="B5" s="320" t="s">
        <v>49</v>
      </c>
      <c r="C5" s="321"/>
      <c r="D5" s="126" t="s">
        <v>50</v>
      </c>
      <c r="E5" s="127" t="s">
        <v>141</v>
      </c>
      <c r="F5" s="127" t="s">
        <v>140</v>
      </c>
      <c r="G5" s="127" t="s">
        <v>139</v>
      </c>
      <c r="H5" s="128" t="s">
        <v>79</v>
      </c>
    </row>
    <row r="6" spans="2:10" ht="25.5" customHeight="1">
      <c r="B6" s="322" t="s">
        <v>143</v>
      </c>
      <c r="C6" s="323"/>
      <c r="D6" s="131" t="s">
        <v>5</v>
      </c>
      <c r="E6" s="129">
        <f>'別紙１－３－１'!H8</f>
        <v>0</v>
      </c>
      <c r="F6" s="129">
        <f>'別紙１－３－１'!I8</f>
        <v>0</v>
      </c>
      <c r="G6" s="129">
        <f>'別紙１－３－１'!J8</f>
        <v>0</v>
      </c>
      <c r="H6" s="181"/>
      <c r="I6" s="24" t="str">
        <f>IF((G6&lt;&gt;0)*(H6=""),"謝金の支払先を備考に記入!","")</f>
        <v/>
      </c>
    </row>
    <row r="7" spans="2:10" ht="25.5" customHeight="1">
      <c r="B7" s="324"/>
      <c r="C7" s="325"/>
      <c r="D7" s="131" t="s">
        <v>6</v>
      </c>
      <c r="E7" s="129">
        <f>'別紙１－３－１'!H13</f>
        <v>0</v>
      </c>
      <c r="F7" s="129">
        <f>'別紙１－３－１'!I13</f>
        <v>0</v>
      </c>
      <c r="G7" s="129">
        <f>'別紙１－３－１'!J13</f>
        <v>0</v>
      </c>
      <c r="H7" s="181"/>
    </row>
    <row r="8" spans="2:10" ht="25.5" customHeight="1">
      <c r="B8" s="324"/>
      <c r="C8" s="325"/>
      <c r="D8" s="131" t="s">
        <v>73</v>
      </c>
      <c r="E8" s="129">
        <f>'別紙１－３－１'!H28</f>
        <v>0</v>
      </c>
      <c r="F8" s="129">
        <f>'別紙１－３－１'!I28</f>
        <v>0</v>
      </c>
      <c r="G8" s="129">
        <f>'別紙１－３－１'!J28</f>
        <v>0</v>
      </c>
      <c r="H8" s="182"/>
    </row>
    <row r="9" spans="2:10" ht="25.5" customHeight="1" thickBot="1">
      <c r="B9" s="324"/>
      <c r="C9" s="325"/>
      <c r="D9" s="131" t="s">
        <v>7</v>
      </c>
      <c r="E9" s="129">
        <f>'別紙１－３－１'!H37</f>
        <v>0</v>
      </c>
      <c r="F9" s="129">
        <f>'別紙１－３－１'!I37</f>
        <v>0</v>
      </c>
      <c r="G9" s="129">
        <f>'別紙１－３－１'!J37</f>
        <v>0</v>
      </c>
      <c r="H9" s="181"/>
      <c r="I9" s="24" t="str">
        <f>IF((G9&lt;&gt;0)*(H9=""),"委託費の支払先を備考に記入!","")</f>
        <v/>
      </c>
    </row>
    <row r="10" spans="2:10" s="49" customFormat="1" ht="28.5" customHeight="1" thickBot="1">
      <c r="B10" s="326"/>
      <c r="C10" s="327"/>
      <c r="D10" s="126" t="s">
        <v>48</v>
      </c>
      <c r="E10" s="130">
        <f>SUM(E6:E9)</f>
        <v>0</v>
      </c>
      <c r="F10" s="130">
        <f>SUM(F6:F9)</f>
        <v>0</v>
      </c>
      <c r="G10" s="130">
        <f>'別紙１－３－１'!J38</f>
        <v>0</v>
      </c>
      <c r="H10" s="60"/>
    </row>
    <row r="11" spans="2:10" ht="25.5" customHeight="1">
      <c r="B11" s="322" t="s">
        <v>142</v>
      </c>
      <c r="C11" s="323"/>
      <c r="D11" s="131" t="s">
        <v>5</v>
      </c>
      <c r="E11" s="129">
        <f>'別紙１－３－２'!H8</f>
        <v>0</v>
      </c>
      <c r="F11" s="129">
        <f>'別紙１－３－２'!I8</f>
        <v>0</v>
      </c>
      <c r="G11" s="129">
        <f>'別紙１－３－２'!J8</f>
        <v>0</v>
      </c>
      <c r="H11" s="181"/>
      <c r="I11" s="24" t="str">
        <f>IF((G11&lt;&gt;0)*(H11=""),"謝金の支払先を備考に記入!","")</f>
        <v/>
      </c>
    </row>
    <row r="12" spans="2:10" ht="25.5" customHeight="1">
      <c r="B12" s="324"/>
      <c r="C12" s="325"/>
      <c r="D12" s="131" t="s">
        <v>6</v>
      </c>
      <c r="E12" s="129">
        <f>'別紙１－３－２'!H13</f>
        <v>0</v>
      </c>
      <c r="F12" s="129">
        <f>'別紙１－３－２'!I13</f>
        <v>0</v>
      </c>
      <c r="G12" s="129">
        <f>'別紙１－３－２'!J13</f>
        <v>0</v>
      </c>
      <c r="H12" s="181"/>
    </row>
    <row r="13" spans="2:10" ht="25.5" customHeight="1">
      <c r="B13" s="324"/>
      <c r="C13" s="325"/>
      <c r="D13" s="131" t="s">
        <v>72</v>
      </c>
      <c r="E13" s="129">
        <f>'別紙１－３－２'!H33</f>
        <v>0</v>
      </c>
      <c r="F13" s="129">
        <f>'別紙１－３－２'!I33</f>
        <v>0</v>
      </c>
      <c r="G13" s="129">
        <f>'別紙１－３－２'!J33</f>
        <v>0</v>
      </c>
      <c r="H13" s="181"/>
    </row>
    <row r="14" spans="2:10" ht="25.5" customHeight="1" thickBot="1">
      <c r="B14" s="324"/>
      <c r="C14" s="325"/>
      <c r="D14" s="131" t="s">
        <v>7</v>
      </c>
      <c r="E14" s="129">
        <f>'別紙１－３－２'!H40</f>
        <v>0</v>
      </c>
      <c r="F14" s="129">
        <f>'別紙１－３－２'!I40</f>
        <v>0</v>
      </c>
      <c r="G14" s="129">
        <f>'別紙１－３－２'!J40</f>
        <v>0</v>
      </c>
      <c r="H14" s="181"/>
      <c r="I14" s="24" t="str">
        <f>IF((G14&lt;&gt;0)*(H14=""),"委託費の支払先を備考に記入!","")</f>
        <v/>
      </c>
    </row>
    <row r="15" spans="2:10" s="49" customFormat="1" ht="28.5" customHeight="1" thickBot="1">
      <c r="B15" s="326"/>
      <c r="C15" s="327"/>
      <c r="D15" s="126" t="s">
        <v>48</v>
      </c>
      <c r="E15" s="130">
        <f>SUM(E11:E14)</f>
        <v>0</v>
      </c>
      <c r="F15" s="130">
        <f>SUM(F11:F14)</f>
        <v>0</v>
      </c>
      <c r="G15" s="130">
        <f>'別紙１－３－２'!J41</f>
        <v>0</v>
      </c>
      <c r="H15" s="61"/>
    </row>
    <row r="16" spans="2:10" s="49" customFormat="1" ht="28.5" customHeight="1" thickBot="1">
      <c r="B16" s="133"/>
      <c r="C16" s="134"/>
      <c r="D16" s="132" t="s">
        <v>51</v>
      </c>
      <c r="E16" s="130">
        <f>SUM(E15,E10)</f>
        <v>0</v>
      </c>
      <c r="F16" s="130">
        <f>SUM(F15,F10)</f>
        <v>0</v>
      </c>
      <c r="G16" s="130">
        <f>SUM(G10,G15)</f>
        <v>0</v>
      </c>
      <c r="H16" s="135"/>
    </row>
    <row r="17" spans="2:8" ht="23.25" customHeight="1">
      <c r="B17" s="68"/>
      <c r="C17" s="68"/>
      <c r="D17" s="68"/>
      <c r="E17" s="68"/>
      <c r="F17" s="68"/>
      <c r="G17" s="177" t="s">
        <v>173</v>
      </c>
      <c r="H17" s="178"/>
    </row>
    <row r="18" spans="2:8" ht="28.5" customHeight="1">
      <c r="B18" s="330" t="s">
        <v>102</v>
      </c>
      <c r="C18" s="331"/>
      <c r="D18" s="332"/>
      <c r="E18" s="342" t="s">
        <v>85</v>
      </c>
      <c r="F18" s="343"/>
      <c r="G18" s="62">
        <f>G16</f>
        <v>0</v>
      </c>
      <c r="H18" s="35" t="s">
        <v>87</v>
      </c>
    </row>
    <row r="19" spans="2:8" ht="28.5" customHeight="1">
      <c r="B19" s="333"/>
      <c r="C19" s="334"/>
      <c r="D19" s="335"/>
      <c r="E19" s="328" t="s">
        <v>86</v>
      </c>
      <c r="F19" s="328"/>
      <c r="G19" s="179"/>
      <c r="H19" s="180"/>
    </row>
    <row r="20" spans="2:8" ht="28.5" customHeight="1">
      <c r="B20" s="336"/>
      <c r="C20" s="337"/>
      <c r="D20" s="338"/>
      <c r="E20" s="328" t="s">
        <v>88</v>
      </c>
      <c r="F20" s="329"/>
      <c r="G20" s="179"/>
      <c r="H20" s="180"/>
    </row>
    <row r="21" spans="2:8" ht="28.5" customHeight="1">
      <c r="B21" s="339"/>
      <c r="C21" s="340"/>
      <c r="D21" s="341"/>
      <c r="E21" s="328" t="s">
        <v>89</v>
      </c>
      <c r="F21" s="329"/>
      <c r="G21" s="179"/>
      <c r="H21" s="180"/>
    </row>
    <row r="22" spans="2:8" ht="16.5" customHeight="1">
      <c r="B22" s="43" t="s">
        <v>238</v>
      </c>
    </row>
    <row r="40" spans="3:3" ht="13">
      <c r="C40" s="7"/>
    </row>
    <row r="48" spans="3:3" ht="13">
      <c r="C48" s="7"/>
    </row>
    <row r="49" spans="3:3" ht="13">
      <c r="C49" s="7"/>
    </row>
    <row r="50" spans="3:3" ht="13">
      <c r="C50" s="7"/>
    </row>
  </sheetData>
  <mergeCells count="8">
    <mergeCell ref="B5:C5"/>
    <mergeCell ref="B6:C10"/>
    <mergeCell ref="B11:C15"/>
    <mergeCell ref="B18:D21"/>
    <mergeCell ref="E18:F18"/>
    <mergeCell ref="E19:F19"/>
    <mergeCell ref="E20:F20"/>
    <mergeCell ref="E21:F21"/>
  </mergeCells>
  <phoneticPr fontId="9"/>
  <pageMargins left="0.98425196850393704" right="0.35433070866141736" top="0.98425196850393704" bottom="0.98425196850393704"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0"/>
  <sheetViews>
    <sheetView showZeros="0" view="pageBreakPreview" zoomScaleNormal="100" zoomScaleSheetLayoutView="100" workbookViewId="0">
      <pane ySplit="5" topLeftCell="A6" activePane="bottomLeft" state="frozenSplit"/>
      <selection sqref="A1:J43"/>
      <selection pane="bottomLeft" activeCell="A4" sqref="A4:B5"/>
    </sheetView>
  </sheetViews>
  <sheetFormatPr defaultColWidth="11.77734375" defaultRowHeight="22.15" customHeight="1"/>
  <cols>
    <col min="1" max="1" width="4.6640625" style="1" customWidth="1"/>
    <col min="2" max="2" width="20.6640625" style="1" customWidth="1"/>
    <col min="3" max="3" width="11.77734375" style="1" hidden="1" customWidth="1"/>
    <col min="4" max="4" width="29.77734375" style="1" customWidth="1"/>
    <col min="5" max="5" width="7.77734375" style="2" customWidth="1"/>
    <col min="6" max="6" width="5.77734375" style="2" customWidth="1"/>
    <col min="7" max="7" width="17.44140625" style="2" customWidth="1"/>
    <col min="8" max="8" width="19.33203125" style="2" customWidth="1"/>
    <col min="9" max="9" width="17.6640625" style="2" customWidth="1"/>
    <col min="10" max="10" width="20.109375" style="2" customWidth="1"/>
    <col min="11" max="12" width="11.77734375" style="1" customWidth="1"/>
    <col min="13" max="16384" width="11.77734375" style="1"/>
  </cols>
  <sheetData>
    <row r="1" spans="1:12" ht="22.15" customHeight="1" thickBot="1">
      <c r="A1" s="243" t="s">
        <v>103</v>
      </c>
      <c r="B1" s="244"/>
      <c r="C1" s="245"/>
      <c r="D1" s="245"/>
      <c r="E1" s="245"/>
      <c r="F1" s="245"/>
      <c r="G1" s="245"/>
      <c r="H1" s="245"/>
      <c r="I1" s="246"/>
      <c r="J1" s="245"/>
      <c r="K1" s="3"/>
    </row>
    <row r="2" spans="1:12" ht="27" customHeight="1" thickBot="1">
      <c r="A2" s="371" t="s">
        <v>146</v>
      </c>
      <c r="B2" s="372"/>
      <c r="C2" s="251"/>
      <c r="D2" s="361" t="str">
        <f>IF(計画書表紙!D28=0,"",計画書表紙!D28)</f>
        <v>○○の試作と○○の展示会への出展</v>
      </c>
      <c r="E2" s="362"/>
      <c r="F2" s="362"/>
      <c r="G2" s="362"/>
      <c r="H2" s="362"/>
      <c r="I2" s="362"/>
      <c r="J2" s="363"/>
      <c r="K2" s="9"/>
    </row>
    <row r="3" spans="1:12" ht="27" customHeight="1" thickBot="1">
      <c r="A3" s="247"/>
      <c r="B3" s="365" t="s">
        <v>8</v>
      </c>
      <c r="C3" s="366"/>
      <c r="D3" s="366"/>
      <c r="E3" s="366"/>
      <c r="F3" s="366"/>
      <c r="G3" s="366"/>
      <c r="H3" s="366"/>
      <c r="I3" s="366"/>
      <c r="J3" s="367"/>
      <c r="K3" s="3"/>
    </row>
    <row r="4" spans="1:12" ht="22.15" customHeight="1">
      <c r="A4" s="347" t="s">
        <v>4</v>
      </c>
      <c r="B4" s="348"/>
      <c r="C4" s="96"/>
      <c r="D4" s="364" t="s">
        <v>9</v>
      </c>
      <c r="E4" s="368" t="s">
        <v>10</v>
      </c>
      <c r="F4" s="369"/>
      <c r="G4" s="370" t="s">
        <v>11</v>
      </c>
      <c r="H4" s="80" t="s">
        <v>32</v>
      </c>
      <c r="I4" s="80" t="s">
        <v>33</v>
      </c>
      <c r="J4" s="248" t="s">
        <v>34</v>
      </c>
      <c r="K4" s="360"/>
    </row>
    <row r="5" spans="1:12" s="4" customFormat="1" ht="22.15" customHeight="1" thickBot="1">
      <c r="A5" s="349"/>
      <c r="B5" s="348"/>
      <c r="C5" s="96"/>
      <c r="D5" s="364"/>
      <c r="E5" s="97" t="s">
        <v>90</v>
      </c>
      <c r="F5" s="98" t="s">
        <v>57</v>
      </c>
      <c r="G5" s="370"/>
      <c r="H5" s="81" t="s">
        <v>35</v>
      </c>
      <c r="I5" s="81" t="s">
        <v>36</v>
      </c>
      <c r="J5" s="249" t="s">
        <v>37</v>
      </c>
      <c r="K5" s="360"/>
    </row>
    <row r="6" spans="1:12" ht="27" customHeight="1">
      <c r="A6" s="344" t="s">
        <v>65</v>
      </c>
      <c r="B6" s="99" t="s">
        <v>22</v>
      </c>
      <c r="C6" s="27" t="s">
        <v>12</v>
      </c>
      <c r="D6" s="204"/>
      <c r="E6" s="205"/>
      <c r="F6" s="206"/>
      <c r="G6" s="207"/>
      <c r="H6" s="82" t="str">
        <f>IF(E6*G6=0,"",E6*G6)</f>
        <v/>
      </c>
      <c r="I6" s="83" t="str">
        <f>IF(ISERROR(H6/1.1),"",(ROUNDUP(H6/1.1,0)))</f>
        <v/>
      </c>
      <c r="J6" s="216"/>
      <c r="K6" s="250" t="str">
        <f>IF(ISERROR(1/2*I6),"",IF(J6&gt;(1/2*I6)," ←誤り！　補助対象経費×1/2≧補助金申請額",""))</f>
        <v/>
      </c>
      <c r="L6" s="40"/>
    </row>
    <row r="7" spans="1:12" ht="27" customHeight="1" thickBot="1">
      <c r="A7" s="345"/>
      <c r="B7" s="100"/>
      <c r="C7" s="34"/>
      <c r="D7" s="212"/>
      <c r="E7" s="213"/>
      <c r="F7" s="214"/>
      <c r="G7" s="215"/>
      <c r="H7" s="84" t="str">
        <f>IF(E7*G7=0,"",E7*G7)</f>
        <v/>
      </c>
      <c r="I7" s="85" t="str">
        <f>IF(ISERROR(H7/1.1),"",(ROUNDUP(H7/1.1,0)))</f>
        <v/>
      </c>
      <c r="J7" s="217"/>
      <c r="K7" s="250" t="str">
        <f>IF(ISERROR(1/2*I7),"",IF(J7&gt;(1/2*I7)," ←誤り！　補助対象経費×1/2≧補助金申請額",""))</f>
        <v/>
      </c>
      <c r="L7" s="40"/>
    </row>
    <row r="8" spans="1:12" ht="27" customHeight="1" thickBot="1">
      <c r="A8" s="350"/>
      <c r="B8" s="241" t="s">
        <v>145</v>
      </c>
      <c r="C8" s="14" t="s">
        <v>13</v>
      </c>
      <c r="D8" s="23"/>
      <c r="E8" s="21"/>
      <c r="F8" s="22"/>
      <c r="G8" s="15"/>
      <c r="H8" s="66">
        <f>SUM(H6:H7)</f>
        <v>0</v>
      </c>
      <c r="I8" s="66">
        <f>SUM(I6:I7)</f>
        <v>0</v>
      </c>
      <c r="J8" s="16">
        <f>SUM(J6:J7)</f>
        <v>0</v>
      </c>
      <c r="K8" s="250" t="str">
        <f>IF(J8&gt;(1/2*I8),"誤り！　補助対象経費×1/2≧補助金申請額","")</f>
        <v/>
      </c>
      <c r="L8" s="39"/>
    </row>
    <row r="9" spans="1:12" ht="27" customHeight="1">
      <c r="A9" s="344" t="s">
        <v>23</v>
      </c>
      <c r="B9" s="99" t="s">
        <v>56</v>
      </c>
      <c r="C9" s="27" t="s">
        <v>14</v>
      </c>
      <c r="D9" s="204"/>
      <c r="E9" s="205"/>
      <c r="F9" s="206"/>
      <c r="G9" s="207"/>
      <c r="H9" s="82" t="str">
        <f>IF(E9*G9=0,"",E9*G9)</f>
        <v/>
      </c>
      <c r="I9" s="83" t="str">
        <f>IF(ISERROR(H9/1.1),"",(ROUNDUP(H9/1.1,0)))</f>
        <v/>
      </c>
      <c r="J9" s="216"/>
      <c r="K9" s="250" t="str">
        <f>IF(ISERROR(1/2*I9),"",IF(J9&gt;(1/2*I9)," ←誤り！　補助対象経費×1/2≧補助金申請額",""))</f>
        <v/>
      </c>
      <c r="L9" s="40"/>
    </row>
    <row r="10" spans="1:12" ht="27" customHeight="1">
      <c r="A10" s="345"/>
      <c r="B10" s="102"/>
      <c r="C10" s="28"/>
      <c r="D10" s="200"/>
      <c r="E10" s="188"/>
      <c r="F10" s="189"/>
      <c r="G10" s="190"/>
      <c r="H10" s="86" t="str">
        <f>IF(E10*G10=0,"",E10*G10)</f>
        <v/>
      </c>
      <c r="I10" s="85" t="str">
        <f>IF(ISERROR(H10/1.1),"",(ROUNDUP(H10/1.1,0)))</f>
        <v/>
      </c>
      <c r="J10" s="218"/>
      <c r="K10" s="250" t="str">
        <f>IF(ISERROR(1/2*I10),"",IF(J10&gt;(1/2*I10)," ←誤り！　補助対象経費×1/2≧補助金申請額",""))</f>
        <v/>
      </c>
      <c r="L10" s="40"/>
    </row>
    <row r="11" spans="1:12" ht="27" customHeight="1">
      <c r="A11" s="345"/>
      <c r="B11" s="103" t="s">
        <v>81</v>
      </c>
      <c r="C11" s="18"/>
      <c r="D11" s="208"/>
      <c r="E11" s="209"/>
      <c r="F11" s="210"/>
      <c r="G11" s="211"/>
      <c r="H11" s="87" t="str">
        <f>IF(E11*G11=0,"",E11*G11)</f>
        <v/>
      </c>
      <c r="I11" s="88" t="str">
        <f>IF(ISERROR(H11/1.1),"",(ROUNDUP(H11/1.1,0)))</f>
        <v/>
      </c>
      <c r="J11" s="219"/>
      <c r="K11" s="250" t="str">
        <f>IF(ISERROR(1/2*I11),"",IF(J11&gt;(1/2*I11)," ←誤り！　補助対象経費×1/2≧補助金申請額",""))</f>
        <v/>
      </c>
      <c r="L11" s="40"/>
    </row>
    <row r="12" spans="1:12" ht="27" customHeight="1" thickBot="1">
      <c r="A12" s="345"/>
      <c r="B12" s="104"/>
      <c r="C12" s="33"/>
      <c r="D12" s="212"/>
      <c r="E12" s="213"/>
      <c r="F12" s="214"/>
      <c r="G12" s="215"/>
      <c r="H12" s="84" t="str">
        <f>IF(E12*G12=0,"",E12*G12)</f>
        <v/>
      </c>
      <c r="I12" s="89" t="str">
        <f>IF(ISERROR(H12/1.1),"",(ROUNDUP(H12/1.1,0)))</f>
        <v/>
      </c>
      <c r="J12" s="217"/>
      <c r="K12" s="250" t="str">
        <f>IF(ISERROR(1/2*I12),"",IF(J12&gt;(1/2*I12)," ←誤り！　補助対象経費×1/2≧補助金申請額",""))</f>
        <v/>
      </c>
      <c r="L12" s="40"/>
    </row>
    <row r="13" spans="1:12" ht="27" customHeight="1" thickBot="1">
      <c r="A13" s="346"/>
      <c r="B13" s="241" t="s">
        <v>145</v>
      </c>
      <c r="C13" s="14" t="s">
        <v>13</v>
      </c>
      <c r="D13" s="23"/>
      <c r="E13" s="21"/>
      <c r="F13" s="22"/>
      <c r="G13" s="15"/>
      <c r="H13" s="66">
        <f>SUM(H9:H12)</f>
        <v>0</v>
      </c>
      <c r="I13" s="66">
        <f>SUM(I9:I12)</f>
        <v>0</v>
      </c>
      <c r="J13" s="16">
        <f>SUM(J9:J12)</f>
        <v>0</v>
      </c>
      <c r="K13" s="250" t="str">
        <f>IF(J13&gt;(1/2*I13),"誤り！　補助対象経費×1/2≧補助金申請額","")</f>
        <v/>
      </c>
      <c r="L13" s="39"/>
    </row>
    <row r="14" spans="1:12" ht="27" customHeight="1">
      <c r="A14" s="344" t="s">
        <v>66</v>
      </c>
      <c r="B14" s="99" t="s">
        <v>53</v>
      </c>
      <c r="C14" s="13" t="s">
        <v>15</v>
      </c>
      <c r="D14" s="199"/>
      <c r="E14" s="184"/>
      <c r="F14" s="185"/>
      <c r="G14" s="186"/>
      <c r="H14" s="90" t="str">
        <f t="shared" ref="H14:H27" si="0">IF(E14*G14=0,"",E14*G14)</f>
        <v/>
      </c>
      <c r="I14" s="91" t="str">
        <f t="shared" ref="I14:I27" si="1">IF(ISERROR(H14/1.1),"",(ROUNDUP(H14/1.1,0)))</f>
        <v/>
      </c>
      <c r="J14" s="220"/>
      <c r="K14" s="250" t="str">
        <f t="shared" ref="K14:K27" si="2">IF(ISERROR(1/2*I14),"",IF(J14&gt;(1/2*I14)," ←誤り！　補助対象経費×1/2≧補助金申請額",""))</f>
        <v/>
      </c>
      <c r="L14" s="40"/>
    </row>
    <row r="15" spans="1:12" ht="27" customHeight="1">
      <c r="A15" s="345"/>
      <c r="B15" s="105"/>
      <c r="C15" s="28"/>
      <c r="D15" s="200"/>
      <c r="E15" s="188"/>
      <c r="F15" s="189"/>
      <c r="G15" s="190"/>
      <c r="H15" s="86" t="str">
        <f t="shared" si="0"/>
        <v/>
      </c>
      <c r="I15" s="85" t="str">
        <f t="shared" si="1"/>
        <v/>
      </c>
      <c r="J15" s="218"/>
      <c r="K15" s="250" t="str">
        <f t="shared" si="2"/>
        <v/>
      </c>
      <c r="L15" s="40"/>
    </row>
    <row r="16" spans="1:12" ht="27" customHeight="1">
      <c r="A16" s="345"/>
      <c r="B16" s="105"/>
      <c r="C16" s="28"/>
      <c r="D16" s="200"/>
      <c r="E16" s="188"/>
      <c r="F16" s="189"/>
      <c r="G16" s="190"/>
      <c r="H16" s="86" t="str">
        <f t="shared" si="0"/>
        <v/>
      </c>
      <c r="I16" s="85" t="str">
        <f t="shared" si="1"/>
        <v/>
      </c>
      <c r="J16" s="218"/>
      <c r="K16" s="250" t="str">
        <f t="shared" si="2"/>
        <v/>
      </c>
      <c r="L16" s="40"/>
    </row>
    <row r="17" spans="1:12" ht="27" customHeight="1">
      <c r="A17" s="345"/>
      <c r="B17" s="106"/>
      <c r="C17" s="28"/>
      <c r="D17" s="200"/>
      <c r="E17" s="188"/>
      <c r="F17" s="189"/>
      <c r="G17" s="190"/>
      <c r="H17" s="86" t="str">
        <f t="shared" si="0"/>
        <v/>
      </c>
      <c r="I17" s="85" t="str">
        <f t="shared" si="1"/>
        <v/>
      </c>
      <c r="J17" s="218"/>
      <c r="K17" s="250" t="str">
        <f t="shared" si="2"/>
        <v/>
      </c>
      <c r="L17" s="40"/>
    </row>
    <row r="18" spans="1:12" ht="27" customHeight="1">
      <c r="A18" s="345"/>
      <c r="B18" s="353" t="s">
        <v>147</v>
      </c>
      <c r="C18" s="10" t="s">
        <v>16</v>
      </c>
      <c r="D18" s="201"/>
      <c r="E18" s="192"/>
      <c r="F18" s="193"/>
      <c r="G18" s="194"/>
      <c r="H18" s="92" t="str">
        <f t="shared" si="0"/>
        <v/>
      </c>
      <c r="I18" s="93" t="str">
        <f t="shared" si="1"/>
        <v/>
      </c>
      <c r="J18" s="221"/>
      <c r="K18" s="250" t="str">
        <f t="shared" si="2"/>
        <v/>
      </c>
      <c r="L18" s="40"/>
    </row>
    <row r="19" spans="1:12" ht="27" customHeight="1">
      <c r="A19" s="345"/>
      <c r="B19" s="354"/>
      <c r="C19" s="37"/>
      <c r="D19" s="201"/>
      <c r="E19" s="202"/>
      <c r="F19" s="203"/>
      <c r="G19" s="194"/>
      <c r="H19" s="92" t="str">
        <f t="shared" si="0"/>
        <v/>
      </c>
      <c r="I19" s="93" t="str">
        <f t="shared" si="1"/>
        <v/>
      </c>
      <c r="J19" s="221"/>
      <c r="K19" s="250" t="str">
        <f t="shared" si="2"/>
        <v/>
      </c>
      <c r="L19" s="40"/>
    </row>
    <row r="20" spans="1:12" ht="27" customHeight="1">
      <c r="A20" s="345"/>
      <c r="B20" s="103" t="s">
        <v>24</v>
      </c>
      <c r="C20" s="10" t="s">
        <v>17</v>
      </c>
      <c r="D20" s="201"/>
      <c r="E20" s="192"/>
      <c r="F20" s="193"/>
      <c r="G20" s="194"/>
      <c r="H20" s="92" t="str">
        <f t="shared" si="0"/>
        <v/>
      </c>
      <c r="I20" s="93" t="str">
        <f t="shared" si="1"/>
        <v/>
      </c>
      <c r="J20" s="221"/>
      <c r="K20" s="250" t="str">
        <f t="shared" si="2"/>
        <v/>
      </c>
      <c r="L20" s="40"/>
    </row>
    <row r="21" spans="1:12" ht="27" customHeight="1">
      <c r="A21" s="345"/>
      <c r="B21" s="102"/>
      <c r="C21" s="10"/>
      <c r="D21" s="201"/>
      <c r="E21" s="192"/>
      <c r="F21" s="193"/>
      <c r="G21" s="194"/>
      <c r="H21" s="92" t="str">
        <f t="shared" si="0"/>
        <v/>
      </c>
      <c r="I21" s="93" t="str">
        <f t="shared" si="1"/>
        <v/>
      </c>
      <c r="J21" s="221"/>
      <c r="K21" s="250" t="str">
        <f t="shared" si="2"/>
        <v/>
      </c>
      <c r="L21" s="40"/>
    </row>
    <row r="22" spans="1:12" ht="27" customHeight="1">
      <c r="A22" s="345"/>
      <c r="B22" s="103" t="s">
        <v>25</v>
      </c>
      <c r="C22" s="10"/>
      <c r="D22" s="201"/>
      <c r="E22" s="192"/>
      <c r="F22" s="193"/>
      <c r="G22" s="194"/>
      <c r="H22" s="92" t="str">
        <f t="shared" si="0"/>
        <v/>
      </c>
      <c r="I22" s="93" t="str">
        <f t="shared" si="1"/>
        <v/>
      </c>
      <c r="J22" s="221"/>
      <c r="K22" s="250" t="str">
        <f t="shared" si="2"/>
        <v/>
      </c>
      <c r="L22" s="40"/>
    </row>
    <row r="23" spans="1:12" ht="27" customHeight="1">
      <c r="A23" s="345"/>
      <c r="B23" s="102"/>
      <c r="C23" s="10"/>
      <c r="D23" s="201"/>
      <c r="E23" s="192"/>
      <c r="F23" s="193"/>
      <c r="G23" s="194"/>
      <c r="H23" s="92" t="str">
        <f t="shared" si="0"/>
        <v/>
      </c>
      <c r="I23" s="93" t="str">
        <f t="shared" si="1"/>
        <v/>
      </c>
      <c r="J23" s="221"/>
      <c r="K23" s="250" t="str">
        <f t="shared" si="2"/>
        <v/>
      </c>
      <c r="L23" s="40"/>
    </row>
    <row r="24" spans="1:12" ht="27" customHeight="1">
      <c r="A24" s="345"/>
      <c r="B24" s="103" t="s">
        <v>52</v>
      </c>
      <c r="C24" s="10"/>
      <c r="D24" s="201"/>
      <c r="E24" s="192"/>
      <c r="F24" s="193"/>
      <c r="G24" s="194"/>
      <c r="H24" s="92" t="str">
        <f t="shared" si="0"/>
        <v/>
      </c>
      <c r="I24" s="93" t="str">
        <f t="shared" si="1"/>
        <v/>
      </c>
      <c r="J24" s="221"/>
      <c r="K24" s="250" t="str">
        <f t="shared" si="2"/>
        <v/>
      </c>
      <c r="L24" s="40"/>
    </row>
    <row r="25" spans="1:12" ht="27" customHeight="1">
      <c r="A25" s="345"/>
      <c r="B25" s="102"/>
      <c r="C25" s="10"/>
      <c r="D25" s="201"/>
      <c r="E25" s="192"/>
      <c r="F25" s="193"/>
      <c r="G25" s="194"/>
      <c r="H25" s="92" t="str">
        <f t="shared" si="0"/>
        <v/>
      </c>
      <c r="I25" s="93" t="str">
        <f t="shared" si="1"/>
        <v/>
      </c>
      <c r="J25" s="221"/>
      <c r="K25" s="250" t="str">
        <f t="shared" si="2"/>
        <v/>
      </c>
      <c r="L25" s="40"/>
    </row>
    <row r="26" spans="1:12" ht="27" customHeight="1">
      <c r="A26" s="345"/>
      <c r="B26" s="103" t="s">
        <v>83</v>
      </c>
      <c r="C26" s="10"/>
      <c r="D26" s="201"/>
      <c r="E26" s="192"/>
      <c r="F26" s="193"/>
      <c r="G26" s="194"/>
      <c r="H26" s="92" t="str">
        <f t="shared" si="0"/>
        <v/>
      </c>
      <c r="I26" s="93" t="str">
        <f t="shared" si="1"/>
        <v/>
      </c>
      <c r="J26" s="221"/>
      <c r="K26" s="250" t="str">
        <f t="shared" si="2"/>
        <v/>
      </c>
      <c r="L26" s="40"/>
    </row>
    <row r="27" spans="1:12" ht="27" customHeight="1" thickBot="1">
      <c r="A27" s="345"/>
      <c r="B27" s="104"/>
      <c r="C27" s="10"/>
      <c r="D27" s="201"/>
      <c r="E27" s="192"/>
      <c r="F27" s="193"/>
      <c r="G27" s="194"/>
      <c r="H27" s="92" t="str">
        <f t="shared" si="0"/>
        <v/>
      </c>
      <c r="I27" s="93" t="str">
        <f t="shared" si="1"/>
        <v/>
      </c>
      <c r="J27" s="221"/>
      <c r="K27" s="250" t="str">
        <f t="shared" si="2"/>
        <v/>
      </c>
      <c r="L27" s="40"/>
    </row>
    <row r="28" spans="1:12" ht="27" customHeight="1" thickBot="1">
      <c r="A28" s="346"/>
      <c r="B28" s="241" t="s">
        <v>145</v>
      </c>
      <c r="C28" s="19" t="s">
        <v>18</v>
      </c>
      <c r="D28" s="23"/>
      <c r="E28" s="21"/>
      <c r="F28" s="22"/>
      <c r="G28" s="15"/>
      <c r="H28" s="66">
        <f>SUM(H14:H27)</f>
        <v>0</v>
      </c>
      <c r="I28" s="66">
        <f>SUM(I14:I27)</f>
        <v>0</v>
      </c>
      <c r="J28" s="16">
        <f>SUM(J14:J27)</f>
        <v>0</v>
      </c>
      <c r="K28" s="250" t="str">
        <f>IF(J28&gt;(1/2*I28),"誤り！　補助対象経費×1/2≧補助金申請額","")</f>
        <v/>
      </c>
    </row>
    <row r="29" spans="1:12" ht="27" customHeight="1">
      <c r="A29" s="344" t="s">
        <v>7</v>
      </c>
      <c r="B29" s="107" t="s">
        <v>68</v>
      </c>
      <c r="C29" s="13" t="s">
        <v>19</v>
      </c>
      <c r="D29" s="183"/>
      <c r="E29" s="184"/>
      <c r="F29" s="185"/>
      <c r="G29" s="186"/>
      <c r="H29" s="90" t="str">
        <f t="shared" ref="H29:H36" si="3">IF(E29*G29=0,"",E29*G29)</f>
        <v/>
      </c>
      <c r="I29" s="91" t="str">
        <f t="shared" ref="I29:I36" si="4">IF(ISERROR(H29/1.1),"",(ROUNDUP(H29/1.1,0)))</f>
        <v/>
      </c>
      <c r="J29" s="220"/>
      <c r="K29" s="250" t="str">
        <f>IF(ISERROR(1/2*I29),"",IF(J29&gt;(1/2*I29)," ←誤り！　補助対象経費×1/2≧補助金申請額",""))</f>
        <v/>
      </c>
      <c r="L29" s="40"/>
    </row>
    <row r="30" spans="1:12" ht="27" customHeight="1">
      <c r="A30" s="345"/>
      <c r="B30" s="108"/>
      <c r="C30" s="26"/>
      <c r="D30" s="187"/>
      <c r="E30" s="188"/>
      <c r="F30" s="189"/>
      <c r="G30" s="190"/>
      <c r="H30" s="86" t="str">
        <f t="shared" si="3"/>
        <v/>
      </c>
      <c r="I30" s="85" t="str">
        <f t="shared" si="4"/>
        <v/>
      </c>
      <c r="J30" s="218"/>
      <c r="K30" s="250" t="str">
        <f>IF(ISERROR(1/2*I30),"",IF(J30&gt;(1/2*I30)," ←誤り！　補助対象経費×1/2≧補助金申請額",""))</f>
        <v/>
      </c>
      <c r="L30" s="40"/>
    </row>
    <row r="31" spans="1:12" ht="27" customHeight="1">
      <c r="A31" s="345"/>
      <c r="B31" s="357" t="s">
        <v>148</v>
      </c>
      <c r="C31" s="11"/>
      <c r="D31" s="191"/>
      <c r="E31" s="192"/>
      <c r="F31" s="193"/>
      <c r="G31" s="194"/>
      <c r="H31" s="92" t="str">
        <f t="shared" si="3"/>
        <v/>
      </c>
      <c r="I31" s="93" t="str">
        <f t="shared" si="4"/>
        <v/>
      </c>
      <c r="J31" s="221"/>
      <c r="K31" s="250" t="str">
        <f>IF(ISERROR(1/2*I31),"",IF(J31&gt;(1/2*I31)," ←誤り！　補助対象経費×1/2≧補助金申請額",""))</f>
        <v/>
      </c>
      <c r="L31" s="40"/>
    </row>
    <row r="32" spans="1:12" ht="27" customHeight="1">
      <c r="A32" s="345"/>
      <c r="B32" s="358"/>
      <c r="C32" s="26"/>
      <c r="D32" s="187"/>
      <c r="E32" s="188"/>
      <c r="F32" s="189"/>
      <c r="G32" s="190"/>
      <c r="H32" s="86" t="str">
        <f t="shared" si="3"/>
        <v/>
      </c>
      <c r="I32" s="85" t="str">
        <f t="shared" si="4"/>
        <v/>
      </c>
      <c r="J32" s="218"/>
      <c r="K32" s="250" t="str">
        <f>IF(ISERROR(1/2*I32),"",IF(J32&gt;(1/2*I32)," ←誤り！　補助対象経費×1/2≧補助金申請額",""))</f>
        <v/>
      </c>
      <c r="L32" s="40"/>
    </row>
    <row r="33" spans="1:12" ht="27" customHeight="1">
      <c r="A33" s="345"/>
      <c r="B33" s="355" t="s">
        <v>149</v>
      </c>
      <c r="C33" s="11"/>
      <c r="D33" s="191"/>
      <c r="E33" s="192"/>
      <c r="F33" s="193"/>
      <c r="G33" s="194"/>
      <c r="H33" s="92" t="str">
        <f t="shared" si="3"/>
        <v/>
      </c>
      <c r="I33" s="93" t="str">
        <f t="shared" si="4"/>
        <v/>
      </c>
      <c r="J33" s="221"/>
      <c r="K33" s="250" t="str">
        <f>IF(ISERROR(1/2*I33),"",IF(J33&gt;(1/2*I33)," ←誤り！　補助対象経費×1/2≧補助金申請額",""))</f>
        <v/>
      </c>
      <c r="L33" s="40"/>
    </row>
    <row r="34" spans="1:12" ht="27" customHeight="1">
      <c r="A34" s="345"/>
      <c r="B34" s="356"/>
      <c r="C34" s="31"/>
      <c r="D34" s="191"/>
      <c r="E34" s="192"/>
      <c r="F34" s="193"/>
      <c r="G34" s="194"/>
      <c r="H34" s="92" t="str">
        <f t="shared" si="3"/>
        <v/>
      </c>
      <c r="I34" s="93" t="str">
        <f t="shared" si="4"/>
        <v/>
      </c>
      <c r="J34" s="221"/>
      <c r="K34" s="250" t="str">
        <f t="shared" ref="K34:K36" si="5">IF(ISERROR(1/2*I34),"",IF(J34&gt;(1/2*I34)," ←誤り！　補助対象経費×1/2≧補助金申請額",""))</f>
        <v/>
      </c>
      <c r="L34" s="40"/>
    </row>
    <row r="35" spans="1:12" ht="27" customHeight="1">
      <c r="A35" s="345"/>
      <c r="B35" s="355" t="s">
        <v>150</v>
      </c>
      <c r="C35" s="31"/>
      <c r="D35" s="191"/>
      <c r="E35" s="192"/>
      <c r="F35" s="193"/>
      <c r="G35" s="194"/>
      <c r="H35" s="92" t="str">
        <f t="shared" si="3"/>
        <v/>
      </c>
      <c r="I35" s="93" t="str">
        <f t="shared" si="4"/>
        <v/>
      </c>
      <c r="J35" s="221"/>
      <c r="K35" s="250" t="str">
        <f t="shared" si="5"/>
        <v/>
      </c>
      <c r="L35" s="40" t="str">
        <f t="shared" ref="L35:L36" si="6">IF(I35&lt;&gt;"",IF(D35="","★経費がある場合は内容を記入下さい",""),"")</f>
        <v/>
      </c>
    </row>
    <row r="36" spans="1:12" ht="27" customHeight="1" thickBot="1">
      <c r="A36" s="345"/>
      <c r="B36" s="359"/>
      <c r="C36" s="20"/>
      <c r="D36" s="195"/>
      <c r="E36" s="196"/>
      <c r="F36" s="197"/>
      <c r="G36" s="198"/>
      <c r="H36" s="94" t="str">
        <f t="shared" si="3"/>
        <v/>
      </c>
      <c r="I36" s="95" t="str">
        <f t="shared" si="4"/>
        <v/>
      </c>
      <c r="J36" s="222"/>
      <c r="K36" s="250" t="str">
        <f t="shared" si="5"/>
        <v/>
      </c>
      <c r="L36" s="40" t="str">
        <f t="shared" si="6"/>
        <v/>
      </c>
    </row>
    <row r="37" spans="1:12" ht="27" customHeight="1" thickBot="1">
      <c r="A37" s="346"/>
      <c r="B37" s="241" t="s">
        <v>145</v>
      </c>
      <c r="C37" s="14" t="s">
        <v>13</v>
      </c>
      <c r="D37" s="23"/>
      <c r="E37" s="21"/>
      <c r="F37" s="22"/>
      <c r="G37" s="15"/>
      <c r="H37" s="66">
        <f>SUM(H29:H36)</f>
        <v>0</v>
      </c>
      <c r="I37" s="66">
        <f>SUM(I29:I36)</f>
        <v>0</v>
      </c>
      <c r="J37" s="16">
        <f>SUM(J29:J36)</f>
        <v>0</v>
      </c>
      <c r="K37" s="250" t="str">
        <f>IF(J37&gt;(1/2*I37),"誤り！　補助対象経費×1/2≧補助金申請額","")</f>
        <v/>
      </c>
    </row>
    <row r="38" spans="1:12" ht="27" customHeight="1" thickBot="1">
      <c r="A38" s="351" t="s">
        <v>144</v>
      </c>
      <c r="B38" s="352"/>
      <c r="C38" s="14"/>
      <c r="D38" s="23"/>
      <c r="E38" s="21"/>
      <c r="F38" s="22"/>
      <c r="G38" s="15"/>
      <c r="H38" s="66">
        <f>H37+H28+H13+H8</f>
        <v>0</v>
      </c>
      <c r="I38" s="66">
        <f>I37+I28+I13+I8</f>
        <v>0</v>
      </c>
      <c r="J38" s="16">
        <f>ROUNDDOWN(J37+J28+J13+J8,-3)</f>
        <v>0</v>
      </c>
      <c r="K38" s="242"/>
    </row>
    <row r="39" spans="1:12" ht="22.15" customHeight="1">
      <c r="A39" s="5"/>
      <c r="B39" s="5"/>
      <c r="C39" s="5"/>
      <c r="D39" s="6"/>
      <c r="E39" s="5"/>
      <c r="F39" s="5"/>
      <c r="G39" s="5"/>
      <c r="H39" s="5"/>
      <c r="I39" s="5"/>
      <c r="J39" s="5"/>
    </row>
    <row r="40" spans="1:12" ht="22.15" customHeight="1">
      <c r="C40" s="3" t="s">
        <v>104</v>
      </c>
    </row>
    <row r="48" spans="1:12" ht="22.15" customHeight="1">
      <c r="C48" s="3" t="s">
        <v>105</v>
      </c>
    </row>
    <row r="49" spans="3:3" ht="22.15" customHeight="1">
      <c r="C49" s="3" t="s">
        <v>106</v>
      </c>
    </row>
    <row r="50" spans="3:3" ht="22.15" customHeight="1">
      <c r="C50" s="3" t="s">
        <v>107</v>
      </c>
    </row>
  </sheetData>
  <mergeCells count="17">
    <mergeCell ref="K4:K5"/>
    <mergeCell ref="D2:J2"/>
    <mergeCell ref="D4:D5"/>
    <mergeCell ref="B3:J3"/>
    <mergeCell ref="E4:F4"/>
    <mergeCell ref="G4:G5"/>
    <mergeCell ref="A2:B2"/>
    <mergeCell ref="A9:A13"/>
    <mergeCell ref="A4:B5"/>
    <mergeCell ref="A6:A8"/>
    <mergeCell ref="A14:A28"/>
    <mergeCell ref="A38:B38"/>
    <mergeCell ref="B18:B19"/>
    <mergeCell ref="B33:B34"/>
    <mergeCell ref="B31:B32"/>
    <mergeCell ref="B35:B36"/>
    <mergeCell ref="A29:A37"/>
  </mergeCells>
  <phoneticPr fontId="5"/>
  <dataValidations count="3">
    <dataValidation imeMode="halfAlpha" allowBlank="1" showInputMessage="1" showErrorMessage="1" sqref="E6:E36 G6:G36" xr:uid="{00000000-0002-0000-0300-000000000000}"/>
    <dataValidation imeMode="on" allowBlank="1" showInputMessage="1" showErrorMessage="1" prompt="「一式」とする場合は、別に明細書を添付ください。" sqref="F8 F13 F28" xr:uid="{00000000-0002-0000-0300-000001000000}"/>
    <dataValidation imeMode="hiragana" allowBlank="1" showInputMessage="1" showErrorMessage="1" prompt="「一式」とする場合は、別に明細書を添付ください。" sqref="F9:F12 F6:F7 F14:F27 F29:F36" xr:uid="{00000000-0002-0000-0300-000002000000}"/>
  </dataValidations>
  <pageMargins left="0.86614173228346458" right="0.59055118110236227" top="0.74803149606299213" bottom="0.62992125984251968" header="0.43307086614173229" footer="0.27559055118110237"/>
  <pageSetup paperSize="9" scale="74" orientation="portrait" r:id="rId1"/>
  <headerFooter alignWithMargins="0"/>
  <ignoredErrors>
    <ignoredError sqref="I6:I7 I9:I12 I14:I27 I29:I36" unlockedFormula="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0"/>
  <sheetViews>
    <sheetView showZeros="0" view="pageBreakPreview" zoomScaleNormal="100" zoomScaleSheetLayoutView="100" workbookViewId="0">
      <pane ySplit="5" topLeftCell="A6" activePane="bottomLeft" state="frozenSplit"/>
      <selection sqref="A1:J43"/>
      <selection pane="bottomLeft" activeCell="M19" sqref="M19"/>
    </sheetView>
  </sheetViews>
  <sheetFormatPr defaultColWidth="11.77734375" defaultRowHeight="22.15" customHeight="1"/>
  <cols>
    <col min="1" max="1" width="4.6640625" style="1" customWidth="1"/>
    <col min="2" max="2" width="20.6640625" style="1" customWidth="1"/>
    <col min="3" max="3" width="11.77734375" style="1" hidden="1" customWidth="1"/>
    <col min="4" max="4" width="29.77734375" style="1" customWidth="1"/>
    <col min="5" max="5" width="7.77734375" style="2" customWidth="1"/>
    <col min="6" max="6" width="5.77734375" style="2" customWidth="1"/>
    <col min="7" max="7" width="17.44140625" style="2" customWidth="1"/>
    <col min="8" max="8" width="19.33203125" style="2" customWidth="1"/>
    <col min="9" max="9" width="17.6640625" style="2" customWidth="1"/>
    <col min="10" max="10" width="20.109375" style="2" customWidth="1"/>
    <col min="11" max="12" width="11.77734375" style="1" customWidth="1"/>
    <col min="13" max="16384" width="11.77734375" style="1"/>
  </cols>
  <sheetData>
    <row r="1" spans="1:12" ht="22.15" customHeight="1">
      <c r="A1" s="121" t="s">
        <v>64</v>
      </c>
      <c r="B1" s="122"/>
      <c r="C1" s="123"/>
      <c r="D1" s="123"/>
      <c r="E1" s="123"/>
      <c r="F1" s="123"/>
      <c r="G1" s="123"/>
      <c r="H1" s="123"/>
      <c r="I1" s="124"/>
      <c r="J1" s="123"/>
      <c r="K1" s="3"/>
    </row>
    <row r="2" spans="1:12" ht="27" customHeight="1" thickBot="1">
      <c r="A2" s="383" t="s">
        <v>3</v>
      </c>
      <c r="B2" s="384"/>
      <c r="C2" s="32"/>
      <c r="D2" s="377" t="str">
        <f>IF(計画書表紙!D28=0,"",計画書表紙!D28)</f>
        <v>○○の試作と○○の展示会への出展</v>
      </c>
      <c r="E2" s="378"/>
      <c r="F2" s="378"/>
      <c r="G2" s="378"/>
      <c r="H2" s="378"/>
      <c r="I2" s="378"/>
      <c r="J2" s="379"/>
      <c r="K2" s="9"/>
    </row>
    <row r="3" spans="1:12" ht="27" customHeight="1" thickBot="1">
      <c r="A3" s="10"/>
      <c r="B3" s="365" t="s">
        <v>8</v>
      </c>
      <c r="C3" s="366"/>
      <c r="D3" s="366"/>
      <c r="E3" s="366"/>
      <c r="F3" s="366"/>
      <c r="G3" s="366"/>
      <c r="H3" s="366"/>
      <c r="I3" s="366"/>
      <c r="J3" s="367"/>
      <c r="K3" s="3"/>
    </row>
    <row r="4" spans="1:12" ht="22.15" customHeight="1">
      <c r="A4" s="375" t="s">
        <v>4</v>
      </c>
      <c r="B4" s="348"/>
      <c r="C4" s="12"/>
      <c r="D4" s="380" t="s">
        <v>9</v>
      </c>
      <c r="E4" s="381" t="s">
        <v>10</v>
      </c>
      <c r="F4" s="382"/>
      <c r="G4" s="374" t="s">
        <v>130</v>
      </c>
      <c r="H4" s="80" t="s">
        <v>91</v>
      </c>
      <c r="I4" s="80" t="s">
        <v>92</v>
      </c>
      <c r="J4" s="80" t="s">
        <v>93</v>
      </c>
      <c r="K4" s="360"/>
    </row>
    <row r="5" spans="1:12" s="4" customFormat="1" ht="22.15" customHeight="1" thickBot="1">
      <c r="A5" s="376"/>
      <c r="B5" s="348"/>
      <c r="C5" s="12"/>
      <c r="D5" s="380"/>
      <c r="E5" s="29" t="s">
        <v>90</v>
      </c>
      <c r="F5" s="67" t="s">
        <v>57</v>
      </c>
      <c r="G5" s="374"/>
      <c r="H5" s="81" t="s">
        <v>94</v>
      </c>
      <c r="I5" s="81" t="s">
        <v>95</v>
      </c>
      <c r="J5" s="81" t="s">
        <v>96</v>
      </c>
      <c r="K5" s="360"/>
    </row>
    <row r="6" spans="1:12" ht="27" customHeight="1">
      <c r="A6" s="344" t="s">
        <v>65</v>
      </c>
      <c r="B6" s="99" t="s">
        <v>22</v>
      </c>
      <c r="C6" s="27" t="s">
        <v>12</v>
      </c>
      <c r="D6" s="204"/>
      <c r="E6" s="205"/>
      <c r="F6" s="206"/>
      <c r="G6" s="207"/>
      <c r="H6" s="82" t="str">
        <f>IF(E6*G6=0,"",E6*G6)</f>
        <v/>
      </c>
      <c r="I6" s="83" t="str">
        <f>IF(ISERROR(H6/1.1),"",(ROUNDUP(H6/1.1,0)))</f>
        <v/>
      </c>
      <c r="J6" s="216"/>
      <c r="K6" s="250" t="str">
        <f>IF(ISERROR(1/2*I6),"",IF(J6&gt;(1/2*I6)," ←誤り！　補助対象経費×1/2≧補助金申請額",""))</f>
        <v/>
      </c>
      <c r="L6" s="40"/>
    </row>
    <row r="7" spans="1:12" ht="27" customHeight="1" thickBot="1">
      <c r="A7" s="345"/>
      <c r="B7" s="109"/>
      <c r="C7" s="31"/>
      <c r="D7" s="223"/>
      <c r="E7" s="224"/>
      <c r="F7" s="225"/>
      <c r="G7" s="226"/>
      <c r="H7" s="118" t="str">
        <f>IF(E7*G7=0,"",E7*G7)</f>
        <v/>
      </c>
      <c r="I7" s="85" t="str">
        <f>IF(ISERROR(H7/1.1),"",(ROUNDUP(H7/1.1,0)))</f>
        <v/>
      </c>
      <c r="J7" s="227"/>
      <c r="K7" s="250" t="str">
        <f>IF(ISERROR(1/2*I7),"",IF(J7&gt;(1/2*I7)," ←誤り！　補助対象経費×1/2≧補助金申請額",""))</f>
        <v/>
      </c>
      <c r="L7" s="40"/>
    </row>
    <row r="8" spans="1:12" ht="27" customHeight="1" thickBot="1">
      <c r="A8" s="346"/>
      <c r="B8" s="101" t="s">
        <v>145</v>
      </c>
      <c r="C8" s="14" t="s">
        <v>13</v>
      </c>
      <c r="D8" s="63"/>
      <c r="E8" s="64"/>
      <c r="F8" s="65"/>
      <c r="G8" s="66"/>
      <c r="H8" s="66">
        <f>SUM(H6:H7)</f>
        <v>0</v>
      </c>
      <c r="I8" s="66">
        <f>SUM(I6:I7)</f>
        <v>0</v>
      </c>
      <c r="J8" s="16">
        <f>SUM(J6:J7)</f>
        <v>0</v>
      </c>
      <c r="K8" s="17" t="str">
        <f>IF(J8&gt;(1/2*I8),"誤り！　補助対象経費×1/2≧補助金申請額","")</f>
        <v/>
      </c>
      <c r="L8" s="40"/>
    </row>
    <row r="9" spans="1:12" ht="27" customHeight="1">
      <c r="A9" s="344" t="s">
        <v>23</v>
      </c>
      <c r="B9" s="99" t="s">
        <v>56</v>
      </c>
      <c r="C9" s="27" t="s">
        <v>14</v>
      </c>
      <c r="D9" s="204"/>
      <c r="E9" s="205"/>
      <c r="F9" s="206"/>
      <c r="G9" s="207"/>
      <c r="H9" s="82" t="str">
        <f>IF(E9*G9=0,"",E9*G9)</f>
        <v/>
      </c>
      <c r="I9" s="83" t="str">
        <f>IF(ISERROR(H9/1.1),"",(ROUNDUP(H9/1.1,0)))</f>
        <v/>
      </c>
      <c r="J9" s="216" t="str">
        <f>IF(ISERROR(I9*0.5),"",ROUNDDOWN(I9*0.5,0))</f>
        <v/>
      </c>
      <c r="K9" s="250" t="str">
        <f t="shared" ref="K9:K12" si="0">IF(ISERROR(1/2*I9),"",IF(J9&gt;(1/2*I9)," ←誤り！　補助対象経費×1/2≧補助金申請額",""))</f>
        <v/>
      </c>
      <c r="L9" s="40"/>
    </row>
    <row r="10" spans="1:12" ht="27" customHeight="1">
      <c r="A10" s="345"/>
      <c r="B10" s="102"/>
      <c r="C10" s="28"/>
      <c r="D10" s="200"/>
      <c r="E10" s="188"/>
      <c r="F10" s="189"/>
      <c r="G10" s="190"/>
      <c r="H10" s="86" t="str">
        <f>IF(E10*G10=0,"",E10*G10)</f>
        <v/>
      </c>
      <c r="I10" s="85" t="str">
        <f>IF(ISERROR(H10/1.1),"",(ROUNDUP(H10/1.1,0)))</f>
        <v/>
      </c>
      <c r="J10" s="218" t="str">
        <f>IF(ISERROR(I10*0.5),"",ROUNDDOWN(I10*0.5,0))</f>
        <v/>
      </c>
      <c r="K10" s="250" t="str">
        <f t="shared" si="0"/>
        <v/>
      </c>
      <c r="L10" s="40"/>
    </row>
    <row r="11" spans="1:12" ht="27" customHeight="1">
      <c r="A11" s="345"/>
      <c r="B11" s="103" t="s">
        <v>81</v>
      </c>
      <c r="C11" s="18"/>
      <c r="D11" s="208"/>
      <c r="E11" s="209"/>
      <c r="F11" s="210"/>
      <c r="G11" s="211"/>
      <c r="H11" s="87" t="str">
        <f>IF(E11*G11=0,"",E11*G11)</f>
        <v/>
      </c>
      <c r="I11" s="88" t="str">
        <f>IF(ISERROR(H11/1.1),"",(ROUNDUP(H11/1.1,0)))</f>
        <v/>
      </c>
      <c r="J11" s="219"/>
      <c r="K11" s="250" t="str">
        <f t="shared" si="0"/>
        <v/>
      </c>
      <c r="L11" s="40"/>
    </row>
    <row r="12" spans="1:12" ht="27" customHeight="1" thickBot="1">
      <c r="A12" s="345"/>
      <c r="B12" s="104"/>
      <c r="C12" s="33"/>
      <c r="D12" s="212"/>
      <c r="E12" s="213"/>
      <c r="F12" s="214"/>
      <c r="G12" s="215"/>
      <c r="H12" s="84" t="str">
        <f>IF(E12*G12=0,"",E12*G12)</f>
        <v/>
      </c>
      <c r="I12" s="89" t="str">
        <f>IF(ISERROR(H12/1.1),"",(ROUNDUP(H12/1.1,0)))</f>
        <v/>
      </c>
      <c r="J12" s="217"/>
      <c r="K12" s="250" t="str">
        <f t="shared" si="0"/>
        <v/>
      </c>
      <c r="L12" s="40"/>
    </row>
    <row r="13" spans="1:12" ht="27" customHeight="1" thickBot="1">
      <c r="A13" s="346"/>
      <c r="B13" s="101" t="s">
        <v>145</v>
      </c>
      <c r="C13" s="14" t="s">
        <v>13</v>
      </c>
      <c r="D13" s="63"/>
      <c r="E13" s="64"/>
      <c r="F13" s="65"/>
      <c r="G13" s="66"/>
      <c r="H13" s="66">
        <f>SUM(H9:H12)</f>
        <v>0</v>
      </c>
      <c r="I13" s="66">
        <f>SUM(I9:I12)</f>
        <v>0</v>
      </c>
      <c r="J13" s="16">
        <f>SUM(J9:J12)</f>
        <v>0</v>
      </c>
      <c r="K13" s="17" t="str">
        <f>IF(J13&gt;(1/2*I13),"誤り！　補助対象経費×1/2≧補助金申請額","")</f>
        <v/>
      </c>
      <c r="L13" s="40"/>
    </row>
    <row r="14" spans="1:12" ht="27" customHeight="1">
      <c r="A14" s="344" t="s">
        <v>80</v>
      </c>
      <c r="B14" s="373" t="s">
        <v>151</v>
      </c>
      <c r="C14" s="27" t="s">
        <v>15</v>
      </c>
      <c r="D14" s="199"/>
      <c r="E14" s="184"/>
      <c r="F14" s="185"/>
      <c r="G14" s="186"/>
      <c r="H14" s="90" t="str">
        <f t="shared" ref="H14:H32" si="1">IF(E14*G14=0,"",E14*G14)</f>
        <v/>
      </c>
      <c r="I14" s="91" t="str">
        <f t="shared" ref="I14:I20" si="2">IF(ISERROR(H14/1.1),"",(ROUNDUP(H14/1.1,0)))</f>
        <v/>
      </c>
      <c r="J14" s="220"/>
      <c r="K14" s="250" t="str">
        <f t="shared" ref="K14:K30" si="3">IF(ISERROR(1/2*I14),"",IF(J14&gt;(1/2*I14)," ←誤り！　補助対象経費×1/2≧補助金申請額",""))</f>
        <v/>
      </c>
      <c r="L14" s="40"/>
    </row>
    <row r="15" spans="1:12" ht="27" customHeight="1">
      <c r="A15" s="345"/>
      <c r="B15" s="354"/>
      <c r="C15" s="28"/>
      <c r="D15" s="200"/>
      <c r="E15" s="188"/>
      <c r="F15" s="189"/>
      <c r="G15" s="190"/>
      <c r="H15" s="86" t="str">
        <f t="shared" si="1"/>
        <v/>
      </c>
      <c r="I15" s="85" t="str">
        <f t="shared" si="2"/>
        <v/>
      </c>
      <c r="J15" s="218"/>
      <c r="K15" s="250" t="str">
        <f t="shared" si="3"/>
        <v/>
      </c>
      <c r="L15" s="40"/>
    </row>
    <row r="16" spans="1:12" ht="27" customHeight="1">
      <c r="A16" s="345"/>
      <c r="B16" s="103" t="s">
        <v>55</v>
      </c>
      <c r="C16" s="18" t="s">
        <v>16</v>
      </c>
      <c r="D16" s="201"/>
      <c r="E16" s="192"/>
      <c r="F16" s="193"/>
      <c r="G16" s="194"/>
      <c r="H16" s="92" t="str">
        <f t="shared" si="1"/>
        <v/>
      </c>
      <c r="I16" s="93" t="str">
        <f t="shared" si="2"/>
        <v/>
      </c>
      <c r="J16" s="221"/>
      <c r="K16" s="250" t="str">
        <f t="shared" si="3"/>
        <v/>
      </c>
      <c r="L16" s="40"/>
    </row>
    <row r="17" spans="1:12" ht="27" customHeight="1">
      <c r="A17" s="345"/>
      <c r="B17" s="102"/>
      <c r="C17" s="28"/>
      <c r="D17" s="200"/>
      <c r="E17" s="188"/>
      <c r="F17" s="189"/>
      <c r="G17" s="190"/>
      <c r="H17" s="86" t="str">
        <f t="shared" si="1"/>
        <v/>
      </c>
      <c r="I17" s="85" t="str">
        <f t="shared" si="2"/>
        <v/>
      </c>
      <c r="J17" s="218"/>
      <c r="K17" s="250" t="str">
        <f t="shared" si="3"/>
        <v/>
      </c>
      <c r="L17" s="40"/>
    </row>
    <row r="18" spans="1:12" ht="27" customHeight="1">
      <c r="A18" s="345"/>
      <c r="B18" s="103" t="s">
        <v>24</v>
      </c>
      <c r="C18" s="18" t="s">
        <v>17</v>
      </c>
      <c r="D18" s="201"/>
      <c r="E18" s="192"/>
      <c r="F18" s="193"/>
      <c r="G18" s="194"/>
      <c r="H18" s="92" t="str">
        <f t="shared" si="1"/>
        <v/>
      </c>
      <c r="I18" s="93" t="str">
        <f t="shared" si="2"/>
        <v/>
      </c>
      <c r="J18" s="221"/>
      <c r="K18" s="250" t="str">
        <f t="shared" si="3"/>
        <v/>
      </c>
      <c r="L18" s="40"/>
    </row>
    <row r="19" spans="1:12" ht="27" customHeight="1">
      <c r="A19" s="345"/>
      <c r="B19" s="110"/>
      <c r="C19" s="36"/>
      <c r="D19" s="228"/>
      <c r="E19" s="188"/>
      <c r="F19" s="229"/>
      <c r="G19" s="230"/>
      <c r="H19" s="119" t="str">
        <f t="shared" si="1"/>
        <v/>
      </c>
      <c r="I19" s="85" t="str">
        <f t="shared" si="2"/>
        <v/>
      </c>
      <c r="J19" s="218"/>
      <c r="K19" s="250" t="str">
        <f t="shared" si="3"/>
        <v/>
      </c>
      <c r="L19" s="40"/>
    </row>
    <row r="20" spans="1:12" ht="27" customHeight="1">
      <c r="A20" s="345"/>
      <c r="B20" s="103" t="s">
        <v>25</v>
      </c>
      <c r="C20" s="18"/>
      <c r="D20" s="201"/>
      <c r="E20" s="192"/>
      <c r="F20" s="193"/>
      <c r="G20" s="194"/>
      <c r="H20" s="92" t="str">
        <f t="shared" si="1"/>
        <v/>
      </c>
      <c r="I20" s="93" t="str">
        <f t="shared" si="2"/>
        <v/>
      </c>
      <c r="J20" s="221"/>
      <c r="K20" s="250" t="str">
        <f t="shared" si="3"/>
        <v/>
      </c>
      <c r="L20" s="40"/>
    </row>
    <row r="21" spans="1:12" ht="27" customHeight="1">
      <c r="A21" s="345"/>
      <c r="B21" s="102"/>
      <c r="C21" s="28"/>
      <c r="D21" s="200"/>
      <c r="E21" s="188"/>
      <c r="F21" s="189"/>
      <c r="G21" s="190"/>
      <c r="H21" s="86" t="str">
        <f t="shared" si="1"/>
        <v/>
      </c>
      <c r="I21" s="85" t="str">
        <f>IF(ISERROR(H21/1.1),"",(ROUNDUP(H21/1,0)))</f>
        <v/>
      </c>
      <c r="J21" s="218"/>
      <c r="K21" s="250" t="str">
        <f t="shared" si="3"/>
        <v/>
      </c>
      <c r="L21" s="40"/>
    </row>
    <row r="22" spans="1:12" ht="27" customHeight="1">
      <c r="A22" s="345"/>
      <c r="B22" s="103" t="s">
        <v>52</v>
      </c>
      <c r="C22" s="18"/>
      <c r="D22" s="201"/>
      <c r="E22" s="192"/>
      <c r="F22" s="193"/>
      <c r="G22" s="194"/>
      <c r="H22" s="92" t="str">
        <f t="shared" si="1"/>
        <v/>
      </c>
      <c r="I22" s="93" t="str">
        <f t="shared" ref="I22:I32" si="4">IF(ISERROR(H22/1.1),"",(ROUNDUP(H22/1.1,0)))</f>
        <v/>
      </c>
      <c r="J22" s="221"/>
      <c r="K22" s="250" t="str">
        <f t="shared" si="3"/>
        <v/>
      </c>
      <c r="L22" s="40"/>
    </row>
    <row r="23" spans="1:12" ht="27" customHeight="1">
      <c r="A23" s="345"/>
      <c r="B23" s="102"/>
      <c r="C23" s="28"/>
      <c r="D23" s="200"/>
      <c r="E23" s="188"/>
      <c r="F23" s="189"/>
      <c r="G23" s="190"/>
      <c r="H23" s="86" t="str">
        <f t="shared" si="1"/>
        <v/>
      </c>
      <c r="I23" s="85" t="str">
        <f t="shared" si="4"/>
        <v/>
      </c>
      <c r="J23" s="218"/>
      <c r="K23" s="250" t="str">
        <f t="shared" si="3"/>
        <v/>
      </c>
      <c r="L23" s="40"/>
    </row>
    <row r="24" spans="1:12" ht="27" customHeight="1">
      <c r="A24" s="345"/>
      <c r="B24" s="103" t="s">
        <v>67</v>
      </c>
      <c r="C24" s="18"/>
      <c r="D24" s="201"/>
      <c r="E24" s="192"/>
      <c r="F24" s="193"/>
      <c r="G24" s="194"/>
      <c r="H24" s="92" t="str">
        <f t="shared" si="1"/>
        <v/>
      </c>
      <c r="I24" s="93" t="str">
        <f t="shared" si="4"/>
        <v/>
      </c>
      <c r="J24" s="221"/>
      <c r="K24" s="250" t="str">
        <f t="shared" si="3"/>
        <v/>
      </c>
      <c r="L24" s="40"/>
    </row>
    <row r="25" spans="1:12" ht="27" customHeight="1">
      <c r="A25" s="345"/>
      <c r="B25" s="102"/>
      <c r="C25" s="28"/>
      <c r="D25" s="200"/>
      <c r="E25" s="188"/>
      <c r="F25" s="189"/>
      <c r="G25" s="190"/>
      <c r="H25" s="86" t="str">
        <f t="shared" si="1"/>
        <v/>
      </c>
      <c r="I25" s="85" t="str">
        <f t="shared" si="4"/>
        <v/>
      </c>
      <c r="J25" s="218"/>
      <c r="K25" s="250" t="str">
        <f t="shared" si="3"/>
        <v/>
      </c>
      <c r="L25" s="40"/>
    </row>
    <row r="26" spans="1:12" ht="27" customHeight="1">
      <c r="A26" s="345"/>
      <c r="B26" s="103" t="s">
        <v>54</v>
      </c>
      <c r="C26" s="18"/>
      <c r="D26" s="201"/>
      <c r="E26" s="192"/>
      <c r="F26" s="193"/>
      <c r="G26" s="194"/>
      <c r="H26" s="92" t="str">
        <f t="shared" si="1"/>
        <v/>
      </c>
      <c r="I26" s="93" t="str">
        <f t="shared" si="4"/>
        <v/>
      </c>
      <c r="J26" s="221"/>
      <c r="K26" s="250" t="str">
        <f t="shared" si="3"/>
        <v/>
      </c>
      <c r="L26" s="40"/>
    </row>
    <row r="27" spans="1:12" ht="27" customHeight="1">
      <c r="A27" s="345"/>
      <c r="B27" s="111"/>
      <c r="C27" s="30"/>
      <c r="D27" s="201"/>
      <c r="E27" s="192"/>
      <c r="F27" s="193"/>
      <c r="G27" s="194"/>
      <c r="H27" s="92" t="str">
        <f t="shared" si="1"/>
        <v/>
      </c>
      <c r="I27" s="93" t="str">
        <f t="shared" si="4"/>
        <v/>
      </c>
      <c r="J27" s="221"/>
      <c r="K27" s="250" t="str">
        <f t="shared" si="3"/>
        <v/>
      </c>
      <c r="L27" s="40"/>
    </row>
    <row r="28" spans="1:12" ht="27" customHeight="1">
      <c r="A28" s="345"/>
      <c r="B28" s="102"/>
      <c r="C28" s="28"/>
      <c r="D28" s="200"/>
      <c r="E28" s="188"/>
      <c r="F28" s="189"/>
      <c r="G28" s="190"/>
      <c r="H28" s="86" t="str">
        <f t="shared" si="1"/>
        <v/>
      </c>
      <c r="I28" s="85" t="str">
        <f t="shared" si="4"/>
        <v/>
      </c>
      <c r="J28" s="218"/>
      <c r="K28" s="250" t="str">
        <f t="shared" si="3"/>
        <v/>
      </c>
      <c r="L28" s="40"/>
    </row>
    <row r="29" spans="1:12" ht="27" customHeight="1">
      <c r="A29" s="345"/>
      <c r="B29" s="103" t="s">
        <v>69</v>
      </c>
      <c r="C29" s="18"/>
      <c r="D29" s="201"/>
      <c r="E29" s="192"/>
      <c r="F29" s="193"/>
      <c r="G29" s="194"/>
      <c r="H29" s="92" t="str">
        <f t="shared" si="1"/>
        <v/>
      </c>
      <c r="I29" s="93" t="str">
        <f t="shared" si="4"/>
        <v/>
      </c>
      <c r="J29" s="221"/>
      <c r="K29" s="250" t="str">
        <f t="shared" si="3"/>
        <v/>
      </c>
      <c r="L29" s="40"/>
    </row>
    <row r="30" spans="1:12" ht="27" customHeight="1">
      <c r="A30" s="345"/>
      <c r="B30" s="102"/>
      <c r="C30" s="28"/>
      <c r="D30" s="200"/>
      <c r="E30" s="188"/>
      <c r="F30" s="189"/>
      <c r="G30" s="190"/>
      <c r="H30" s="86" t="str">
        <f t="shared" si="1"/>
        <v/>
      </c>
      <c r="I30" s="85" t="str">
        <f t="shared" si="4"/>
        <v/>
      </c>
      <c r="J30" s="218"/>
      <c r="K30" s="250" t="str">
        <f t="shared" si="3"/>
        <v/>
      </c>
      <c r="L30" s="40"/>
    </row>
    <row r="31" spans="1:12" ht="27" customHeight="1">
      <c r="A31" s="345"/>
      <c r="B31" s="112" t="s">
        <v>98</v>
      </c>
      <c r="C31" s="10"/>
      <c r="D31" s="201"/>
      <c r="E31" s="192"/>
      <c r="F31" s="193"/>
      <c r="G31" s="194"/>
      <c r="H31" s="92" t="str">
        <f t="shared" si="1"/>
        <v/>
      </c>
      <c r="I31" s="93" t="str">
        <f t="shared" si="4"/>
        <v/>
      </c>
      <c r="J31" s="221"/>
      <c r="K31" s="250" t="str">
        <f>IF(ISERROR(1/2*I31),"",IF(J31&gt;(1/2*I31)," ←誤り！　補助対象経費×1/2≧補助金申請額",""))</f>
        <v/>
      </c>
      <c r="L31" s="40"/>
    </row>
    <row r="32" spans="1:12" ht="27" customHeight="1" thickBot="1">
      <c r="A32" s="345"/>
      <c r="B32" s="104" t="s">
        <v>97</v>
      </c>
      <c r="C32" s="33"/>
      <c r="D32" s="212"/>
      <c r="E32" s="213"/>
      <c r="F32" s="214"/>
      <c r="G32" s="215"/>
      <c r="H32" s="84" t="str">
        <f t="shared" si="1"/>
        <v/>
      </c>
      <c r="I32" s="89" t="str">
        <f t="shared" si="4"/>
        <v/>
      </c>
      <c r="J32" s="217"/>
      <c r="K32" s="250" t="str">
        <f>IF(ISERROR(1/2*I32),"",IF(J32&gt;(1/2*I32)," ←誤り！　補助対象経費×1/2≧補助金申請額",""))</f>
        <v/>
      </c>
      <c r="L32" s="40"/>
    </row>
    <row r="33" spans="1:12" ht="27" customHeight="1" thickBot="1">
      <c r="A33" s="346"/>
      <c r="B33" s="101" t="s">
        <v>145</v>
      </c>
      <c r="C33" s="19" t="s">
        <v>18</v>
      </c>
      <c r="D33" s="63"/>
      <c r="E33" s="64"/>
      <c r="F33" s="65"/>
      <c r="G33" s="66"/>
      <c r="H33" s="66">
        <f>SUM(H14:H32)</f>
        <v>0</v>
      </c>
      <c r="I33" s="66">
        <f>SUM(I14:I32)</f>
        <v>0</v>
      </c>
      <c r="J33" s="16">
        <f>SUM(J14:J32)</f>
        <v>0</v>
      </c>
      <c r="K33" s="17" t="str">
        <f>IF(J33&gt;(1/2*I33),"誤り！　補助対象経費×1/2≧補助金申請額","")</f>
        <v/>
      </c>
      <c r="L33" s="40"/>
    </row>
    <row r="34" spans="1:12" ht="27" customHeight="1">
      <c r="A34" s="344" t="s">
        <v>7</v>
      </c>
      <c r="B34" s="107" t="s">
        <v>68</v>
      </c>
      <c r="C34" s="27" t="s">
        <v>19</v>
      </c>
      <c r="D34" s="183"/>
      <c r="E34" s="184"/>
      <c r="F34" s="185"/>
      <c r="G34" s="186"/>
      <c r="H34" s="90" t="str">
        <f t="shared" ref="H34:H39" si="5">IF(E34*G34=0,"",E34*G34)</f>
        <v/>
      </c>
      <c r="I34" s="91" t="str">
        <f t="shared" ref="I34:I39" si="6">IF(ISERROR(H34/1.1),"",(ROUNDUP(H34/1.1,0)))</f>
        <v/>
      </c>
      <c r="J34" s="220"/>
      <c r="K34" s="250" t="str">
        <f>IF(ISERROR(1/2*I34),"",IF(J34&gt;(1/2*I34)," ←誤り！　補助対象経費×2/3≧補助金申請額",""))</f>
        <v/>
      </c>
      <c r="L34" s="40"/>
    </row>
    <row r="35" spans="1:12" ht="27" customHeight="1">
      <c r="A35" s="345"/>
      <c r="B35" s="113"/>
      <c r="C35" s="31"/>
      <c r="D35" s="231"/>
      <c r="E35" s="224"/>
      <c r="F35" s="225"/>
      <c r="G35" s="226"/>
      <c r="H35" s="118" t="str">
        <f t="shared" si="5"/>
        <v/>
      </c>
      <c r="I35" s="120" t="str">
        <f t="shared" si="6"/>
        <v/>
      </c>
      <c r="J35" s="227"/>
      <c r="K35" s="250" t="str">
        <f t="shared" ref="K35" si="7">IF(ISERROR(1/2*I35),"",IF(J35&gt;(1/2*I35)," ←誤り！　補助対象経費×2/3≧補助金申請額",""))</f>
        <v/>
      </c>
      <c r="L35" s="40"/>
    </row>
    <row r="36" spans="1:12" ht="27" customHeight="1">
      <c r="A36" s="345"/>
      <c r="B36" s="114" t="s">
        <v>70</v>
      </c>
      <c r="C36" s="32"/>
      <c r="D36" s="191"/>
      <c r="E36" s="192"/>
      <c r="F36" s="193"/>
      <c r="G36" s="194"/>
      <c r="H36" s="92" t="str">
        <f t="shared" si="5"/>
        <v/>
      </c>
      <c r="I36" s="93" t="str">
        <f t="shared" si="6"/>
        <v/>
      </c>
      <c r="J36" s="221"/>
      <c r="K36" s="250" t="str">
        <f>IF(ISERROR(1/2*I36),"",IF(J36&gt;(1/2*I36)," ←誤り！　補助対象経費×1/2≧補助金申請額",""))</f>
        <v/>
      </c>
      <c r="L36" s="40"/>
    </row>
    <row r="37" spans="1:12" ht="27" customHeight="1">
      <c r="A37" s="345"/>
      <c r="B37" s="115"/>
      <c r="C37" s="26"/>
      <c r="D37" s="187"/>
      <c r="E37" s="188"/>
      <c r="F37" s="189"/>
      <c r="G37" s="190"/>
      <c r="H37" s="86" t="str">
        <f t="shared" si="5"/>
        <v/>
      </c>
      <c r="I37" s="85" t="str">
        <f t="shared" si="6"/>
        <v/>
      </c>
      <c r="J37" s="218"/>
      <c r="K37" s="250" t="str">
        <f t="shared" ref="K37:K39" si="8">IF(ISERROR(1/2*I37),"",IF(J37&gt;(1/2*I37)," ←誤り！　補助対象経費×1/2≧補助金申請額",""))</f>
        <v/>
      </c>
      <c r="L37" s="40"/>
    </row>
    <row r="38" spans="1:12" ht="27" customHeight="1">
      <c r="A38" s="345"/>
      <c r="B38" s="116" t="s">
        <v>82</v>
      </c>
      <c r="C38" s="31"/>
      <c r="D38" s="191"/>
      <c r="E38" s="192"/>
      <c r="F38" s="193"/>
      <c r="G38" s="194"/>
      <c r="H38" s="92" t="str">
        <f t="shared" si="5"/>
        <v/>
      </c>
      <c r="I38" s="93" t="str">
        <f t="shared" si="6"/>
        <v/>
      </c>
      <c r="J38" s="221"/>
      <c r="K38" s="250" t="str">
        <f t="shared" si="8"/>
        <v/>
      </c>
      <c r="L38" s="40"/>
    </row>
    <row r="39" spans="1:12" ht="27" customHeight="1" thickBot="1">
      <c r="A39" s="345"/>
      <c r="B39" s="117"/>
      <c r="C39" s="20"/>
      <c r="D39" s="231"/>
      <c r="E39" s="224"/>
      <c r="F39" s="225"/>
      <c r="G39" s="226"/>
      <c r="H39" s="118" t="str">
        <f t="shared" si="5"/>
        <v/>
      </c>
      <c r="I39" s="120" t="str">
        <f t="shared" si="6"/>
        <v/>
      </c>
      <c r="J39" s="227"/>
      <c r="K39" s="250" t="str">
        <f t="shared" si="8"/>
        <v/>
      </c>
      <c r="L39" s="40"/>
    </row>
    <row r="40" spans="1:12" ht="27" customHeight="1" thickBot="1">
      <c r="A40" s="346"/>
      <c r="B40" s="101" t="s">
        <v>145</v>
      </c>
      <c r="C40" s="14" t="s">
        <v>104</v>
      </c>
      <c r="D40" s="23"/>
      <c r="E40" s="21"/>
      <c r="F40" s="22"/>
      <c r="G40" s="15"/>
      <c r="H40" s="66">
        <f>SUM(H34:H39)</f>
        <v>0</v>
      </c>
      <c r="I40" s="66">
        <f>SUM(I34:I39)</f>
        <v>0</v>
      </c>
      <c r="J40" s="16">
        <f>SUM(J34:J39)</f>
        <v>0</v>
      </c>
      <c r="K40" s="17" t="str">
        <f>IF(J40&gt;(1/2*I40),"誤り！　補助対象経費×1/2≧補助金申請額","")</f>
        <v/>
      </c>
      <c r="L40" s="40"/>
    </row>
    <row r="41" spans="1:12" ht="27" customHeight="1" thickBot="1">
      <c r="A41" s="351" t="s">
        <v>144</v>
      </c>
      <c r="B41" s="352"/>
      <c r="C41" s="14"/>
      <c r="D41" s="23"/>
      <c r="E41" s="21"/>
      <c r="F41" s="22"/>
      <c r="G41" s="15"/>
      <c r="H41" s="66">
        <f>+H40+H33+H13+H8</f>
        <v>0</v>
      </c>
      <c r="I41" s="66">
        <f>+I40+I33+I13+I8</f>
        <v>0</v>
      </c>
      <c r="J41" s="16">
        <f>ROUNDDOWN(J40+J33+J13+J8,-3)</f>
        <v>0</v>
      </c>
      <c r="K41" s="17" t="str">
        <f>IF(J41&gt;(1/2*I41),"誤り！　補助対象経費×1/2≧補助金申請額","")</f>
        <v/>
      </c>
      <c r="L41" s="40"/>
    </row>
    <row r="42" spans="1:12" ht="22.15" customHeight="1">
      <c r="A42" s="5"/>
      <c r="B42" s="5"/>
      <c r="C42" s="5"/>
      <c r="D42" s="6"/>
      <c r="E42" s="5"/>
      <c r="F42" s="5"/>
      <c r="G42" s="5"/>
      <c r="H42" s="5"/>
      <c r="I42" s="5"/>
      <c r="J42" s="5"/>
    </row>
    <row r="48" spans="1:12" ht="22.15" customHeight="1">
      <c r="C48" s="3" t="s">
        <v>105</v>
      </c>
    </row>
    <row r="49" spans="3:3" ht="22.15" customHeight="1">
      <c r="C49" s="3" t="s">
        <v>106</v>
      </c>
    </row>
    <row r="50" spans="3:3" ht="22.15" customHeight="1">
      <c r="C50" s="3" t="s">
        <v>107</v>
      </c>
    </row>
  </sheetData>
  <mergeCells count="14">
    <mergeCell ref="K4:K5"/>
    <mergeCell ref="D2:J2"/>
    <mergeCell ref="D4:D5"/>
    <mergeCell ref="B3:J3"/>
    <mergeCell ref="A14:A33"/>
    <mergeCell ref="E4:F4"/>
    <mergeCell ref="A2:B2"/>
    <mergeCell ref="A41:B41"/>
    <mergeCell ref="B14:B15"/>
    <mergeCell ref="A34:A40"/>
    <mergeCell ref="G4:G5"/>
    <mergeCell ref="A9:A13"/>
    <mergeCell ref="A4:B5"/>
    <mergeCell ref="A6:A8"/>
  </mergeCells>
  <phoneticPr fontId="5"/>
  <dataValidations count="2">
    <dataValidation imeMode="halfAlpha" allowBlank="1" showInputMessage="1" showErrorMessage="1" sqref="G1:G1048576 E1:E3 E6:E1048576" xr:uid="{00000000-0002-0000-0400-000000000000}"/>
    <dataValidation imeMode="hiragana" allowBlank="1" showInputMessage="1" showErrorMessage="1" sqref="F6:F1048576 F1:F3 D1:D1048576" xr:uid="{00000000-0002-0000-0400-000001000000}"/>
  </dataValidations>
  <pageMargins left="0.78740157480314965" right="0.39370078740157483" top="0.74803149606299213" bottom="0.62992125984251968" header="0.43307086614173229" footer="0.27559055118110237"/>
  <pageSetup paperSize="9" scale="73" orientation="portrait" r:id="rId1"/>
  <headerFooter alignWithMargins="0"/>
  <ignoredErrors>
    <ignoredError sqref="H6:H39 J7:J8 J11:J33 J35 J37:J39" formula="1"/>
    <ignoredError sqref="I8 J9:J10 I13 I33" formula="1" unlockedFormula="1"/>
    <ignoredError sqref="I34:I39 I14:I32 I9:I12 I6:I7"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計画書表紙</vt:lpstr>
      <vt:lpstr>別紙１－１</vt:lpstr>
      <vt:lpstr>別紙１－１ー２</vt:lpstr>
      <vt:lpstr>別紙１－１ー３</vt:lpstr>
      <vt:lpstr>別紙１－２－１</vt:lpstr>
      <vt:lpstr>別紙１－２－2</vt:lpstr>
      <vt:lpstr>別紙１－２－３</vt:lpstr>
      <vt:lpstr>別紙１－３－１</vt:lpstr>
      <vt:lpstr>別紙１－３－２</vt:lpstr>
      <vt:lpstr>別紙１－４</vt:lpstr>
      <vt:lpstr>役員名簿(法人の場合）</vt:lpstr>
      <vt:lpstr>別紙１－５</vt:lpstr>
      <vt:lpstr>計画書表紙!Print_Area</vt:lpstr>
      <vt:lpstr>'別紙１－１'!Print_Area</vt:lpstr>
      <vt:lpstr>'別紙１－１ー２'!Print_Area</vt:lpstr>
      <vt:lpstr>'別紙１－１ー３'!Print_Area</vt:lpstr>
      <vt:lpstr>'別紙１－２－１'!Print_Area</vt:lpstr>
      <vt:lpstr>'別紙１－２－2'!Print_Area</vt:lpstr>
      <vt:lpstr>'別紙１－２－３'!Print_Area</vt:lpstr>
      <vt:lpstr>'別紙１－３－１'!Print_Area</vt:lpstr>
      <vt:lpstr>'別紙１－３－２'!Print_Area</vt:lpstr>
      <vt:lpstr>'別紙１－４'!Print_Area</vt:lpstr>
      <vt:lpstr>'役員名簿(法人の場合）'!Print_Area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大石　浩平</cp:lastModifiedBy>
  <cp:lastPrinted>2025-03-26T07:35:52Z</cp:lastPrinted>
  <dcterms:created xsi:type="dcterms:W3CDTF">2003-08-27T04:38:14Z</dcterms:created>
  <dcterms:modified xsi:type="dcterms:W3CDTF">2025-03-27T07:50:20Z</dcterms:modified>
</cp:coreProperties>
</file>