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11 前年度実績参考様式\"/>
    </mc:Choice>
  </mc:AlternateContent>
  <xr:revisionPtr revIDLastSave="0" documentId="13_ncr:1_{923070D9-074F-4D15-8133-6175CE3820E3}" xr6:coauthVersionLast="47" xr6:coauthVersionMax="47" xr10:uidLastSave="{00000000-0000-0000-0000-000000000000}"/>
  <bookViews>
    <workbookView xWindow="1050" yWindow="945" windowWidth="21600" windowHeight="11385" tabRatio="787" firstSheet="1" activeTab="2" xr2:uid="{00000000-000D-0000-FFFF-FFFF00000000}"/>
  </bookViews>
  <sheets>
    <sheet name="削除厳禁" sheetId="25" state="hidden" r:id="rId1"/>
    <sheet name="※勤務表は別Excelファイル" sheetId="28" r:id="rId2"/>
    <sheet name="０(手順書)" sheetId="26" r:id="rId3"/>
    <sheet name="1" sheetId="9" r:id="rId4"/>
    <sheet name="2-1" sheetId="10" r:id="rId5"/>
    <sheet name="2-1 (注釈)" sheetId="11" r:id="rId6"/>
    <sheet name="2-2" sheetId="15" r:id="rId7"/>
    <sheet name="2-2 (注釈)" sheetId="16" r:id="rId8"/>
    <sheet name="2-3" sheetId="17" r:id="rId9"/>
    <sheet name="2-3 (注釈)" sheetId="12" r:id="rId10"/>
    <sheet name="3" sheetId="13" r:id="rId11"/>
    <sheet name="3 (記載例)" sheetId="14" r:id="rId12"/>
    <sheet name="4" sheetId="27" r:id="rId13"/>
  </sheets>
  <definedNames>
    <definedName name="_xlnm.Print_Area" localSheetId="3">'1'!$A$1:$I$35</definedName>
    <definedName name="_xlnm.Print_Area" localSheetId="6">'2-2'!$A$1:$H$33</definedName>
    <definedName name="_xlnm.Print_Area" localSheetId="7">'2-2 (注釈)'!$A$1:$H$33</definedName>
    <definedName name="_xlnm.Print_Area" localSheetId="8">'2-3'!$A$1:$K$39</definedName>
    <definedName name="_xlnm.Print_Area" localSheetId="9">'2-3 (注釈)'!$A$1:$K$39</definedName>
    <definedName name="_xlnm.Print_Area" localSheetId="10">'3'!$A$1:$K$41</definedName>
    <definedName name="_xlnm.Print_Area" localSheetId="11">'3 (記載例)'!$A$1:$K$41</definedName>
    <definedName name="_xlnm.Print_Area" localSheetId="12">'4'!$A$1:$K$41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5" l="1"/>
  <c r="F33" i="15" s="1"/>
  <c r="A2" i="27"/>
  <c r="A2" i="13"/>
  <c r="A2" i="17"/>
  <c r="A2" i="15"/>
  <c r="A2" i="10"/>
  <c r="G39" i="17"/>
  <c r="G16" i="15" l="1"/>
  <c r="G17" i="15"/>
  <c r="G18" i="15"/>
  <c r="G19" i="15"/>
  <c r="G20" i="15"/>
  <c r="G21" i="15"/>
  <c r="G22" i="15"/>
  <c r="G23" i="15"/>
  <c r="G24" i="15"/>
  <c r="G25" i="15"/>
  <c r="G26" i="15"/>
  <c r="G27" i="15"/>
  <c r="G28" i="15"/>
  <c r="G29" i="15"/>
  <c r="G15" i="15"/>
  <c r="D6" i="13" l="1"/>
  <c r="D5" i="13"/>
  <c r="D7" i="17"/>
  <c r="D6" i="17"/>
  <c r="E14" i="9"/>
  <c r="J25" i="27" l="1"/>
  <c r="I25" i="27"/>
  <c r="H25" i="27"/>
  <c r="G25" i="27"/>
  <c r="F25" i="27"/>
  <c r="E25" i="27"/>
  <c r="D25" i="27"/>
  <c r="C25" i="27"/>
  <c r="I26" i="27" s="1"/>
  <c r="K24" i="27"/>
  <c r="K23" i="27"/>
  <c r="K22" i="27"/>
  <c r="K21" i="27"/>
  <c r="K20" i="27"/>
  <c r="K19" i="27"/>
  <c r="K18" i="27"/>
  <c r="K17" i="27"/>
  <c r="K16" i="27"/>
  <c r="K15" i="27"/>
  <c r="K14" i="27"/>
  <c r="K13" i="27"/>
  <c r="K25" i="27" l="1"/>
  <c r="J26" i="27"/>
  <c r="K26" i="27"/>
  <c r="D26" i="27"/>
  <c r="E26" i="27"/>
  <c r="F26" i="27"/>
  <c r="G26" i="27"/>
  <c r="H26" i="27"/>
  <c r="C15" i="15" l="1"/>
  <c r="C14" i="17" l="1"/>
  <c r="C15" i="17"/>
  <c r="C16" i="17"/>
  <c r="C17" i="17"/>
  <c r="C18" i="17"/>
  <c r="C19" i="17"/>
  <c r="C20" i="17"/>
  <c r="C21" i="17"/>
  <c r="C22" i="17"/>
  <c r="C23" i="17"/>
  <c r="C24" i="17"/>
  <c r="C25" i="17"/>
  <c r="C26" i="17"/>
  <c r="C27" i="17"/>
  <c r="C13" i="17"/>
  <c r="D8" i="17"/>
  <c r="C29" i="15" l="1"/>
  <c r="C16" i="15"/>
  <c r="C17" i="15"/>
  <c r="C18" i="15"/>
  <c r="C19" i="15"/>
  <c r="C20" i="15"/>
  <c r="C21" i="15"/>
  <c r="C22" i="15"/>
  <c r="C23" i="15"/>
  <c r="C24" i="15"/>
  <c r="C25" i="15"/>
  <c r="C26" i="15"/>
  <c r="C27" i="15"/>
  <c r="C28" i="15"/>
  <c r="D7" i="15"/>
  <c r="D6" i="15"/>
  <c r="D5" i="15"/>
  <c r="E28" i="17" l="1"/>
  <c r="F28" i="17"/>
  <c r="G28" i="17"/>
  <c r="H28" i="17"/>
  <c r="D33" i="17" s="1"/>
  <c r="I28" i="17"/>
  <c r="J28" i="17"/>
  <c r="K28" i="17"/>
  <c r="H33" i="17"/>
  <c r="G29" i="16"/>
  <c r="G28" i="16"/>
  <c r="G27" i="16"/>
  <c r="G26" i="16"/>
  <c r="G25" i="16"/>
  <c r="G24" i="16"/>
  <c r="G23" i="16"/>
  <c r="G22" i="16"/>
  <c r="G21" i="16"/>
  <c r="G20" i="16"/>
  <c r="G19" i="16"/>
  <c r="G18" i="16"/>
  <c r="G17" i="16"/>
  <c r="G16" i="16"/>
  <c r="G15" i="16"/>
  <c r="I11" i="16"/>
  <c r="F33" i="16"/>
  <c r="D36" i="17" l="1"/>
  <c r="H36" i="17" s="1"/>
  <c r="D35" i="17"/>
  <c r="H35" i="17" s="1"/>
  <c r="H34" i="17"/>
  <c r="D34" i="17"/>
  <c r="G30" i="16"/>
  <c r="G30" i="15"/>
  <c r="J24" i="14"/>
  <c r="I24" i="14"/>
  <c r="H24" i="14"/>
  <c r="G24" i="14"/>
  <c r="F24" i="14"/>
  <c r="E24" i="14"/>
  <c r="D24" i="14"/>
  <c r="C24" i="14"/>
  <c r="E25" i="14" s="1"/>
  <c r="K23" i="14"/>
  <c r="K22" i="14"/>
  <c r="K21" i="14"/>
  <c r="K20" i="14"/>
  <c r="K19" i="14"/>
  <c r="K18" i="14"/>
  <c r="K17" i="14"/>
  <c r="K16" i="14"/>
  <c r="K15" i="14"/>
  <c r="K14" i="14"/>
  <c r="K13" i="14"/>
  <c r="K12" i="14"/>
  <c r="J24" i="13"/>
  <c r="I24" i="13"/>
  <c r="H24" i="13"/>
  <c r="G24" i="13"/>
  <c r="F24" i="13"/>
  <c r="E24" i="13"/>
  <c r="D24" i="13"/>
  <c r="C24" i="13"/>
  <c r="K25" i="13" s="1"/>
  <c r="K23" i="13"/>
  <c r="K22" i="13"/>
  <c r="K21" i="13"/>
  <c r="K20" i="13"/>
  <c r="K19" i="13"/>
  <c r="K18" i="13"/>
  <c r="K17" i="13"/>
  <c r="K16" i="13"/>
  <c r="K15" i="13"/>
  <c r="K14" i="13"/>
  <c r="K13" i="13"/>
  <c r="K12" i="13"/>
  <c r="K28" i="12"/>
  <c r="D36" i="12" s="1"/>
  <c r="H36" i="12" s="1"/>
  <c r="J28" i="12"/>
  <c r="D35" i="12" s="1"/>
  <c r="H35" i="12" s="1"/>
  <c r="I28" i="12"/>
  <c r="D34" i="12" s="1"/>
  <c r="H34" i="12" s="1"/>
  <c r="H28" i="12"/>
  <c r="D33" i="12" s="1"/>
  <c r="H33" i="12" s="1"/>
  <c r="G28" i="12"/>
  <c r="F28" i="12"/>
  <c r="E28" i="12"/>
  <c r="H32" i="11"/>
  <c r="G32" i="11"/>
  <c r="F32" i="11"/>
  <c r="E32" i="11"/>
  <c r="D9" i="11" s="1"/>
  <c r="E14" i="11"/>
  <c r="H32" i="10"/>
  <c r="G32" i="10"/>
  <c r="F32" i="10"/>
  <c r="E32" i="10"/>
  <c r="D9" i="10" s="1"/>
  <c r="E14" i="10"/>
  <c r="H37" i="17" l="1"/>
  <c r="K24" i="13"/>
  <c r="I25" i="14"/>
  <c r="D25" i="13"/>
  <c r="H25" i="13"/>
  <c r="H37" i="12"/>
  <c r="K24" i="14"/>
  <c r="K25" i="14"/>
  <c r="D25" i="14"/>
  <c r="H25" i="14"/>
  <c r="F25" i="14"/>
  <c r="J25" i="14"/>
  <c r="G25" i="14"/>
  <c r="E25" i="13"/>
  <c r="I25" i="13"/>
  <c r="F25" i="13"/>
  <c r="J25" i="13"/>
  <c r="G25" i="13"/>
  <c r="G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15" authorId="0" shapeId="0" xr:uid="{6DC7D42A-3861-491D-B2AF-0FE0ED276484}">
      <text>
        <r>
          <rPr>
            <b/>
            <sz val="9"/>
            <color indexed="81"/>
            <rFont val="MS P ゴシック"/>
            <family val="3"/>
            <charset val="128"/>
          </rPr>
          <t>単独の短期入所、併設の短期入所の場合は入力不要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F5F63C12-A962-4670-83BA-E46B2A62ACD5}">
      <text>
        <r>
          <rPr>
            <b/>
            <sz val="9"/>
            <color indexed="81"/>
            <rFont val="MS P ゴシック"/>
            <family val="3"/>
            <charset val="128"/>
          </rPr>
          <t>原則
介護包括、外部委託の場合は6：1
日中の場合は5：1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8" authorId="0" shapeId="0" xr:uid="{51EA4CD1-8922-42AA-8C99-FF9C1A6A8F5F}">
      <text>
        <r>
          <rPr>
            <b/>
            <sz val="9"/>
            <color indexed="81"/>
            <rFont val="MS P ゴシック"/>
            <family val="3"/>
            <charset val="128"/>
          </rPr>
          <t>単独型の場合は入力不要</t>
        </r>
      </text>
    </comment>
  </commentList>
</comments>
</file>

<file path=xl/sharedStrings.xml><?xml version="1.0" encoding="utf-8"?>
<sst xmlns="http://schemas.openxmlformats.org/spreadsheetml/2006/main" count="475" uniqueCount="261">
  <si>
    <t>事業所名</t>
    <rPh sb="0" eb="3">
      <t>ジギョウショ</t>
    </rPh>
    <rPh sb="3" eb="4">
      <t>メイ</t>
    </rPh>
    <phoneticPr fontId="3"/>
  </si>
  <si>
    <t>時間</t>
    <rPh sb="0" eb="2">
      <t>ジカン</t>
    </rPh>
    <phoneticPr fontId="3"/>
  </si>
  <si>
    <t>計</t>
    <rPh sb="0" eb="1">
      <t>ケイ</t>
    </rPh>
    <phoneticPr fontId="3"/>
  </si>
  <si>
    <t>シート１（法人で１部作成）</t>
    <rPh sb="5" eb="7">
      <t>ホウジン</t>
    </rPh>
    <rPh sb="9" eb="10">
      <t>ブ</t>
    </rPh>
    <rPh sb="10" eb="12">
      <t>サクセイ</t>
    </rPh>
    <phoneticPr fontId="3"/>
  </si>
  <si>
    <t>【法人基本情報】</t>
    <rPh sb="1" eb="3">
      <t>ホウジン</t>
    </rPh>
    <rPh sb="3" eb="5">
      <t>キホン</t>
    </rPh>
    <rPh sb="5" eb="7">
      <t>ジョウホウ</t>
    </rPh>
    <phoneticPr fontId="3"/>
  </si>
  <si>
    <t>事業者</t>
    <rPh sb="0" eb="3">
      <t>ジギョウシャ</t>
    </rPh>
    <phoneticPr fontId="3"/>
  </si>
  <si>
    <t>法人等名称</t>
    <rPh sb="0" eb="3">
      <t>ホウジントウ</t>
    </rPh>
    <rPh sb="3" eb="5">
      <t>メイショウ</t>
    </rPh>
    <phoneticPr fontId="3"/>
  </si>
  <si>
    <t>代表者職氏名</t>
    <rPh sb="0" eb="3">
      <t>ダイヒョウシャ</t>
    </rPh>
    <rPh sb="3" eb="4">
      <t>ショク</t>
    </rPh>
    <rPh sb="4" eb="6">
      <t>シメイ</t>
    </rPh>
    <phoneticPr fontId="3"/>
  </si>
  <si>
    <t>担当者</t>
    <rPh sb="0" eb="3">
      <t>タントウシャ</t>
    </rPh>
    <phoneticPr fontId="3"/>
  </si>
  <si>
    <t>氏名</t>
    <rPh sb="0" eb="2">
      <t>シメイ</t>
    </rPh>
    <phoneticPr fontId="3"/>
  </si>
  <si>
    <t>連絡先（電話）</t>
    <rPh sb="0" eb="3">
      <t>レンラクサキ</t>
    </rPh>
    <rPh sb="4" eb="6">
      <t>デンワ</t>
    </rPh>
    <phoneticPr fontId="3"/>
  </si>
  <si>
    <t>E-Mail</t>
    <phoneticPr fontId="3"/>
  </si>
  <si>
    <t>[注１] 「連絡先（電話）」欄および「E-Mail」欄には、担当者直通のものを記入すること。</t>
    <rPh sb="1" eb="2">
      <t>チュウ</t>
    </rPh>
    <rPh sb="6" eb="9">
      <t>レンラクサキ</t>
    </rPh>
    <rPh sb="10" eb="12">
      <t>デンワ</t>
    </rPh>
    <rPh sb="14" eb="15">
      <t>ラン</t>
    </rPh>
    <rPh sb="26" eb="27">
      <t>ラン</t>
    </rPh>
    <rPh sb="30" eb="33">
      <t>タントウシャ</t>
    </rPh>
    <rPh sb="33" eb="35">
      <t>チョクツウ</t>
    </rPh>
    <rPh sb="39" eb="41">
      <t>キニュウ</t>
    </rPh>
    <phoneticPr fontId="3"/>
  </si>
  <si>
    <t>運営する事業所</t>
    <rPh sb="0" eb="2">
      <t>ウンエイ</t>
    </rPh>
    <rPh sb="4" eb="7">
      <t>ジギョウショ</t>
    </rPh>
    <phoneticPr fontId="3"/>
  </si>
  <si>
    <t>事業所</t>
    <rPh sb="0" eb="3">
      <t>ジギョウショ</t>
    </rPh>
    <phoneticPr fontId="3"/>
  </si>
  <si>
    <t>№</t>
    <phoneticPr fontId="3"/>
  </si>
  <si>
    <t>定員数</t>
    <rPh sb="0" eb="2">
      <t>テイイン</t>
    </rPh>
    <rPh sb="2" eb="3">
      <t>スウ</t>
    </rPh>
    <phoneticPr fontId="3"/>
  </si>
  <si>
    <t>住居数</t>
    <rPh sb="0" eb="2">
      <t>ジュウキョ</t>
    </rPh>
    <rPh sb="2" eb="3">
      <t>スウ</t>
    </rPh>
    <phoneticPr fontId="3"/>
  </si>
  <si>
    <t>共同生活援助の類型</t>
    <rPh sb="0" eb="2">
      <t>キョウドウ</t>
    </rPh>
    <rPh sb="2" eb="4">
      <t>セイカツ</t>
    </rPh>
    <rPh sb="4" eb="6">
      <t>エンジョ</t>
    </rPh>
    <rPh sb="7" eb="9">
      <t>ルイケイ</t>
    </rPh>
    <phoneticPr fontId="3"/>
  </si>
  <si>
    <t>介護サービス包括型</t>
    <rPh sb="0" eb="2">
      <t>カイゴ</t>
    </rPh>
    <rPh sb="6" eb="8">
      <t>ホウカツ</t>
    </rPh>
    <rPh sb="8" eb="9">
      <t>ガタ</t>
    </rPh>
    <phoneticPr fontId="3"/>
  </si>
  <si>
    <t>外部サービス利用型</t>
    <rPh sb="0" eb="2">
      <t>ガイブ</t>
    </rPh>
    <rPh sb="6" eb="9">
      <t>リヨウガタ</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</si>
  <si>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</si>
  <si>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</si>
  <si>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</si>
  <si>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</si>
  <si>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</si>
  <si>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</si>
  <si>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</si>
  <si>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</si>
  <si>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</si>
  <si>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</si>
  <si>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</si>
  <si>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</si>
  <si>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</si>
  <si>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</si>
  <si>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</si>
  <si>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[注１] 「定員数」欄には、各事業所の定員数（全住居の合計）を記入すること。</t>
    <rPh sb="1" eb="2">
      <t>チュウ</t>
    </rPh>
    <rPh sb="6" eb="9">
      <t>テイインスウ</t>
    </rPh>
    <rPh sb="10" eb="11">
      <t>ラン</t>
    </rPh>
    <rPh sb="14" eb="18">
      <t>カクジギョウショ</t>
    </rPh>
    <rPh sb="19" eb="21">
      <t>テイイン</t>
    </rPh>
    <rPh sb="21" eb="22">
      <t>カズ</t>
    </rPh>
    <rPh sb="23" eb="24">
      <t>ゼン</t>
    </rPh>
    <rPh sb="24" eb="26">
      <t>ジュウキョ</t>
    </rPh>
    <rPh sb="27" eb="29">
      <t>ゴウケイ</t>
    </rPh>
    <rPh sb="31" eb="33">
      <t>キニュウ</t>
    </rPh>
    <phoneticPr fontId="3"/>
  </si>
  <si>
    <t>[注２] 「住居数」欄には、各事業所を構成する共同生活住居の数を記入すること。</t>
    <rPh sb="1" eb="2">
      <t>チュウ</t>
    </rPh>
    <rPh sb="6" eb="8">
      <t>ジュウキョ</t>
    </rPh>
    <rPh sb="8" eb="9">
      <t>カズ</t>
    </rPh>
    <rPh sb="10" eb="11">
      <t>ラン</t>
    </rPh>
    <rPh sb="14" eb="18">
      <t>カクジギョウショ</t>
    </rPh>
    <rPh sb="19" eb="21">
      <t>コウセイ</t>
    </rPh>
    <rPh sb="23" eb="25">
      <t>キョウドウ</t>
    </rPh>
    <rPh sb="25" eb="27">
      <t>セイカツ</t>
    </rPh>
    <rPh sb="27" eb="29">
      <t>ジュウキョ</t>
    </rPh>
    <rPh sb="30" eb="31">
      <t>カズ</t>
    </rPh>
    <rPh sb="32" eb="34">
      <t>キニュウ</t>
    </rPh>
    <phoneticPr fontId="3"/>
  </si>
  <si>
    <t>[注３] 「共同生活援助の類型」欄は、各事業所が指定を受けている類型について「○」を付けること。</t>
    <rPh sb="1" eb="2">
      <t>チュウ</t>
    </rPh>
    <rPh sb="6" eb="8">
      <t>キョウドウ</t>
    </rPh>
    <rPh sb="8" eb="10">
      <t>セイカツ</t>
    </rPh>
    <rPh sb="10" eb="12">
      <t>エンジョ</t>
    </rPh>
    <rPh sb="13" eb="15">
      <t>ルイケイ</t>
    </rPh>
    <rPh sb="16" eb="17">
      <t>ラン</t>
    </rPh>
    <rPh sb="19" eb="23">
      <t>カクジギョウショ</t>
    </rPh>
    <rPh sb="24" eb="26">
      <t>シテイ</t>
    </rPh>
    <rPh sb="27" eb="28">
      <t>ウ</t>
    </rPh>
    <rPh sb="32" eb="34">
      <t>ルイケイ</t>
    </rPh>
    <rPh sb="42" eb="43">
      <t>ツ</t>
    </rPh>
    <phoneticPr fontId="3"/>
  </si>
  <si>
    <t>シート２ー１（事業所ごとに１部作成）</t>
    <rPh sb="7" eb="10">
      <t>ジギョウショ</t>
    </rPh>
    <rPh sb="14" eb="15">
      <t>ブ</t>
    </rPh>
    <rPh sb="15" eb="17">
      <t>サクセイ</t>
    </rPh>
    <phoneticPr fontId="3"/>
  </si>
  <si>
    <t>事業所に関する調書（①：事業所の基本情報）</t>
    <rPh sb="0" eb="3">
      <t>ジギョウショ</t>
    </rPh>
    <rPh sb="4" eb="5">
      <t>カン</t>
    </rPh>
    <rPh sb="7" eb="9">
      <t>チョウショ</t>
    </rPh>
    <rPh sb="12" eb="15">
      <t>ジギョウショ</t>
    </rPh>
    <rPh sb="16" eb="18">
      <t>キホン</t>
    </rPh>
    <rPh sb="18" eb="20">
      <t>ジョウホウ</t>
    </rPh>
    <phoneticPr fontId="3"/>
  </si>
  <si>
    <t>【事業所の概要】</t>
    <rPh sb="1" eb="4">
      <t>ジギョウショ</t>
    </rPh>
    <rPh sb="5" eb="7">
      <t>ガイヨウ</t>
    </rPh>
    <phoneticPr fontId="3"/>
  </si>
  <si>
    <t>指定事業所番号</t>
    <rPh sb="0" eb="2">
      <t>シテイ</t>
    </rPh>
    <rPh sb="2" eb="5">
      <t>ジギョウショ</t>
    </rPh>
    <rPh sb="5" eb="7">
      <t>バンゴウ</t>
    </rPh>
    <phoneticPr fontId="3"/>
  </si>
  <si>
    <t>事業所名称</t>
    <rPh sb="0" eb="3">
      <t>ジギョウショ</t>
    </rPh>
    <rPh sb="3" eb="5">
      <t>メイショウ</t>
    </rPh>
    <phoneticPr fontId="3"/>
  </si>
  <si>
    <t>サービス類型</t>
    <rPh sb="4" eb="6">
      <t>ルイケイ</t>
    </rPh>
    <phoneticPr fontId="3"/>
  </si>
  <si>
    <t>定員数</t>
    <rPh sb="0" eb="3">
      <t>テイインスウ</t>
    </rPh>
    <phoneticPr fontId="3"/>
  </si>
  <si>
    <t>名</t>
    <rPh sb="0" eb="1">
      <t>メイ</t>
    </rPh>
    <phoneticPr fontId="3"/>
  </si>
  <si>
    <t>常勤職員の勤務時間</t>
    <rPh sb="0" eb="2">
      <t>ジョウキン</t>
    </rPh>
    <rPh sb="2" eb="4">
      <t>ショクイン</t>
    </rPh>
    <rPh sb="5" eb="7">
      <t>キンム</t>
    </rPh>
    <rPh sb="7" eb="9">
      <t>ジカン</t>
    </rPh>
    <phoneticPr fontId="3"/>
  </si>
  <si>
    <t>[注１] 「常勤職員の勤務時間」欄は、事業所において（就業規則等で）定められている「常勤の職員が勤務すべき時間数」を記入すること。ただし、その時間数が32時間を下回る場合は「32（時間）」とすること。</t>
    <rPh sb="1" eb="2">
      <t>チュウ</t>
    </rPh>
    <rPh sb="6" eb="8">
      <t>ジョウキン</t>
    </rPh>
    <rPh sb="8" eb="10">
      <t>ショクイン</t>
    </rPh>
    <rPh sb="11" eb="13">
      <t>キンム</t>
    </rPh>
    <rPh sb="13" eb="15">
      <t>ジカン</t>
    </rPh>
    <rPh sb="16" eb="17">
      <t>ラン</t>
    </rPh>
    <rPh sb="19" eb="22">
      <t>ジギョウショ</t>
    </rPh>
    <rPh sb="27" eb="29">
      <t>シュウギョウ</t>
    </rPh>
    <rPh sb="29" eb="31">
      <t>キソク</t>
    </rPh>
    <rPh sb="31" eb="32">
      <t>トウ</t>
    </rPh>
    <rPh sb="34" eb="35">
      <t>サダ</t>
    </rPh>
    <rPh sb="42" eb="44">
      <t>ジョウキン</t>
    </rPh>
    <rPh sb="45" eb="47">
      <t>ショクイン</t>
    </rPh>
    <rPh sb="48" eb="50">
      <t>キンム</t>
    </rPh>
    <rPh sb="53" eb="56">
      <t>ジカンスウ</t>
    </rPh>
    <rPh sb="58" eb="60">
      <t>キニュウ</t>
    </rPh>
    <rPh sb="71" eb="74">
      <t>ジカンスウ</t>
    </rPh>
    <rPh sb="77" eb="79">
      <t>ジカン</t>
    </rPh>
    <rPh sb="80" eb="82">
      <t>シタマワ</t>
    </rPh>
    <rPh sb="83" eb="85">
      <t>バアイ</t>
    </rPh>
    <rPh sb="90" eb="92">
      <t>ジカン</t>
    </rPh>
    <phoneticPr fontId="3"/>
  </si>
  <si>
    <t>【共同生活住居の状況】</t>
    <rPh sb="1" eb="3">
      <t>キョウドウ</t>
    </rPh>
    <rPh sb="3" eb="5">
      <t>セイカツ</t>
    </rPh>
    <rPh sb="5" eb="7">
      <t>ジュウキョ</t>
    </rPh>
    <rPh sb="8" eb="10">
      <t>ジョウキョウ</t>
    </rPh>
    <phoneticPr fontId="3"/>
  </si>
  <si>
    <t>事業所を構成する共同生活住居の数</t>
    <rPh sb="0" eb="3">
      <t>ジギョウショ</t>
    </rPh>
    <rPh sb="4" eb="6">
      <t>コウセイ</t>
    </rPh>
    <rPh sb="8" eb="10">
      <t>キョウドウ</t>
    </rPh>
    <rPh sb="10" eb="12">
      <t>セイカツ</t>
    </rPh>
    <rPh sb="12" eb="14">
      <t>ジュウキョ</t>
    </rPh>
    <rPh sb="15" eb="16">
      <t>カズ</t>
    </rPh>
    <phoneticPr fontId="3"/>
  </si>
  <si>
    <t>住居</t>
    <rPh sb="0" eb="2">
      <t>ジュウキョ</t>
    </rPh>
    <phoneticPr fontId="3"/>
  </si>
  <si>
    <t>共同生活住居名</t>
    <rPh sb="0" eb="2">
      <t>キョウドウ</t>
    </rPh>
    <rPh sb="2" eb="4">
      <t>セイカツ</t>
    </rPh>
    <rPh sb="4" eb="6">
      <t>ジュウキョ</t>
    </rPh>
    <rPh sb="6" eb="7">
      <t>メイ</t>
    </rPh>
    <phoneticPr fontId="3"/>
  </si>
  <si>
    <t>主たる対象とする障害</t>
    <rPh sb="0" eb="1">
      <t>シュ</t>
    </rPh>
    <rPh sb="3" eb="5">
      <t>タイショウ</t>
    </rPh>
    <rPh sb="8" eb="10">
      <t>ショウガイ</t>
    </rPh>
    <phoneticPr fontId="3"/>
  </si>
  <si>
    <t>身体</t>
    <rPh sb="0" eb="2">
      <t>シンタイ</t>
    </rPh>
    <phoneticPr fontId="3"/>
  </si>
  <si>
    <t>知的</t>
    <rPh sb="0" eb="2">
      <t>チテキ</t>
    </rPh>
    <phoneticPr fontId="3"/>
  </si>
  <si>
    <t>精神</t>
    <rPh sb="0" eb="2">
      <t>セイシン</t>
    </rPh>
    <phoneticPr fontId="3"/>
  </si>
  <si>
    <t>[注１] 「定員数」欄には、各共同生活住居の定員数を記入すること。</t>
    <rPh sb="1" eb="2">
      <t>チュウ</t>
    </rPh>
    <rPh sb="6" eb="9">
      <t>テイインスウ</t>
    </rPh>
    <rPh sb="10" eb="11">
      <t>ラン</t>
    </rPh>
    <rPh sb="14" eb="17">
      <t>カクキョウドウ</t>
    </rPh>
    <rPh sb="17" eb="19">
      <t>セイカツ</t>
    </rPh>
    <rPh sb="19" eb="21">
      <t>ジュウキョ</t>
    </rPh>
    <rPh sb="22" eb="24">
      <t>テイイン</t>
    </rPh>
    <rPh sb="24" eb="25">
      <t>カズ</t>
    </rPh>
    <rPh sb="26" eb="28">
      <t>キニュウ</t>
    </rPh>
    <phoneticPr fontId="3"/>
  </si>
  <si>
    <t>[注２] 「主たる対象とする障害」欄は、各共同生活住居について、主たる対象とする障害として定めている障害の種別に「○」を付けること。</t>
    <rPh sb="1" eb="2">
      <t>チュウ</t>
    </rPh>
    <rPh sb="6" eb="7">
      <t>シュ</t>
    </rPh>
    <rPh sb="9" eb="11">
      <t>タイショウ</t>
    </rPh>
    <rPh sb="14" eb="16">
      <t>ショウガイ</t>
    </rPh>
    <rPh sb="17" eb="18">
      <t>ラン</t>
    </rPh>
    <rPh sb="20" eb="23">
      <t>カクキョウドウ</t>
    </rPh>
    <rPh sb="23" eb="25">
      <t>セイカツ</t>
    </rPh>
    <rPh sb="25" eb="27">
      <t>ジュウキョ</t>
    </rPh>
    <rPh sb="32" eb="33">
      <t>シュ</t>
    </rPh>
    <rPh sb="35" eb="37">
      <t>タイショウ</t>
    </rPh>
    <rPh sb="40" eb="42">
      <t>ショウガイ</t>
    </rPh>
    <rPh sb="45" eb="46">
      <t>サダ</t>
    </rPh>
    <rPh sb="50" eb="52">
      <t>ショウガイ</t>
    </rPh>
    <rPh sb="53" eb="55">
      <t>シュベツ</t>
    </rPh>
    <rPh sb="60" eb="61">
      <t>ツ</t>
    </rPh>
    <phoneticPr fontId="3"/>
  </si>
  <si>
    <t>№</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</si>
  <si>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</si>
  <si>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</si>
  <si>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</si>
  <si>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</si>
  <si>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</si>
  <si>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</si>
  <si>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</si>
  <si>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</si>
  <si>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</si>
  <si>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</si>
  <si>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</si>
  <si>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</si>
  <si>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</si>
  <si>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</si>
  <si>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</si>
  <si>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シート２－３（事業所ごとに１部作成）</t>
    <rPh sb="7" eb="10">
      <t>ジギョウショ</t>
    </rPh>
    <rPh sb="14" eb="15">
      <t>ブ</t>
    </rPh>
    <rPh sb="15" eb="17">
      <t>サクセイ</t>
    </rPh>
    <phoneticPr fontId="3"/>
  </si>
  <si>
    <t>事業所に関する調書（③：「生活支援員」の配置）</t>
    <rPh sb="0" eb="3">
      <t>ジギョウショ</t>
    </rPh>
    <rPh sb="4" eb="5">
      <t>カン</t>
    </rPh>
    <rPh sb="7" eb="9">
      <t>チョウショ</t>
    </rPh>
    <rPh sb="13" eb="15">
      <t>セイカツ</t>
    </rPh>
    <rPh sb="15" eb="18">
      <t>シエンイン</t>
    </rPh>
    <rPh sb="20" eb="22">
      <t>ハイチ</t>
    </rPh>
    <phoneticPr fontId="3"/>
  </si>
  <si>
    <t>№</t>
    <phoneticPr fontId="3"/>
  </si>
  <si>
    <t>前年度の障害支援区分別１日あたり平均利用者数</t>
    <rPh sb="0" eb="3">
      <t>ゼンネンド</t>
    </rPh>
    <rPh sb="10" eb="11">
      <t>ベツ</t>
    </rPh>
    <rPh sb="12" eb="13">
      <t>ニチ</t>
    </rPh>
    <rPh sb="16" eb="18">
      <t>ヘイキン</t>
    </rPh>
    <rPh sb="18" eb="21">
      <t>リヨウシャ</t>
    </rPh>
    <rPh sb="21" eb="22">
      <t>スウ</t>
    </rPh>
    <phoneticPr fontId="3"/>
  </si>
  <si>
    <t>区分なし</t>
    <rPh sb="0" eb="2">
      <t>クブン</t>
    </rPh>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</si>
  <si>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</si>
  <si>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</si>
  <si>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</si>
  <si>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</si>
  <si>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</si>
  <si>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</si>
  <si>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</si>
  <si>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</si>
  <si>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</si>
  <si>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</si>
  <si>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</si>
  <si>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</si>
  <si>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</si>
  <si>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</si>
  <si>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</si>
  <si>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</si>
  <si>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</si>
  <si>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</si>
  <si>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</si>
  <si>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</si>
  <si>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</si>
  <si>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[注] 「前年度の障害支援区分別１日あたり平均利用者数」の各区分に係る欄は、シート３から転記すること。</t>
    <rPh sb="1" eb="2">
      <t>チュウ</t>
    </rPh>
    <rPh sb="5" eb="8">
      <t>ゼンネンド</t>
    </rPh>
    <rPh sb="15" eb="16">
      <t>ベツ</t>
    </rPh>
    <rPh sb="17" eb="18">
      <t>ニチ</t>
    </rPh>
    <rPh sb="21" eb="23">
      <t>ヘイキン</t>
    </rPh>
    <rPh sb="23" eb="26">
      <t>リヨウシャ</t>
    </rPh>
    <rPh sb="26" eb="27">
      <t>スウ</t>
    </rPh>
    <rPh sb="29" eb="30">
      <t>カク</t>
    </rPh>
    <rPh sb="30" eb="32">
      <t>クブン</t>
    </rPh>
    <rPh sb="33" eb="34">
      <t>カカ</t>
    </rPh>
    <rPh sb="35" eb="36">
      <t>ラン</t>
    </rPh>
    <rPh sb="44" eb="46">
      <t>テンキ</t>
    </rPh>
    <phoneticPr fontId="3"/>
  </si>
  <si>
    <t>【生活支援員必要配置数計算】</t>
    <rPh sb="1" eb="3">
      <t>セイカツ</t>
    </rPh>
    <rPh sb="3" eb="6">
      <t>シエンイン</t>
    </rPh>
    <rPh sb="6" eb="8">
      <t>ヒツヨウ</t>
    </rPh>
    <rPh sb="8" eb="11">
      <t>ハイチスウ</t>
    </rPh>
    <rPh sb="11" eb="13">
      <t>ケイサン</t>
    </rPh>
    <phoneticPr fontId="3"/>
  </si>
  <si>
    <t>区分</t>
    <rPh sb="0" eb="2">
      <t>クブン</t>
    </rPh>
    <phoneticPr fontId="3"/>
  </si>
  <si>
    <t>前年度利用者数</t>
    <rPh sb="0" eb="3">
      <t>ゼンネンド</t>
    </rPh>
    <rPh sb="3" eb="6">
      <t>リヨウシャ</t>
    </rPh>
    <rPh sb="6" eb="7">
      <t>スウ</t>
    </rPh>
    <phoneticPr fontId="3"/>
  </si>
  <si>
    <t>必要配置数</t>
    <rPh sb="0" eb="2">
      <t>ヒツヨウ</t>
    </rPh>
    <rPh sb="2" eb="4">
      <t>ハイチ</t>
    </rPh>
    <rPh sb="4" eb="5">
      <t>スウ</t>
    </rPh>
    <phoneticPr fontId="3"/>
  </si>
  <si>
    <t>÷</t>
    <phoneticPr fontId="3"/>
  </si>
  <si>
    <t>９</t>
    <phoneticPr fontId="3"/>
  </si>
  <si>
    <t>=</t>
    <phoneticPr fontId="3"/>
  </si>
  <si>
    <t>６</t>
    <phoneticPr fontId="3"/>
  </si>
  <si>
    <t>４</t>
    <phoneticPr fontId="3"/>
  </si>
  <si>
    <t>2.5</t>
    <phoneticPr fontId="3"/>
  </si>
  <si>
    <t>新年度において必要な生活支援員の配置時間数</t>
    <rPh sb="0" eb="3">
      <t>シンネンド</t>
    </rPh>
    <rPh sb="7" eb="9">
      <t>ヒツヨウ</t>
    </rPh>
    <rPh sb="10" eb="12">
      <t>セイカツ</t>
    </rPh>
    <rPh sb="12" eb="15">
      <t>シエンイン</t>
    </rPh>
    <rPh sb="16" eb="18">
      <t>ハイチ</t>
    </rPh>
    <rPh sb="18" eb="21">
      <t>ジカンスウ</t>
    </rPh>
    <phoneticPr fontId="3"/>
  </si>
  <si>
    <t>シート３（共同生活住居ごとに１部作成）</t>
    <rPh sb="5" eb="7">
      <t>キョウドウ</t>
    </rPh>
    <rPh sb="7" eb="9">
      <t>セイカツ</t>
    </rPh>
    <rPh sb="9" eb="11">
      <t>ジュウキョ</t>
    </rPh>
    <rPh sb="15" eb="16">
      <t>ブ</t>
    </rPh>
    <rPh sb="16" eb="18">
      <t>サクセイ</t>
    </rPh>
    <phoneticPr fontId="3"/>
  </si>
  <si>
    <t>「共同生活住居」に関する調書</t>
    <rPh sb="1" eb="3">
      <t>キョウドウ</t>
    </rPh>
    <rPh sb="3" eb="5">
      <t>セイカツ</t>
    </rPh>
    <rPh sb="5" eb="7">
      <t>ジュウキョ</t>
    </rPh>
    <rPh sb="9" eb="10">
      <t>カン</t>
    </rPh>
    <rPh sb="12" eb="14">
      <t>チョウショ</t>
    </rPh>
    <phoneticPr fontId="3"/>
  </si>
  <si>
    <t>事業所番号</t>
    <rPh sb="0" eb="3">
      <t>ジギョウショ</t>
    </rPh>
    <rPh sb="3" eb="5">
      <t>バンゴウ</t>
    </rPh>
    <phoneticPr fontId="3"/>
  </si>
  <si>
    <t>共同生活住居名称</t>
    <rPh sb="0" eb="2">
      <t>キョウドウ</t>
    </rPh>
    <rPh sb="2" eb="4">
      <t>セイカツ</t>
    </rPh>
    <rPh sb="4" eb="6">
      <t>ジュウキョ</t>
    </rPh>
    <rPh sb="6" eb="8">
      <t>メイショウ</t>
    </rPh>
    <phoneticPr fontId="3"/>
  </si>
  <si>
    <t>年・月</t>
    <rPh sb="0" eb="1">
      <t>トシ</t>
    </rPh>
    <rPh sb="2" eb="3">
      <t>ツキ</t>
    </rPh>
    <phoneticPr fontId="3"/>
  </si>
  <si>
    <t>開所
日数</t>
    <rPh sb="0" eb="2">
      <t>カイショ</t>
    </rPh>
    <rPh sb="3" eb="5">
      <t>ニッスウ</t>
    </rPh>
    <phoneticPr fontId="3"/>
  </si>
  <si>
    <t>障害支援区分別延べ利用日数</t>
    <rPh sb="6" eb="7">
      <t>ベツ</t>
    </rPh>
    <rPh sb="7" eb="8">
      <t>ノ</t>
    </rPh>
    <rPh sb="9" eb="11">
      <t>リヨウ</t>
    </rPh>
    <rPh sb="11" eb="13">
      <t>ニッスウ</t>
    </rPh>
    <rPh sb="12" eb="13">
      <t>スウ</t>
    </rPh>
    <phoneticPr fontId="3"/>
  </si>
  <si>
    <t>延べ
利用者数
計</t>
    <rPh sb="0" eb="1">
      <t>ノ</t>
    </rPh>
    <rPh sb="3" eb="6">
      <t>リヨウシャ</t>
    </rPh>
    <rPh sb="6" eb="7">
      <t>スウ</t>
    </rPh>
    <rPh sb="8" eb="9">
      <t>ケイ</t>
    </rPh>
    <phoneticPr fontId="3"/>
  </si>
  <si>
    <t>H26年4月</t>
    <rPh sb="3" eb="4">
      <t>ネン</t>
    </rPh>
    <rPh sb="5" eb="6">
      <t>ガツ</t>
    </rPh>
    <phoneticPr fontId="3"/>
  </si>
  <si>
    <t>H26年5月</t>
    <rPh sb="3" eb="4">
      <t>ネン</t>
    </rPh>
    <rPh sb="5" eb="6">
      <t>ガツ</t>
    </rPh>
    <phoneticPr fontId="3"/>
  </si>
  <si>
    <t>H26年6月</t>
    <rPh sb="3" eb="4">
      <t>ネン</t>
    </rPh>
    <rPh sb="5" eb="6">
      <t>ガツ</t>
    </rPh>
    <phoneticPr fontId="3"/>
  </si>
  <si>
    <t>H26年7月</t>
    <rPh sb="3" eb="4">
      <t>ネン</t>
    </rPh>
    <rPh sb="5" eb="6">
      <t>ガツ</t>
    </rPh>
    <phoneticPr fontId="3"/>
  </si>
  <si>
    <t>H26年8月</t>
    <rPh sb="3" eb="4">
      <t>ネン</t>
    </rPh>
    <rPh sb="5" eb="6">
      <t>ガツ</t>
    </rPh>
    <phoneticPr fontId="3"/>
  </si>
  <si>
    <t>H26年9月</t>
    <rPh sb="3" eb="4">
      <t>ネン</t>
    </rPh>
    <rPh sb="5" eb="6">
      <t>ガツ</t>
    </rPh>
    <phoneticPr fontId="3"/>
  </si>
  <si>
    <t>H26年10月</t>
    <rPh sb="3" eb="4">
      <t>ネン</t>
    </rPh>
    <rPh sb="6" eb="7">
      <t>ガツ</t>
    </rPh>
    <phoneticPr fontId="3"/>
  </si>
  <si>
    <t>H26年11月</t>
    <rPh sb="3" eb="4">
      <t>ネン</t>
    </rPh>
    <rPh sb="6" eb="7">
      <t>ガツ</t>
    </rPh>
    <phoneticPr fontId="3"/>
  </si>
  <si>
    <t>H26年12月</t>
    <rPh sb="3" eb="4">
      <t>ネン</t>
    </rPh>
    <rPh sb="6" eb="7">
      <t>ガツ</t>
    </rPh>
    <phoneticPr fontId="3"/>
  </si>
  <si>
    <t>H27年1月</t>
    <rPh sb="3" eb="4">
      <t>ネン</t>
    </rPh>
    <rPh sb="5" eb="6">
      <t>ガツ</t>
    </rPh>
    <phoneticPr fontId="3"/>
  </si>
  <si>
    <t>H27年2月</t>
    <rPh sb="3" eb="4">
      <t>ネン</t>
    </rPh>
    <rPh sb="5" eb="6">
      <t>ガツ</t>
    </rPh>
    <phoneticPr fontId="3"/>
  </si>
  <si>
    <t>H27年3月</t>
    <rPh sb="3" eb="4">
      <t>ネン</t>
    </rPh>
    <rPh sb="5" eb="6">
      <t>ガツ</t>
    </rPh>
    <phoneticPr fontId="3"/>
  </si>
  <si>
    <t>合計</t>
    <rPh sb="0" eb="2">
      <t>ゴウケイ</t>
    </rPh>
    <phoneticPr fontId="3"/>
  </si>
  <si>
    <t>平均利用者数</t>
    <rPh sb="0" eb="2">
      <t>ヘイキン</t>
    </rPh>
    <rPh sb="2" eb="5">
      <t>リヨウシャ</t>
    </rPh>
    <rPh sb="5" eb="6">
      <t>スウ</t>
    </rPh>
    <phoneticPr fontId="3"/>
  </si>
  <si>
    <t>[注１] 「障害支援区分別延べ利用者数」欄は全利用者（体験利用含む）の延べ日数を記載すること。</t>
    <rPh sb="1" eb="2">
      <t>チュウ</t>
    </rPh>
    <rPh sb="12" eb="13">
      <t>ベツ</t>
    </rPh>
    <rPh sb="13" eb="14">
      <t>ノ</t>
    </rPh>
    <rPh sb="15" eb="17">
      <t>リヨウ</t>
    </rPh>
    <rPh sb="17" eb="18">
      <t>シャ</t>
    </rPh>
    <rPh sb="18" eb="19">
      <t>スウ</t>
    </rPh>
    <rPh sb="20" eb="21">
      <t>ラン</t>
    </rPh>
    <rPh sb="22" eb="23">
      <t>ゼン</t>
    </rPh>
    <rPh sb="23" eb="26">
      <t>リヨウシャ</t>
    </rPh>
    <rPh sb="27" eb="29">
      <t>タイケン</t>
    </rPh>
    <rPh sb="29" eb="31">
      <t>リヨウ</t>
    </rPh>
    <rPh sb="31" eb="32">
      <t>フク</t>
    </rPh>
    <rPh sb="35" eb="36">
      <t>ノ</t>
    </rPh>
    <rPh sb="37" eb="39">
      <t>ニッスウ</t>
    </rPh>
    <rPh sb="40" eb="42">
      <t>キサイ</t>
    </rPh>
    <phoneticPr fontId="3"/>
  </si>
  <si>
    <t>[注２] 「開所日数」の合計欄の値を、シート２－２の「前年度開所日数」欄に転記すること。</t>
    <rPh sb="1" eb="2">
      <t>チュウ</t>
    </rPh>
    <rPh sb="6" eb="8">
      <t>カイショ</t>
    </rPh>
    <rPh sb="8" eb="10">
      <t>ニッスウ</t>
    </rPh>
    <rPh sb="12" eb="14">
      <t>ゴウケイ</t>
    </rPh>
    <rPh sb="14" eb="15">
      <t>ラン</t>
    </rPh>
    <rPh sb="16" eb="17">
      <t>アタイ</t>
    </rPh>
    <rPh sb="27" eb="30">
      <t>ゼンネンド</t>
    </rPh>
    <rPh sb="30" eb="32">
      <t>カイショ</t>
    </rPh>
    <rPh sb="32" eb="34">
      <t>ニッスウ</t>
    </rPh>
    <rPh sb="35" eb="36">
      <t>ラン</t>
    </rPh>
    <rPh sb="37" eb="39">
      <t>テンキ</t>
    </rPh>
    <phoneticPr fontId="3"/>
  </si>
  <si>
    <t>[注３] 「延べ利用者数計」の合計欄の値を、シート２－２の「前年度実利用者数」欄に転記すること。</t>
    <rPh sb="1" eb="2">
      <t>チュウ</t>
    </rPh>
    <rPh sb="6" eb="7">
      <t>ノ</t>
    </rPh>
    <rPh sb="8" eb="11">
      <t>リヨウシャ</t>
    </rPh>
    <rPh sb="11" eb="12">
      <t>スウ</t>
    </rPh>
    <rPh sb="12" eb="13">
      <t>ケイ</t>
    </rPh>
    <rPh sb="15" eb="17">
      <t>ゴウケイ</t>
    </rPh>
    <rPh sb="17" eb="18">
      <t>ラン</t>
    </rPh>
    <rPh sb="19" eb="20">
      <t>アタイ</t>
    </rPh>
    <rPh sb="30" eb="33">
      <t>ゼンネンド</t>
    </rPh>
    <rPh sb="33" eb="34">
      <t>ジツ</t>
    </rPh>
    <rPh sb="34" eb="37">
      <t>リヨウシャ</t>
    </rPh>
    <rPh sb="37" eb="38">
      <t>カズ</t>
    </rPh>
    <rPh sb="39" eb="40">
      <t>ラン</t>
    </rPh>
    <rPh sb="41" eb="43">
      <t>テンキ</t>
    </rPh>
    <phoneticPr fontId="3"/>
  </si>
  <si>
    <t>[注４] 「障害支援区分別延べ利用日数」の平均利用者数欄の値を、シート２－３の「前年度の障害支援区分別平均利用者数」の各区分に係る欄に転記すること。</t>
    <rPh sb="1" eb="2">
      <t>チュウ</t>
    </rPh>
    <rPh sb="12" eb="13">
      <t>ベツ</t>
    </rPh>
    <rPh sb="13" eb="14">
      <t>ノ</t>
    </rPh>
    <rPh sb="15" eb="17">
      <t>リヨウ</t>
    </rPh>
    <rPh sb="17" eb="19">
      <t>ニッスウ</t>
    </rPh>
    <rPh sb="18" eb="19">
      <t>スウ</t>
    </rPh>
    <rPh sb="21" eb="23">
      <t>ヘイキン</t>
    </rPh>
    <rPh sb="23" eb="26">
      <t>リヨウシャ</t>
    </rPh>
    <rPh sb="26" eb="27">
      <t>スウ</t>
    </rPh>
    <rPh sb="27" eb="28">
      <t>ラン</t>
    </rPh>
    <rPh sb="29" eb="30">
      <t>アタイ</t>
    </rPh>
    <rPh sb="40" eb="43">
      <t>ゼンネンド</t>
    </rPh>
    <rPh sb="50" eb="51">
      <t>ベツ</t>
    </rPh>
    <rPh sb="51" eb="53">
      <t>ヘイキン</t>
    </rPh>
    <rPh sb="53" eb="55">
      <t>リヨウ</t>
    </rPh>
    <rPh sb="55" eb="56">
      <t>シャ</t>
    </rPh>
    <rPh sb="56" eb="57">
      <t>スウ</t>
    </rPh>
    <rPh sb="59" eb="62">
      <t>カククブン</t>
    </rPh>
    <rPh sb="63" eb="64">
      <t>カカ</t>
    </rPh>
    <rPh sb="65" eb="66">
      <t>ラン</t>
    </rPh>
    <rPh sb="67" eb="69">
      <t>テンキ</t>
    </rPh>
    <phoneticPr fontId="3"/>
  </si>
  <si>
    <t>【留意事項】</t>
    <rPh sb="1" eb="3">
      <t>リュウイ</t>
    </rPh>
    <rPh sb="3" eb="5">
      <t>ジコウ</t>
    </rPh>
    <phoneticPr fontId="3"/>
  </si>
  <si>
    <t>※</t>
    <phoneticPr fontId="3"/>
  </si>
  <si>
    <t>新規指定または定員増の時点から１年以上の場合</t>
    <rPh sb="0" eb="2">
      <t>シンキ</t>
    </rPh>
    <rPh sb="2" eb="4">
      <t>シテイ</t>
    </rPh>
    <rPh sb="7" eb="9">
      <t>テイイン</t>
    </rPh>
    <rPh sb="9" eb="10">
      <t>ゾウ</t>
    </rPh>
    <rPh sb="11" eb="13">
      <t>ジテン</t>
    </rPh>
    <rPh sb="16" eb="17">
      <t>ネン</t>
    </rPh>
    <rPh sb="17" eb="19">
      <t>イジョウ</t>
    </rPh>
    <rPh sb="20" eb="22">
      <t>バアイ</t>
    </rPh>
    <phoneticPr fontId="3"/>
  </si>
  <si>
    <t>　直近１年間の実績を記入</t>
    <rPh sb="1" eb="3">
      <t>チョッキン</t>
    </rPh>
    <rPh sb="4" eb="6">
      <t>ネンカン</t>
    </rPh>
    <rPh sb="7" eb="9">
      <t>ジッセキ</t>
    </rPh>
    <rPh sb="10" eb="12">
      <t>キニュウ</t>
    </rPh>
    <phoneticPr fontId="3"/>
  </si>
  <si>
    <t>新規指定または定員増の時点から６月以上１年未満の場合</t>
    <rPh sb="0" eb="2">
      <t>シンキ</t>
    </rPh>
    <rPh sb="2" eb="4">
      <t>シテイ</t>
    </rPh>
    <rPh sb="7" eb="9">
      <t>テイイン</t>
    </rPh>
    <rPh sb="9" eb="10">
      <t>ゾウ</t>
    </rPh>
    <rPh sb="11" eb="13">
      <t>ジテン</t>
    </rPh>
    <rPh sb="16" eb="17">
      <t>ツキ</t>
    </rPh>
    <rPh sb="17" eb="19">
      <t>イジョウ</t>
    </rPh>
    <rPh sb="20" eb="21">
      <t>ネン</t>
    </rPh>
    <rPh sb="21" eb="23">
      <t>ミマン</t>
    </rPh>
    <rPh sb="24" eb="26">
      <t>バアイ</t>
    </rPh>
    <phoneticPr fontId="3"/>
  </si>
  <si>
    <t>　直近６月間の実績を記入</t>
    <rPh sb="1" eb="3">
      <t>チョッキン</t>
    </rPh>
    <rPh sb="4" eb="5">
      <t>ツキ</t>
    </rPh>
    <rPh sb="5" eb="6">
      <t>カン</t>
    </rPh>
    <rPh sb="7" eb="9">
      <t>ジッセキ</t>
    </rPh>
    <rPh sb="10" eb="12">
      <t>キニュウ</t>
    </rPh>
    <phoneticPr fontId="3"/>
  </si>
  <si>
    <t>定員を減少させた場合で減少後の実績が３月以上ある場合</t>
    <rPh sb="0" eb="2">
      <t>テイイン</t>
    </rPh>
    <rPh sb="3" eb="5">
      <t>ゲンショウ</t>
    </rPh>
    <rPh sb="8" eb="10">
      <t>バアイ</t>
    </rPh>
    <rPh sb="11" eb="13">
      <t>ゲンショウ</t>
    </rPh>
    <rPh sb="13" eb="14">
      <t>ゴ</t>
    </rPh>
    <rPh sb="15" eb="17">
      <t>ジッセキ</t>
    </rPh>
    <rPh sb="19" eb="20">
      <t>ツキ</t>
    </rPh>
    <rPh sb="20" eb="22">
      <t>イジョウ</t>
    </rPh>
    <rPh sb="24" eb="26">
      <t>バアイ</t>
    </rPh>
    <phoneticPr fontId="3"/>
  </si>
  <si>
    <t>　直近３月間の実績を記入</t>
    <rPh sb="1" eb="3">
      <t>チョッキン</t>
    </rPh>
    <rPh sb="4" eb="5">
      <t>ツキ</t>
    </rPh>
    <rPh sb="5" eb="6">
      <t>カン</t>
    </rPh>
    <rPh sb="7" eb="9">
      <t>ジッセキ</t>
    </rPh>
    <rPh sb="10" eb="12">
      <t>キニュウ</t>
    </rPh>
    <phoneticPr fontId="3"/>
  </si>
  <si>
    <t>新規指定から６月未満の場合</t>
    <rPh sb="0" eb="2">
      <t>シンキ</t>
    </rPh>
    <rPh sb="2" eb="4">
      <t>シテイ</t>
    </rPh>
    <rPh sb="7" eb="8">
      <t>ツキ</t>
    </rPh>
    <rPh sb="8" eb="10">
      <t>ミマン</t>
    </rPh>
    <rPh sb="11" eb="13">
      <t>バアイ</t>
    </rPh>
    <phoneticPr fontId="3"/>
  </si>
  <si>
    <t>　便宜上、定員の90％を利用者数とすることから「障害支援区分別延べ利用者数」欄に「その区分の利用者数×その月の日数×０．９」（少数点第2位以下切あげ）をそれぞれ便宜的に記入</t>
    <rPh sb="1" eb="3">
      <t>ベンギ</t>
    </rPh>
    <rPh sb="3" eb="4">
      <t>ジョウ</t>
    </rPh>
    <rPh sb="5" eb="7">
      <t>テイイン</t>
    </rPh>
    <rPh sb="12" eb="15">
      <t>リヨウシャ</t>
    </rPh>
    <rPh sb="15" eb="16">
      <t>スウ</t>
    </rPh>
    <rPh sb="30" eb="31">
      <t>ベツ</t>
    </rPh>
    <rPh sb="31" eb="32">
      <t>ノ</t>
    </rPh>
    <rPh sb="33" eb="36">
      <t>リヨウシャ</t>
    </rPh>
    <rPh sb="36" eb="37">
      <t>スウ</t>
    </rPh>
    <rPh sb="38" eb="39">
      <t>ラン</t>
    </rPh>
    <rPh sb="43" eb="45">
      <t>クブン</t>
    </rPh>
    <rPh sb="46" eb="49">
      <t>リヨウシャ</t>
    </rPh>
    <rPh sb="49" eb="50">
      <t>スウ</t>
    </rPh>
    <rPh sb="53" eb="54">
      <t>ツキ</t>
    </rPh>
    <rPh sb="55" eb="57">
      <t>ニッスウ</t>
    </rPh>
    <rPh sb="63" eb="65">
      <t>ショウスウ</t>
    </rPh>
    <rPh sb="65" eb="66">
      <t>テン</t>
    </rPh>
    <rPh sb="66" eb="67">
      <t>ダイ</t>
    </rPh>
    <rPh sb="68" eb="69">
      <t>イ</t>
    </rPh>
    <rPh sb="69" eb="71">
      <t>イカ</t>
    </rPh>
    <rPh sb="71" eb="72">
      <t>セツ</t>
    </rPh>
    <rPh sb="80" eb="83">
      <t>ベンギテキ</t>
    </rPh>
    <rPh sb="84" eb="86">
      <t>キニュウ</t>
    </rPh>
    <phoneticPr fontId="3"/>
  </si>
  <si>
    <t>定員増の時点から６月未満もしくは定員減の時点から３月未満の場合</t>
    <rPh sb="0" eb="2">
      <t>テイイン</t>
    </rPh>
    <rPh sb="2" eb="3">
      <t>ゾウ</t>
    </rPh>
    <rPh sb="4" eb="6">
      <t>ジテン</t>
    </rPh>
    <rPh sb="9" eb="10">
      <t>ツキ</t>
    </rPh>
    <rPh sb="10" eb="12">
      <t>ミマン</t>
    </rPh>
    <rPh sb="16" eb="18">
      <t>テイイン</t>
    </rPh>
    <rPh sb="18" eb="19">
      <t>ゲン</t>
    </rPh>
    <rPh sb="20" eb="22">
      <t>ジテン</t>
    </rPh>
    <rPh sb="25" eb="26">
      <t>ツキ</t>
    </rPh>
    <rPh sb="26" eb="28">
      <t>ミマン</t>
    </rPh>
    <rPh sb="29" eb="31">
      <t>バアイ</t>
    </rPh>
    <phoneticPr fontId="3"/>
  </si>
  <si>
    <t>　定員増減した時点の直近１年間の実績をシート３に記入（年・月欄は適宜修正してください）したうえで、別途、増減した員数の９０％となる数を手計算してください。シート３で算定した実績数に別途手計算した数を加減し、シート２－２の１日当たり平均実利用者数欄、シート２－３の前年度平均利用者数欄に記載し、その計算内訳が分かるように欄外に記載してください。</t>
    <rPh sb="1" eb="3">
      <t>テイイン</t>
    </rPh>
    <rPh sb="3" eb="5">
      <t>ゾウゲン</t>
    </rPh>
    <rPh sb="7" eb="9">
      <t>ジテン</t>
    </rPh>
    <rPh sb="10" eb="12">
      <t>チョッキン</t>
    </rPh>
    <rPh sb="13" eb="15">
      <t>ネンカン</t>
    </rPh>
    <rPh sb="16" eb="18">
      <t>ジッセキ</t>
    </rPh>
    <rPh sb="24" eb="26">
      <t>キニュウ</t>
    </rPh>
    <rPh sb="27" eb="28">
      <t>ネン</t>
    </rPh>
    <rPh sb="29" eb="30">
      <t>ツキ</t>
    </rPh>
    <rPh sb="30" eb="31">
      <t>ラン</t>
    </rPh>
    <rPh sb="32" eb="34">
      <t>テキギ</t>
    </rPh>
    <rPh sb="34" eb="36">
      <t>シュウセイ</t>
    </rPh>
    <rPh sb="49" eb="51">
      <t>ベット</t>
    </rPh>
    <rPh sb="52" eb="54">
      <t>ゾウゲン</t>
    </rPh>
    <rPh sb="56" eb="57">
      <t>イン</t>
    </rPh>
    <rPh sb="57" eb="58">
      <t>スウ</t>
    </rPh>
    <rPh sb="65" eb="66">
      <t>スウ</t>
    </rPh>
    <rPh sb="67" eb="68">
      <t>テ</t>
    </rPh>
    <rPh sb="68" eb="70">
      <t>ケイサン</t>
    </rPh>
    <rPh sb="82" eb="84">
      <t>サンテイ</t>
    </rPh>
    <rPh sb="86" eb="88">
      <t>ジッセキ</t>
    </rPh>
    <rPh sb="88" eb="89">
      <t>スウ</t>
    </rPh>
    <rPh sb="90" eb="92">
      <t>ベット</t>
    </rPh>
    <rPh sb="92" eb="93">
      <t>テ</t>
    </rPh>
    <rPh sb="93" eb="95">
      <t>ケイサン</t>
    </rPh>
    <rPh sb="97" eb="98">
      <t>スウ</t>
    </rPh>
    <rPh sb="99" eb="101">
      <t>カゲン</t>
    </rPh>
    <rPh sb="111" eb="112">
      <t>ニチ</t>
    </rPh>
    <rPh sb="112" eb="113">
      <t>ア</t>
    </rPh>
    <rPh sb="115" eb="117">
      <t>ヘイキン</t>
    </rPh>
    <rPh sb="117" eb="118">
      <t>ジツ</t>
    </rPh>
    <rPh sb="118" eb="121">
      <t>リヨウシャ</t>
    </rPh>
    <rPh sb="121" eb="122">
      <t>スウ</t>
    </rPh>
    <rPh sb="122" eb="123">
      <t>ラン</t>
    </rPh>
    <rPh sb="131" eb="134">
      <t>ゼンネンド</t>
    </rPh>
    <rPh sb="134" eb="136">
      <t>ヘイキン</t>
    </rPh>
    <rPh sb="136" eb="139">
      <t>リヨウシャ</t>
    </rPh>
    <rPh sb="139" eb="140">
      <t>スウ</t>
    </rPh>
    <rPh sb="140" eb="141">
      <t>ラン</t>
    </rPh>
    <rPh sb="142" eb="144">
      <t>キサイ</t>
    </rPh>
    <rPh sb="148" eb="150">
      <t>ケイサン</t>
    </rPh>
    <rPh sb="150" eb="152">
      <t>ウチワケ</t>
    </rPh>
    <rPh sb="153" eb="154">
      <t>ワ</t>
    </rPh>
    <rPh sb="159" eb="161">
      <t>ランガイ</t>
    </rPh>
    <rPh sb="162" eb="164">
      <t>キサイ</t>
    </rPh>
    <phoneticPr fontId="3"/>
  </si>
  <si>
    <t>シート２－２（事業所ごとに１部作成）</t>
    <rPh sb="7" eb="10">
      <t>ジギョウショ</t>
    </rPh>
    <rPh sb="14" eb="15">
      <t>ブ</t>
    </rPh>
    <rPh sb="15" eb="17">
      <t>サクセイ</t>
    </rPh>
    <phoneticPr fontId="3"/>
  </si>
  <si>
    <t>事業所に関する調書（②：「世話人」の配置）</t>
    <rPh sb="0" eb="3">
      <t>ジギョウショ</t>
    </rPh>
    <rPh sb="4" eb="5">
      <t>カン</t>
    </rPh>
    <rPh sb="7" eb="9">
      <t>チョウショ</t>
    </rPh>
    <rPh sb="13" eb="16">
      <t>セワニン</t>
    </rPh>
    <rPh sb="18" eb="20">
      <t>ハイチ</t>
    </rPh>
    <phoneticPr fontId="3"/>
  </si>
  <si>
    <t>【適用する人員配置体制区分】</t>
    <rPh sb="1" eb="3">
      <t>テキヨウ</t>
    </rPh>
    <rPh sb="5" eb="7">
      <t>ジンイン</t>
    </rPh>
    <rPh sb="7" eb="9">
      <t>ハイチ</t>
    </rPh>
    <rPh sb="9" eb="11">
      <t>タイセイ</t>
    </rPh>
    <rPh sb="11" eb="13">
      <t>クブン</t>
    </rPh>
    <phoneticPr fontId="3"/>
  </si>
  <si>
    <t>前年度</t>
    <rPh sb="0" eb="3">
      <t>ゼンネンド</t>
    </rPh>
    <phoneticPr fontId="3"/>
  </si>
  <si>
    <t>新年度</t>
    <rPh sb="0" eb="3">
      <t>シンネンド</t>
    </rPh>
    <phoneticPr fontId="3"/>
  </si>
  <si>
    <t>【世話人必要配置数計算】</t>
    <rPh sb="1" eb="4">
      <t>セワニン</t>
    </rPh>
    <rPh sb="4" eb="6">
      <t>ヒツヨウ</t>
    </rPh>
    <rPh sb="6" eb="9">
      <t>ハイチスウ</t>
    </rPh>
    <rPh sb="9" eb="11">
      <t>ケイサン</t>
    </rPh>
    <phoneticPr fontId="3"/>
  </si>
  <si>
    <t>№</t>
    <phoneticPr fontId="3"/>
  </si>
  <si>
    <t>前年度
開所日数</t>
    <rPh sb="0" eb="3">
      <t>ゼンネンド</t>
    </rPh>
    <rPh sb="4" eb="6">
      <t>カイショ</t>
    </rPh>
    <rPh sb="6" eb="8">
      <t>ニッスウ</t>
    </rPh>
    <phoneticPr fontId="3"/>
  </si>
  <si>
    <t>前年度
実利用者数</t>
    <rPh sb="0" eb="3">
      <t>ゼンネンド</t>
    </rPh>
    <rPh sb="4" eb="5">
      <t>ジツ</t>
    </rPh>
    <rPh sb="5" eb="8">
      <t>リヨウシャ</t>
    </rPh>
    <rPh sb="8" eb="9">
      <t>スウ</t>
    </rPh>
    <phoneticPr fontId="3"/>
  </si>
  <si>
    <t>１日当たり
平均実利用者数</t>
    <rPh sb="1" eb="2">
      <t>ニチ</t>
    </rPh>
    <rPh sb="2" eb="3">
      <t>ア</t>
    </rPh>
    <rPh sb="6" eb="8">
      <t>ヘイキン</t>
    </rPh>
    <rPh sb="8" eb="9">
      <t>ジツ</t>
    </rPh>
    <rPh sb="9" eb="12">
      <t>リヨウシャ</t>
    </rPh>
    <rPh sb="12" eb="13">
      <t>スウ</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</si>
  <si>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</si>
  <si>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</si>
  <si>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</si>
  <si>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</si>
  <si>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</si>
  <si>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</si>
  <si>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</si>
  <si>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</si>
  <si>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</si>
  <si>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</si>
  <si>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</si>
  <si>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</si>
  <si>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</si>
  <si>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</si>
  <si>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</si>
  <si>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[注] 「前年度開所日数」欄および「前年度実利用者数」欄は、シート３から転記すること。</t>
    <rPh sb="1" eb="2">
      <t>チュウ</t>
    </rPh>
    <rPh sb="5" eb="8">
      <t>ゼンネンド</t>
    </rPh>
    <rPh sb="8" eb="10">
      <t>カイショ</t>
    </rPh>
    <rPh sb="10" eb="12">
      <t>ニッスウ</t>
    </rPh>
    <rPh sb="13" eb="14">
      <t>ラン</t>
    </rPh>
    <rPh sb="18" eb="21">
      <t>ゼンネンド</t>
    </rPh>
    <rPh sb="21" eb="22">
      <t>ジツ</t>
    </rPh>
    <rPh sb="22" eb="25">
      <t>リヨウシャ</t>
    </rPh>
    <rPh sb="25" eb="26">
      <t>スウ</t>
    </rPh>
    <rPh sb="27" eb="28">
      <t>ラン</t>
    </rPh>
    <rPh sb="36" eb="38">
      <t>テンキ</t>
    </rPh>
    <phoneticPr fontId="3"/>
  </si>
  <si>
    <t>新年度において必要な世話人の配置時間数</t>
    <rPh sb="0" eb="3">
      <t>シンネンド</t>
    </rPh>
    <rPh sb="7" eb="9">
      <t>ヒツヨウ</t>
    </rPh>
    <rPh sb="10" eb="13">
      <t>セワニン</t>
    </rPh>
    <rPh sb="14" eb="16">
      <t>ハイチ</t>
    </rPh>
    <rPh sb="16" eb="19">
      <t>ジカンスウ</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</si>
  <si>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</si>
  <si>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</si>
  <si>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</si>
  <si>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</si>
  <si>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</si>
  <si>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</si>
  <si>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</si>
  <si>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</si>
  <si>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</si>
  <si>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</si>
  <si>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</si>
  <si>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</si>
  <si>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</si>
  <si>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</si>
  <si>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</si>
  <si>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t>
    <phoneticPr fontId="3"/>
  </si>
  <si>
    <t>2.5</t>
    <phoneticPr fontId="3"/>
  </si>
  <si>
    <t>÷</t>
    <phoneticPr fontId="3"/>
  </si>
  <si>
    <t>４</t>
    <phoneticPr fontId="3"/>
  </si>
  <si>
    <t>６</t>
    <phoneticPr fontId="3"/>
  </si>
  <si>
    <t>９</t>
    <phoneticPr fontId="3"/>
  </si>
  <si>
    <t>15</t>
    <phoneticPr fontId="3"/>
  </si>
  <si>
    <t>14</t>
    <phoneticPr fontId="3"/>
  </si>
  <si>
    <t>13</t>
    <phoneticPr fontId="3"/>
  </si>
  <si>
    <t>12</t>
    <phoneticPr fontId="3"/>
  </si>
  <si>
    <t>11</t>
    <phoneticPr fontId="3"/>
  </si>
  <si>
    <t>10</t>
    <phoneticPr fontId="3"/>
  </si>
  <si>
    <t>８</t>
    <phoneticPr fontId="3"/>
  </si>
  <si>
    <t>７</t>
    <phoneticPr fontId="3"/>
  </si>
  <si>
    <t>５</t>
    <phoneticPr fontId="3"/>
  </si>
  <si>
    <t>３</t>
    <phoneticPr fontId="3"/>
  </si>
  <si>
    <t>２</t>
    <phoneticPr fontId="3"/>
  </si>
  <si>
    <t>１</t>
    <phoneticPr fontId="3"/>
  </si>
  <si>
    <t>№</t>
    <phoneticPr fontId="3"/>
  </si>
  <si>
    <t>新年度において必要な世話人の配置時間数（週）</t>
    <rPh sb="0" eb="3">
      <t>シンネンド</t>
    </rPh>
    <rPh sb="7" eb="9">
      <t>ヒツヨウ</t>
    </rPh>
    <rPh sb="10" eb="13">
      <t>セワニン</t>
    </rPh>
    <rPh sb="14" eb="16">
      <t>ハイチ</t>
    </rPh>
    <rPh sb="16" eb="19">
      <t>ジカンスウ</t>
    </rPh>
    <rPh sb="20" eb="21">
      <t>シュウ</t>
    </rPh>
    <phoneticPr fontId="3"/>
  </si>
  <si>
    <t>新年度において必要な生活支援員の配置時間数（週）</t>
    <rPh sb="0" eb="3">
      <t>シンネンド</t>
    </rPh>
    <rPh sb="7" eb="9">
      <t>ヒツヨウ</t>
    </rPh>
    <rPh sb="10" eb="12">
      <t>セイカツ</t>
    </rPh>
    <rPh sb="12" eb="15">
      <t>シエンイン</t>
    </rPh>
    <rPh sb="16" eb="18">
      <t>ハイチ</t>
    </rPh>
    <rPh sb="18" eb="21">
      <t>ジカンスウ</t>
    </rPh>
    <rPh sb="22" eb="23">
      <t>シュウ</t>
    </rPh>
    <phoneticPr fontId="3"/>
  </si>
  <si>
    <t>4月</t>
    <rPh sb="1" eb="2">
      <t>ガツ</t>
    </rPh>
    <phoneticPr fontId="3"/>
  </si>
  <si>
    <t>5月</t>
  </si>
  <si>
    <t>6月</t>
  </si>
  <si>
    <t>7月</t>
  </si>
  <si>
    <t>8月</t>
  </si>
  <si>
    <t>9月</t>
  </si>
  <si>
    <t>10月</t>
  </si>
  <si>
    <t>11月</t>
  </si>
  <si>
    <t>12月</t>
  </si>
  <si>
    <t>1月</t>
  </si>
  <si>
    <t>2月</t>
  </si>
  <si>
    <t>3月</t>
    <rPh sb="1" eb="2">
      <t>ガツ</t>
    </rPh>
    <phoneticPr fontId="3"/>
  </si>
  <si>
    <t>日中サービス支援型</t>
    <rPh sb="0" eb="2">
      <t>ニッチュウ</t>
    </rPh>
    <rPh sb="6" eb="9">
      <t>シエンガタ</t>
    </rPh>
    <phoneticPr fontId="3"/>
  </si>
  <si>
    <t>[注] 「介護サービス包括型」または「日中サービス支援型」の指定を受けている事業所についてのみ作成すること。</t>
    <rPh sb="1" eb="2">
      <t>チュウ</t>
    </rPh>
    <rPh sb="5" eb="7">
      <t>カイゴ</t>
    </rPh>
    <rPh sb="11" eb="13">
      <t>ホウカツ</t>
    </rPh>
    <rPh sb="13" eb="14">
      <t>ガタ</t>
    </rPh>
    <rPh sb="19" eb="21">
      <t>ニッチュウ</t>
    </rPh>
    <rPh sb="25" eb="28">
      <t>シエンガタ</t>
    </rPh>
    <rPh sb="30" eb="32">
      <t>シテイ</t>
    </rPh>
    <rPh sb="33" eb="34">
      <t>ウ</t>
    </rPh>
    <rPh sb="38" eb="41">
      <t>ジギョウショ</t>
    </rPh>
    <rPh sb="47" eb="49">
      <t>サクセイ</t>
    </rPh>
    <phoneticPr fontId="3"/>
  </si>
  <si>
    <t>前年度</t>
    <rPh sb="0" eb="3">
      <t>ゼンネンド</t>
    </rPh>
    <phoneticPr fontId="2"/>
  </si>
  <si>
    <t>サービス管理責任者</t>
    <rPh sb="4" eb="9">
      <t>カンリセキニンシャ</t>
    </rPh>
    <phoneticPr fontId="2"/>
  </si>
  <si>
    <t>世話人</t>
    <rPh sb="0" eb="2">
      <t>セワ</t>
    </rPh>
    <rPh sb="2" eb="3">
      <t>ニン</t>
    </rPh>
    <phoneticPr fontId="2"/>
  </si>
  <si>
    <t>生活支援員</t>
    <rPh sb="0" eb="2">
      <t>セイカツ</t>
    </rPh>
    <rPh sb="2" eb="4">
      <t>シエン</t>
    </rPh>
    <rPh sb="4" eb="5">
      <t>イン</t>
    </rPh>
    <phoneticPr fontId="2"/>
  </si>
  <si>
    <t>【運営する事業所の状況】</t>
    <rPh sb="1" eb="3">
      <t>ウンエイ</t>
    </rPh>
    <rPh sb="5" eb="8">
      <t>ジギョウショ</t>
    </rPh>
    <rPh sb="9" eb="11">
      <t>ジョウキョウ</t>
    </rPh>
    <phoneticPr fontId="3"/>
  </si>
  <si>
    <t>管理者</t>
    <phoneticPr fontId="2"/>
  </si>
  <si>
    <t>夜間支援従事者（夜勤）</t>
    <rPh sb="0" eb="2">
      <t>ヤカン</t>
    </rPh>
    <rPh sb="2" eb="4">
      <t>シエン</t>
    </rPh>
    <rPh sb="4" eb="7">
      <t>ジュウジシャ</t>
    </rPh>
    <rPh sb="8" eb="10">
      <t>ヤキン</t>
    </rPh>
    <phoneticPr fontId="2"/>
  </si>
  <si>
    <t>夜間支援従事者（宿直）</t>
    <rPh sb="0" eb="2">
      <t>ヤカン</t>
    </rPh>
    <rPh sb="2" eb="4">
      <t>シエン</t>
    </rPh>
    <rPh sb="4" eb="7">
      <t>ジュウジシャ</t>
    </rPh>
    <rPh sb="8" eb="10">
      <t>シュクチョク</t>
    </rPh>
    <phoneticPr fontId="2"/>
  </si>
  <si>
    <t>夜間支援従事者（その他）</t>
    <rPh sb="0" eb="2">
      <t>ヤカン</t>
    </rPh>
    <rPh sb="2" eb="4">
      <t>シエン</t>
    </rPh>
    <rPh sb="4" eb="7">
      <t>ジュウジシャ</t>
    </rPh>
    <rPh sb="10" eb="11">
      <t>タ</t>
    </rPh>
    <phoneticPr fontId="2"/>
  </si>
  <si>
    <t>看護職員</t>
    <rPh sb="0" eb="3">
      <t>カンゴショク</t>
    </rPh>
    <rPh sb="3" eb="4">
      <t>イン</t>
    </rPh>
    <phoneticPr fontId="2"/>
  </si>
  <si>
    <t>その他（事務員等）</t>
    <rPh sb="2" eb="3">
      <t>タ</t>
    </rPh>
    <rPh sb="4" eb="7">
      <t>ジムイン</t>
    </rPh>
    <rPh sb="7" eb="8">
      <t>トウ</t>
    </rPh>
    <phoneticPr fontId="2"/>
  </si>
  <si>
    <t>●前年度実績報告書の作成に係る手順書</t>
    <rPh sb="1" eb="4">
      <t>ゼンネンド</t>
    </rPh>
    <rPh sb="4" eb="6">
      <t>ジッセキ</t>
    </rPh>
    <rPh sb="6" eb="8">
      <t>ホウコク</t>
    </rPh>
    <rPh sb="8" eb="9">
      <t>ショ</t>
    </rPh>
    <rPh sb="10" eb="12">
      <t>サクセイ</t>
    </rPh>
    <rPh sb="13" eb="14">
      <t>カカ</t>
    </rPh>
    <rPh sb="15" eb="18">
      <t>テジュンショ</t>
    </rPh>
    <phoneticPr fontId="2"/>
  </si>
  <si>
    <t>①シート2-1の入力を行う。</t>
    <rPh sb="8" eb="10">
      <t>ニュウリョク</t>
    </rPh>
    <rPh sb="11" eb="12">
      <t>オコナ</t>
    </rPh>
    <phoneticPr fontId="2"/>
  </si>
  <si>
    <t>②シート3の入力を行う。複数の住居を持つ事業所は同シートをコピーして入力する。なお、シート名は「３（○○）」としてください。</t>
    <rPh sb="6" eb="8">
      <t>ニュウリョク</t>
    </rPh>
    <rPh sb="9" eb="10">
      <t>オコナ</t>
    </rPh>
    <rPh sb="12" eb="14">
      <t>フクスウ</t>
    </rPh>
    <rPh sb="15" eb="17">
      <t>ジュウキョ</t>
    </rPh>
    <rPh sb="18" eb="19">
      <t>モ</t>
    </rPh>
    <rPh sb="20" eb="23">
      <t>ジギョウショ</t>
    </rPh>
    <rPh sb="24" eb="25">
      <t>ドウ</t>
    </rPh>
    <rPh sb="34" eb="36">
      <t>ニュウリョク</t>
    </rPh>
    <rPh sb="45" eb="46">
      <t>メイ</t>
    </rPh>
    <phoneticPr fontId="2"/>
  </si>
  <si>
    <t>＊同一法人で複数のGH事業（事業所番号が複数ある場合）を運営している場合は、各ＧＨ単位（事業所番号単位）で作成いただきますようお願いいたします。</t>
    <rPh sb="1" eb="3">
      <t>ドウイツ</t>
    </rPh>
    <rPh sb="3" eb="5">
      <t>ホウジン</t>
    </rPh>
    <rPh sb="6" eb="8">
      <t>フクスウ</t>
    </rPh>
    <rPh sb="11" eb="13">
      <t>ジギョウ</t>
    </rPh>
    <rPh sb="14" eb="16">
      <t>ジギョウ</t>
    </rPh>
    <rPh sb="16" eb="17">
      <t>ショ</t>
    </rPh>
    <rPh sb="17" eb="19">
      <t>バンゴウ</t>
    </rPh>
    <rPh sb="20" eb="22">
      <t>フクスウ</t>
    </rPh>
    <rPh sb="24" eb="26">
      <t>バアイ</t>
    </rPh>
    <rPh sb="28" eb="30">
      <t>ウンエイ</t>
    </rPh>
    <rPh sb="34" eb="36">
      <t>バアイ</t>
    </rPh>
    <rPh sb="38" eb="39">
      <t>カク</t>
    </rPh>
    <rPh sb="41" eb="43">
      <t>タンイ</t>
    </rPh>
    <rPh sb="44" eb="46">
      <t>ジギョウ</t>
    </rPh>
    <rPh sb="46" eb="47">
      <t>ショ</t>
    </rPh>
    <rPh sb="47" eb="49">
      <t>バンゴウ</t>
    </rPh>
    <rPh sb="49" eb="51">
      <t>タンイ</t>
    </rPh>
    <rPh sb="53" eb="55">
      <t>サクセイ</t>
    </rPh>
    <rPh sb="64" eb="65">
      <t>ネガ</t>
    </rPh>
    <phoneticPr fontId="2"/>
  </si>
  <si>
    <t>　例：滋賀事業所がＧＨびわこ、ＧＨいぶきを運営している場合　シート「３」をコピー→名称を「３」から「３　ＧＨびわこ」と「３　ＧＨいぶき」に変更</t>
    <rPh sb="1" eb="2">
      <t>レイ</t>
    </rPh>
    <rPh sb="3" eb="5">
      <t>シガ</t>
    </rPh>
    <rPh sb="5" eb="7">
      <t>ジギョウ</t>
    </rPh>
    <rPh sb="7" eb="8">
      <t>ショ</t>
    </rPh>
    <rPh sb="21" eb="23">
      <t>ウンエイ</t>
    </rPh>
    <rPh sb="27" eb="29">
      <t>バアイ</t>
    </rPh>
    <rPh sb="41" eb="43">
      <t>メイショウ</t>
    </rPh>
    <rPh sb="69" eb="71">
      <t>ヘンコウ</t>
    </rPh>
    <phoneticPr fontId="2"/>
  </si>
  <si>
    <t>シート4（事業所ごとに１部作成）</t>
    <rPh sb="5" eb="8">
      <t>ジギョウショ</t>
    </rPh>
    <rPh sb="12" eb="13">
      <t>ブ</t>
    </rPh>
    <rPh sb="13" eb="15">
      <t>サクセイ</t>
    </rPh>
    <phoneticPr fontId="3"/>
  </si>
  <si>
    <t>〇</t>
    <phoneticPr fontId="2"/>
  </si>
  <si>
    <t>類型</t>
    <rPh sb="0" eb="2">
      <t>ルイケイ</t>
    </rPh>
    <phoneticPr fontId="2"/>
  </si>
  <si>
    <t>併設型</t>
    <rPh sb="0" eb="3">
      <t>ヘイセツガタ</t>
    </rPh>
    <phoneticPr fontId="2"/>
  </si>
  <si>
    <t>空床型</t>
    <rPh sb="0" eb="1">
      <t>クウ</t>
    </rPh>
    <rPh sb="1" eb="2">
      <t>ユカ</t>
    </rPh>
    <rPh sb="2" eb="3">
      <t>ガタ</t>
    </rPh>
    <phoneticPr fontId="2"/>
  </si>
  <si>
    <t>本体となる
共同生活住居名</t>
    <rPh sb="0" eb="2">
      <t>ホンタイ</t>
    </rPh>
    <rPh sb="6" eb="8">
      <t>キョウドウ</t>
    </rPh>
    <rPh sb="8" eb="10">
      <t>セイカツ</t>
    </rPh>
    <rPh sb="10" eb="12">
      <t>ジュウキョ</t>
    </rPh>
    <rPh sb="12" eb="13">
      <t>メイ</t>
    </rPh>
    <phoneticPr fontId="3"/>
  </si>
  <si>
    <t>[注１] 「延べ利用者数計」の合計欄の値を、シート２－２の「前年度実利用者数」欄に転記すること。</t>
    <rPh sb="1" eb="2">
      <t>チュウ</t>
    </rPh>
    <rPh sb="6" eb="7">
      <t>ノ</t>
    </rPh>
    <rPh sb="8" eb="11">
      <t>リヨウシャ</t>
    </rPh>
    <rPh sb="11" eb="12">
      <t>スウ</t>
    </rPh>
    <rPh sb="12" eb="13">
      <t>ケイ</t>
    </rPh>
    <rPh sb="15" eb="17">
      <t>ゴウケイ</t>
    </rPh>
    <rPh sb="17" eb="18">
      <t>ラン</t>
    </rPh>
    <rPh sb="19" eb="20">
      <t>アタイ</t>
    </rPh>
    <rPh sb="30" eb="33">
      <t>ゼンネンド</t>
    </rPh>
    <rPh sb="33" eb="34">
      <t>ジツ</t>
    </rPh>
    <rPh sb="34" eb="37">
      <t>リヨウシャ</t>
    </rPh>
    <rPh sb="37" eb="38">
      <t>カズ</t>
    </rPh>
    <rPh sb="39" eb="40">
      <t>ラン</t>
    </rPh>
    <rPh sb="41" eb="43">
      <t>テンキ</t>
    </rPh>
    <phoneticPr fontId="3"/>
  </si>
  <si>
    <t>[注２] 「障害支援区分別延べ利用日数」の平均利用者数欄の値を、シート２－３の「前年度の障害支援区分別平均利用者数」の各区分に係る欄に転記すること。</t>
    <rPh sb="1" eb="2">
      <t>チュウ</t>
    </rPh>
    <rPh sb="12" eb="13">
      <t>ベツ</t>
    </rPh>
    <rPh sb="13" eb="14">
      <t>ノ</t>
    </rPh>
    <rPh sb="15" eb="17">
      <t>リヨウ</t>
    </rPh>
    <rPh sb="17" eb="19">
      <t>ニッスウ</t>
    </rPh>
    <rPh sb="18" eb="19">
      <t>スウ</t>
    </rPh>
    <rPh sb="21" eb="23">
      <t>ヘイキン</t>
    </rPh>
    <rPh sb="23" eb="26">
      <t>リヨウシャ</t>
    </rPh>
    <rPh sb="26" eb="27">
      <t>スウ</t>
    </rPh>
    <rPh sb="27" eb="28">
      <t>ラン</t>
    </rPh>
    <rPh sb="29" eb="30">
      <t>アタイ</t>
    </rPh>
    <rPh sb="40" eb="43">
      <t>ゼンネンド</t>
    </rPh>
    <rPh sb="50" eb="51">
      <t>ベツ</t>
    </rPh>
    <rPh sb="51" eb="53">
      <t>ヘイキン</t>
    </rPh>
    <rPh sb="53" eb="55">
      <t>リヨウ</t>
    </rPh>
    <rPh sb="55" eb="56">
      <t>シャ</t>
    </rPh>
    <rPh sb="56" eb="57">
      <t>スウ</t>
    </rPh>
    <rPh sb="59" eb="62">
      <t>カククブン</t>
    </rPh>
    <rPh sb="63" eb="64">
      <t>カカ</t>
    </rPh>
    <rPh sb="65" eb="66">
      <t>ラン</t>
    </rPh>
    <rPh sb="67" eb="69">
      <t>テンキ</t>
    </rPh>
    <phoneticPr fontId="3"/>
  </si>
  <si>
    <t>[注３] 開所日数は本体の共同生活住居と同じ日数とすること。</t>
    <rPh sb="5" eb="7">
      <t>カイショ</t>
    </rPh>
    <rPh sb="7" eb="9">
      <t>ニッスウ</t>
    </rPh>
    <rPh sb="10" eb="12">
      <t>ホンタイ</t>
    </rPh>
    <rPh sb="13" eb="15">
      <t>キョウドウ</t>
    </rPh>
    <rPh sb="15" eb="17">
      <t>セイカツ</t>
    </rPh>
    <rPh sb="17" eb="19">
      <t>ジュウキョ</t>
    </rPh>
    <rPh sb="20" eb="21">
      <t>オナ</t>
    </rPh>
    <rPh sb="22" eb="24">
      <t>ニッスウ</t>
    </rPh>
    <phoneticPr fontId="2"/>
  </si>
  <si>
    <t>（令和●年4月1日現在）</t>
    <phoneticPr fontId="2"/>
  </si>
  <si>
    <t>＊R6年度より人員配置体制加算が創出されました。</t>
    <rPh sb="3" eb="5">
      <t>ネンド</t>
    </rPh>
    <rPh sb="11" eb="13">
      <t>タイセイ</t>
    </rPh>
    <rPh sb="13" eb="15">
      <t>カサン</t>
    </rPh>
    <rPh sb="16" eb="18">
      <t>ソウシュツ</t>
    </rPh>
    <phoneticPr fontId="2"/>
  </si>
  <si>
    <t>＊平均実利用者数が前回と異なる場合は、夜間支援等体制加算の加算額が変わるので別途体制届の提出が必要です。</t>
    <rPh sb="1" eb="3">
      <t>ヘイキン</t>
    </rPh>
    <rPh sb="3" eb="4">
      <t>ジツ</t>
    </rPh>
    <rPh sb="4" eb="6">
      <t>リヨウ</t>
    </rPh>
    <rPh sb="6" eb="7">
      <t>シャ</t>
    </rPh>
    <rPh sb="7" eb="8">
      <t>スウ</t>
    </rPh>
    <rPh sb="9" eb="11">
      <t>ゼンカイ</t>
    </rPh>
    <rPh sb="12" eb="13">
      <t>コト</t>
    </rPh>
    <rPh sb="15" eb="17">
      <t>バアイ</t>
    </rPh>
    <rPh sb="19" eb="21">
      <t>ヤカン</t>
    </rPh>
    <rPh sb="29" eb="31">
      <t>カサン</t>
    </rPh>
    <rPh sb="31" eb="32">
      <t>ガク</t>
    </rPh>
    <rPh sb="33" eb="34">
      <t>カ</t>
    </rPh>
    <rPh sb="38" eb="40">
      <t>ベット</t>
    </rPh>
    <rPh sb="40" eb="42">
      <t>タイセイ</t>
    </rPh>
    <rPh sb="42" eb="43">
      <t>トドケ</t>
    </rPh>
    <rPh sb="44" eb="46">
      <t>テイシュツ</t>
    </rPh>
    <rPh sb="47" eb="49">
      <t>ヒツヨウ</t>
    </rPh>
    <phoneticPr fontId="2"/>
  </si>
  <si>
    <t>「短期入所」に関する調書</t>
    <rPh sb="1" eb="3">
      <t>タンキ</t>
    </rPh>
    <rPh sb="3" eb="5">
      <t>ニュウショ</t>
    </rPh>
    <rPh sb="7" eb="8">
      <t>カン</t>
    </rPh>
    <rPh sb="10" eb="12">
      <t>チョウショ</t>
    </rPh>
    <phoneticPr fontId="3"/>
  </si>
  <si>
    <t>単独型</t>
    <rPh sb="0" eb="2">
      <t>タンドク</t>
    </rPh>
    <rPh sb="2" eb="3">
      <t>ガタ</t>
    </rPh>
    <phoneticPr fontId="2"/>
  </si>
  <si>
    <t>令和●年度報酬算定のための共同生活援助（短期入所）に係る前年度実績報告書</t>
    <rPh sb="0" eb="2">
      <t>レイワ</t>
    </rPh>
    <rPh sb="3" eb="5">
      <t>ネンド</t>
    </rPh>
    <rPh sb="5" eb="7">
      <t>ホウシュウ</t>
    </rPh>
    <rPh sb="7" eb="9">
      <t>サンテイ</t>
    </rPh>
    <rPh sb="13" eb="15">
      <t>キョウドウ</t>
    </rPh>
    <rPh sb="15" eb="17">
      <t>セイカツ</t>
    </rPh>
    <rPh sb="17" eb="19">
      <t>エンジョ</t>
    </rPh>
    <rPh sb="20" eb="22">
      <t>タンキ</t>
    </rPh>
    <rPh sb="22" eb="24">
      <t>ニュウショ</t>
    </rPh>
    <rPh sb="26" eb="27">
      <t>カカ</t>
    </rPh>
    <rPh sb="28" eb="31">
      <t>ゼンネンド</t>
    </rPh>
    <rPh sb="31" eb="33">
      <t>ジッセキ</t>
    </rPh>
    <rPh sb="33" eb="35">
      <t>ホウコク</t>
    </rPh>
    <rPh sb="35" eb="36">
      <t>ショ</t>
    </rPh>
    <phoneticPr fontId="3"/>
  </si>
  <si>
    <r>
      <t xml:space="preserve">[注４] </t>
    </r>
    <r>
      <rPr>
        <b/>
        <u/>
        <sz val="9"/>
        <color rgb="FFFF0000"/>
        <rFont val="HGSｺﾞｼｯｸM"/>
        <family val="3"/>
        <charset val="128"/>
      </rPr>
      <t>単独の短期入所</t>
    </r>
    <r>
      <rPr>
        <sz val="9"/>
        <color indexed="10"/>
        <rFont val="HGSｺﾞｼｯｸM"/>
        <family val="3"/>
        <charset val="128"/>
      </rPr>
      <t>の場合、シート「２-１」「２-２」「２-３」「３」の入力は不要です。</t>
    </r>
    <rPh sb="1" eb="2">
      <t>チュウ</t>
    </rPh>
    <rPh sb="5" eb="7">
      <t>タンドク</t>
    </rPh>
    <rPh sb="8" eb="10">
      <t>タンキ</t>
    </rPh>
    <rPh sb="10" eb="12">
      <t>ニュウショ</t>
    </rPh>
    <rPh sb="13" eb="15">
      <t>バアイ</t>
    </rPh>
    <rPh sb="38" eb="40">
      <t>ニュウリョク</t>
    </rPh>
    <rPh sb="41" eb="43">
      <t>フヨウ</t>
    </rPh>
    <phoneticPr fontId="3"/>
  </si>
  <si>
    <t>③単独の短期入所、併設型or空床型の短期入所も一体的に運営しているGHのみシート4の入力を行う。</t>
    <rPh sb="1" eb="3">
      <t>タンドク</t>
    </rPh>
    <rPh sb="4" eb="6">
      <t>タンキ</t>
    </rPh>
    <rPh sb="6" eb="8">
      <t>ニュウショ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</si>
</sst>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quot;÷&quot;0.0"/>
  </numFmts>
  <fonts count="21">
    <font>
      <sz val="11"/>
      <color theme="1"/>
      <name val="ＭＳ Ｐゴシック"/>
      <family val="2"/>
      <charset val="128"/>
      <scheme val="minor"/>
    </font>
    <font>
      <sz val="9"/>
      <name val="MS UI Gothic"/>
      <family val="3"/>
      <charset val="128"/>
    </font>
    <font>
      <sz val="6"/>
      <name val="ＭＳ Ｐゴシック"/>
      <family val="2"/>
      <charset val="128"/>
      <scheme val="minor"/>
    </font>
    <font>
      <sz val="6"/>
      <name val="MS UI Gothic"/>
      <family val="3"/>
      <charset val="128"/>
    </font>
    <font>
      <sz val="11"/>
      <name val="HGSｺﾞｼｯｸM"/>
      <family val="3"/>
      <charset val="128"/>
    </font>
    <font>
      <sz val="11"/>
      <name val="ＭＳ Ｐゴシック"/>
      <family val="3"/>
      <charset val="128"/>
    </font>
    <font>
      <sz val="10"/>
      <name val="HGSｺﾞｼｯｸM"/>
      <family val="3"/>
      <charset val="128"/>
    </font>
    <font>
      <sz val="10"/>
      <name val="HGSｺﾞｼｯｸE"/>
      <family val="3"/>
      <charset val="128"/>
    </font>
    <font>
      <sz val="14"/>
      <name val="HGS創英角ｺﾞｼｯｸUB"/>
      <family val="3"/>
      <charset val="128"/>
    </font>
    <font>
      <sz val="9"/>
      <color indexed="10"/>
      <name val="HGSｺﾞｼｯｸM"/>
      <family val="3"/>
      <charset val="128"/>
    </font>
    <font>
      <sz val="8"/>
      <name val="HGSｺﾞｼｯｸM"/>
      <family val="3"/>
      <charset val="128"/>
    </font>
    <font>
      <sz val="11"/>
      <color indexed="10"/>
      <name val="HGSｺﾞｼｯｸM"/>
      <family val="3"/>
      <charset val="128"/>
    </font>
    <font>
      <sz val="11"/>
      <color rgb="FFFF0000"/>
      <name val="HGSｺﾞｼｯｸM"/>
      <family val="3"/>
      <charset val="128"/>
    </font>
    <font>
      <sz val="11"/>
      <color indexed="9"/>
      <name val="HGSｺﾞｼｯｸM"/>
      <family val="3"/>
      <charset val="128"/>
    </font>
    <font>
      <sz val="9"/>
      <name val="HGSｺﾞｼｯｸM"/>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b/>
      <sz val="9"/>
      <color indexed="81"/>
      <name val="MS P ゴシック"/>
      <family val="3"/>
      <charset val="128"/>
    </font>
    <font>
      <sz val="12"/>
      <name val="HGS創英角ｺﾞｼｯｸUB"/>
      <family val="3"/>
      <charset val="128"/>
    </font>
    <font>
      <b/>
      <u/>
      <sz val="9"/>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s>
  <borders count="70">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medium">
        <color indexed="64"/>
      </bottom>
      <diagonal/>
    </border>
    <border>
      <left/>
      <right/>
      <top/>
      <bottom style="thin">
        <color indexed="64"/>
      </bottom>
      <diagonal/>
    </border>
    <border>
      <left style="dotted">
        <color indexed="64"/>
      </left>
      <right style="thin">
        <color indexed="64"/>
      </right>
      <top style="medium">
        <color indexed="64"/>
      </top>
      <bottom style="thin">
        <color indexed="64"/>
      </bottom>
      <diagonal/>
    </border>
  </borders>
  <cellStyleXfs count="4">
    <xf numFmtId="0" fontId="0"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257">
    <xf numFmtId="0" fontId="0" fillId="0" borderId="0" xfId="0">
      <alignment vertical="center"/>
    </xf>
    <xf numFmtId="0" fontId="7" fillId="0" borderId="0" xfId="2" applyFont="1">
      <alignment vertical="center"/>
    </xf>
    <xf numFmtId="0" fontId="4" fillId="0" borderId="0" xfId="2" applyFont="1">
      <alignment vertical="center"/>
    </xf>
    <xf numFmtId="0" fontId="4" fillId="3" borderId="3" xfId="2" applyFont="1" applyFill="1" applyBorder="1" applyAlignment="1">
      <alignment horizontal="center" vertical="center"/>
    </xf>
    <xf numFmtId="0" fontId="4" fillId="3" borderId="20" xfId="2" applyFont="1" applyFill="1" applyBorder="1" applyAlignment="1">
      <alignment horizontal="center" vertical="center"/>
    </xf>
    <xf numFmtId="0" fontId="4" fillId="3" borderId="31" xfId="2" applyFont="1" applyFill="1" applyBorder="1" applyAlignment="1">
      <alignment horizontal="center" vertical="center"/>
    </xf>
    <xf numFmtId="0" fontId="9" fillId="0" borderId="0" xfId="2" applyFont="1">
      <alignment vertical="center"/>
    </xf>
    <xf numFmtId="0" fontId="4" fillId="0" borderId="0" xfId="2" applyFont="1" applyAlignment="1">
      <alignment vertical="center"/>
    </xf>
    <xf numFmtId="0" fontId="4" fillId="0" borderId="27" xfId="2" applyFont="1" applyBorder="1">
      <alignment vertical="center"/>
    </xf>
    <xf numFmtId="0" fontId="4" fillId="0" borderId="28" xfId="2" applyFont="1" applyBorder="1">
      <alignment vertical="center"/>
    </xf>
    <xf numFmtId="0" fontId="10" fillId="3" borderId="37" xfId="2" applyFont="1" applyFill="1" applyBorder="1" applyAlignment="1">
      <alignment horizontal="center" vertical="center" wrapText="1"/>
    </xf>
    <xf numFmtId="0" fontId="4" fillId="3" borderId="14" xfId="2" quotePrefix="1" applyFont="1" applyFill="1" applyBorder="1" applyAlignment="1">
      <alignment horizontal="center" vertical="center"/>
    </xf>
    <xf numFmtId="0" fontId="4" fillId="0" borderId="39" xfId="2" applyFont="1" applyBorder="1" applyProtection="1">
      <alignment vertical="center"/>
      <protection locked="0"/>
    </xf>
    <xf numFmtId="0" fontId="4" fillId="3" borderId="3" xfId="2" quotePrefix="1" applyFont="1" applyFill="1" applyBorder="1" applyAlignment="1">
      <alignment horizontal="center" vertical="center"/>
    </xf>
    <xf numFmtId="0" fontId="4" fillId="0" borderId="28" xfId="2" applyFont="1" applyBorder="1" applyProtection="1">
      <alignment vertical="center"/>
      <protection locked="0"/>
    </xf>
    <xf numFmtId="0" fontId="4" fillId="0" borderId="3" xfId="2" applyFont="1" applyBorder="1" applyProtection="1">
      <alignment vertical="center"/>
      <protection locked="0"/>
    </xf>
    <xf numFmtId="0" fontId="11" fillId="0" borderId="0" xfId="2" applyFont="1">
      <alignment vertical="center"/>
    </xf>
    <xf numFmtId="0" fontId="4" fillId="0" borderId="20" xfId="2" applyFont="1" applyBorder="1" applyAlignment="1" applyProtection="1">
      <alignment horizontal="center" vertical="center"/>
      <protection locked="0"/>
    </xf>
    <xf numFmtId="0" fontId="4" fillId="0" borderId="15" xfId="2" applyFont="1" applyBorder="1">
      <alignment vertical="center"/>
    </xf>
    <xf numFmtId="0" fontId="4" fillId="0" borderId="39" xfId="2" applyFont="1" applyBorder="1">
      <alignment vertical="center"/>
    </xf>
    <xf numFmtId="0" fontId="4" fillId="0" borderId="4" xfId="2" applyFont="1" applyBorder="1" applyAlignment="1" applyProtection="1">
      <alignment horizontal="right" vertical="center"/>
      <protection locked="0"/>
    </xf>
    <xf numFmtId="0" fontId="9" fillId="0" borderId="0" xfId="2" applyFont="1" applyAlignment="1">
      <alignment vertical="top" wrapText="1"/>
    </xf>
    <xf numFmtId="0" fontId="4" fillId="0" borderId="21" xfId="2" applyFont="1" applyBorder="1">
      <alignment vertical="center"/>
    </xf>
    <xf numFmtId="0" fontId="4" fillId="0" borderId="30" xfId="2" applyFont="1" applyBorder="1">
      <alignment vertical="center"/>
    </xf>
    <xf numFmtId="0" fontId="4" fillId="3" borderId="37"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13" xfId="2" applyFont="1" applyFill="1" applyBorder="1" applyAlignment="1">
      <alignment horizontal="center" vertical="center"/>
    </xf>
    <xf numFmtId="0" fontId="4" fillId="0" borderId="18" xfId="2" applyFont="1" applyBorder="1" applyProtection="1">
      <alignment vertical="center"/>
      <protection locked="0"/>
    </xf>
    <xf numFmtId="0" fontId="4" fillId="0" borderId="16" xfId="2" applyFont="1" applyBorder="1" applyProtection="1">
      <alignment vertical="center"/>
      <protection locked="0"/>
    </xf>
    <xf numFmtId="0" fontId="4" fillId="0" borderId="17" xfId="2" applyFont="1" applyBorder="1" applyProtection="1">
      <alignment vertical="center"/>
      <protection locked="0"/>
    </xf>
    <xf numFmtId="0" fontId="4" fillId="0" borderId="9" xfId="2" applyFont="1" applyBorder="1" applyProtection="1">
      <alignment vertical="center"/>
      <protection locked="0"/>
    </xf>
    <xf numFmtId="0" fontId="4" fillId="0" borderId="7" xfId="2" applyFont="1" applyBorder="1" applyProtection="1">
      <alignment vertical="center"/>
      <protection locked="0"/>
    </xf>
    <xf numFmtId="0" fontId="4" fillId="0" borderId="8" xfId="2" applyFont="1" applyBorder="1" applyProtection="1">
      <alignment vertical="center"/>
      <protection locked="0"/>
    </xf>
    <xf numFmtId="0" fontId="4" fillId="3" borderId="20" xfId="2" quotePrefix="1" applyFont="1" applyFill="1" applyBorder="1" applyAlignment="1">
      <alignment horizontal="center" vertical="center"/>
    </xf>
    <xf numFmtId="0" fontId="4" fillId="0" borderId="30" xfId="2" applyFont="1" applyBorder="1" applyProtection="1">
      <alignment vertical="center"/>
      <protection locked="0"/>
    </xf>
    <xf numFmtId="0" fontId="4" fillId="0" borderId="24" xfId="2" applyFont="1" applyBorder="1" applyProtection="1">
      <alignment vertical="center"/>
      <protection locked="0"/>
    </xf>
    <xf numFmtId="0" fontId="4" fillId="0" borderId="22" xfId="2" applyFont="1" applyBorder="1" applyProtection="1">
      <alignment vertical="center"/>
      <protection locked="0"/>
    </xf>
    <xf numFmtId="0" fontId="4" fillId="0" borderId="23" xfId="2" applyFont="1" applyBorder="1" applyProtection="1">
      <alignment vertical="center"/>
      <protection locked="0"/>
    </xf>
    <xf numFmtId="0" fontId="4" fillId="3" borderId="45" xfId="2" applyFont="1" applyFill="1" applyBorder="1">
      <alignment vertical="center"/>
    </xf>
    <xf numFmtId="0" fontId="4" fillId="3" borderId="46" xfId="2" applyFont="1" applyFill="1" applyBorder="1">
      <alignment vertical="center"/>
    </xf>
    <xf numFmtId="0" fontId="4" fillId="3" borderId="47" xfId="2" applyFont="1" applyFill="1" applyBorder="1">
      <alignment vertical="center"/>
    </xf>
    <xf numFmtId="0" fontId="4" fillId="3" borderId="48" xfId="2" applyFont="1" applyFill="1" applyBorder="1">
      <alignment vertical="center"/>
    </xf>
    <xf numFmtId="0" fontId="4" fillId="0" borderId="20" xfId="2" applyFont="1" applyBorder="1" applyAlignment="1">
      <alignment horizontal="center" vertical="center"/>
    </xf>
    <xf numFmtId="0" fontId="4" fillId="0" borderId="4" xfId="2" applyFont="1" applyBorder="1" applyAlignment="1">
      <alignment horizontal="center" vertical="center"/>
    </xf>
    <xf numFmtId="0" fontId="4" fillId="3" borderId="49" xfId="2" applyFont="1" applyFill="1" applyBorder="1" applyAlignment="1">
      <alignment vertical="center" shrinkToFit="1"/>
    </xf>
    <xf numFmtId="0" fontId="4" fillId="3" borderId="3" xfId="2" applyFont="1" applyFill="1" applyBorder="1" applyAlignment="1">
      <alignment vertical="center" shrinkToFit="1"/>
    </xf>
    <xf numFmtId="0" fontId="4" fillId="0" borderId="49" xfId="2" applyFont="1" applyBorder="1" applyProtection="1">
      <alignment vertical="center"/>
      <protection locked="0"/>
    </xf>
    <xf numFmtId="0" fontId="4" fillId="0" borderId="51" xfId="2" applyFont="1" applyBorder="1" applyProtection="1">
      <alignment vertical="center"/>
      <protection locked="0"/>
    </xf>
    <xf numFmtId="0" fontId="4" fillId="0" borderId="20" xfId="2" applyFont="1" applyBorder="1" applyProtection="1">
      <alignment vertical="center"/>
      <protection locked="0"/>
    </xf>
    <xf numFmtId="0" fontId="4" fillId="3" borderId="52" xfId="2" applyFont="1" applyFill="1" applyBorder="1">
      <alignment vertical="center"/>
    </xf>
    <xf numFmtId="0" fontId="4" fillId="3" borderId="31" xfId="2" applyFont="1" applyFill="1" applyBorder="1">
      <alignment vertical="center"/>
    </xf>
    <xf numFmtId="0" fontId="6" fillId="3" borderId="4" xfId="2" applyFont="1" applyFill="1" applyBorder="1" applyAlignment="1">
      <alignment horizontal="center" vertical="center"/>
    </xf>
    <xf numFmtId="0" fontId="4" fillId="0" borderId="4" xfId="2" applyFont="1" applyBorder="1" applyAlignment="1">
      <alignment horizontal="right" vertical="center"/>
    </xf>
    <xf numFmtId="176" fontId="4" fillId="0" borderId="53" xfId="2" applyNumberFormat="1" applyFont="1" applyBorder="1" applyAlignment="1">
      <alignment horizontal="distributed" vertical="center"/>
    </xf>
    <xf numFmtId="0" fontId="4" fillId="0" borderId="27" xfId="2" quotePrefix="1" applyFont="1" applyBorder="1" applyAlignment="1">
      <alignment horizontal="center" vertical="center"/>
    </xf>
    <xf numFmtId="0" fontId="4" fillId="0" borderId="28" xfId="2" applyFont="1" applyBorder="1" applyAlignment="1">
      <alignment horizontal="center" vertical="center"/>
    </xf>
    <xf numFmtId="0" fontId="4" fillId="0" borderId="21" xfId="2" applyFont="1" applyBorder="1" applyAlignment="1">
      <alignment horizontal="right" vertical="center"/>
    </xf>
    <xf numFmtId="177" fontId="4" fillId="0" borderId="54" xfId="2" applyNumberFormat="1" applyFont="1" applyBorder="1" applyAlignment="1">
      <alignment horizontal="distributed" vertical="center"/>
    </xf>
    <xf numFmtId="0" fontId="4" fillId="0" borderId="55" xfId="2" quotePrefix="1" applyFont="1" applyBorder="1" applyAlignment="1">
      <alignment horizontal="center" vertical="center"/>
    </xf>
    <xf numFmtId="0" fontId="4" fillId="0" borderId="30" xfId="2" applyFont="1" applyBorder="1" applyAlignment="1">
      <alignment horizontal="center" vertical="center"/>
    </xf>
    <xf numFmtId="0" fontId="4" fillId="0" borderId="0" xfId="2" applyFont="1" applyAlignment="1">
      <alignment horizontal="right" vertical="center"/>
    </xf>
    <xf numFmtId="0" fontId="8" fillId="0" borderId="0" xfId="2" applyFont="1" applyAlignment="1">
      <alignment horizontal="center" vertical="center"/>
    </xf>
    <xf numFmtId="0" fontId="4" fillId="0" borderId="0" xfId="2" applyFont="1" applyBorder="1" applyAlignment="1">
      <alignment horizontal="center" vertical="center"/>
    </xf>
    <xf numFmtId="0" fontId="4" fillId="3" borderId="28"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4" fillId="3" borderId="4" xfId="2" applyFont="1" applyFill="1" applyBorder="1" applyAlignment="1">
      <alignment horizontal="center" vertical="center" shrinkToFit="1"/>
    </xf>
    <xf numFmtId="0" fontId="4" fillId="3" borderId="14" xfId="2" applyFont="1" applyFill="1" applyBorder="1" applyAlignment="1" applyProtection="1">
      <alignment horizontal="center" vertical="center"/>
      <protection locked="0"/>
    </xf>
    <xf numFmtId="0" fontId="4" fillId="0" borderId="6" xfId="2" applyFont="1" applyBorder="1" applyProtection="1">
      <alignment vertical="center"/>
      <protection locked="0"/>
    </xf>
    <xf numFmtId="0" fontId="4" fillId="0" borderId="4" xfId="2" applyFont="1" applyBorder="1" applyProtection="1">
      <alignment vertical="center"/>
      <protection locked="0"/>
    </xf>
    <xf numFmtId="0" fontId="4" fillId="0" borderId="5" xfId="2" applyFont="1" applyBorder="1">
      <alignment vertical="center"/>
    </xf>
    <xf numFmtId="0" fontId="4" fillId="3" borderId="3" xfId="2" applyFont="1" applyFill="1" applyBorder="1" applyAlignment="1" applyProtection="1">
      <alignment horizontal="center" vertical="center"/>
      <protection locked="0"/>
    </xf>
    <xf numFmtId="0" fontId="4" fillId="3" borderId="10" xfId="2" applyFont="1" applyFill="1" applyBorder="1" applyAlignment="1" applyProtection="1">
      <alignment horizontal="center" vertical="center"/>
      <protection locked="0"/>
    </xf>
    <xf numFmtId="0" fontId="4" fillId="0" borderId="25" xfId="2" applyFont="1" applyBorder="1" applyProtection="1">
      <alignment vertical="center"/>
      <protection locked="0"/>
    </xf>
    <xf numFmtId="0" fontId="4" fillId="0" borderId="36" xfId="2" applyFont="1" applyBorder="1" applyProtection="1">
      <alignment vertical="center"/>
      <protection locked="0"/>
    </xf>
    <xf numFmtId="0" fontId="4" fillId="0" borderId="10" xfId="2" applyFont="1" applyBorder="1" applyProtection="1">
      <alignment vertical="center"/>
      <protection locked="0"/>
    </xf>
    <xf numFmtId="0" fontId="4" fillId="0" borderId="11" xfId="2" applyFont="1" applyBorder="1" applyProtection="1">
      <alignment vertical="center"/>
      <protection locked="0"/>
    </xf>
    <xf numFmtId="0" fontId="4" fillId="0" borderId="19" xfId="2" applyFont="1" applyBorder="1">
      <alignment vertical="center"/>
    </xf>
    <xf numFmtId="0" fontId="4" fillId="3" borderId="1" xfId="2" applyFont="1" applyFill="1" applyBorder="1" applyAlignment="1">
      <alignment horizontal="center" vertical="center"/>
    </xf>
    <xf numFmtId="0" fontId="4" fillId="3" borderId="58" xfId="2" applyFont="1" applyFill="1" applyBorder="1">
      <alignment vertical="center"/>
    </xf>
    <xf numFmtId="0" fontId="4" fillId="3" borderId="59" xfId="2" applyFont="1" applyFill="1" applyBorder="1">
      <alignment vertical="center"/>
    </xf>
    <xf numFmtId="0" fontId="4" fillId="3" borderId="2" xfId="2" applyFont="1" applyFill="1" applyBorder="1">
      <alignment vertical="center"/>
    </xf>
    <xf numFmtId="0" fontId="4" fillId="3" borderId="60" xfId="2" applyFont="1" applyFill="1" applyBorder="1">
      <alignment vertical="center"/>
    </xf>
    <xf numFmtId="0" fontId="4" fillId="2" borderId="44" xfId="2" applyFont="1" applyFill="1" applyBorder="1" applyProtection="1">
      <alignment vertical="center"/>
      <protection locked="0"/>
    </xf>
    <xf numFmtId="0" fontId="4" fillId="3" borderId="61" xfId="2" applyFont="1" applyFill="1" applyBorder="1">
      <alignment vertical="center"/>
    </xf>
    <xf numFmtId="0" fontId="4" fillId="3" borderId="62" xfId="2" applyFont="1" applyFill="1" applyBorder="1">
      <alignment vertical="center"/>
    </xf>
    <xf numFmtId="0" fontId="4" fillId="3" borderId="63" xfId="2" applyFont="1" applyFill="1" applyBorder="1">
      <alignment vertical="center"/>
    </xf>
    <xf numFmtId="0" fontId="12" fillId="0" borderId="0" xfId="2" applyFont="1">
      <alignment vertical="center"/>
    </xf>
    <xf numFmtId="0" fontId="4" fillId="3" borderId="3" xfId="2" applyFont="1" applyFill="1" applyBorder="1" applyAlignment="1">
      <alignment horizontal="center" vertical="center"/>
    </xf>
    <xf numFmtId="0" fontId="4" fillId="0" borderId="4" xfId="2" applyFont="1" applyBorder="1" applyAlignment="1">
      <alignment horizontal="center" vertical="center"/>
    </xf>
    <xf numFmtId="0" fontId="4" fillId="0" borderId="28" xfId="2" applyFont="1" applyBorder="1" applyAlignment="1">
      <alignment horizontal="center" vertical="center"/>
    </xf>
    <xf numFmtId="0" fontId="4" fillId="0" borderId="20" xfId="2" applyFont="1" applyBorder="1" applyAlignment="1" applyProtection="1">
      <alignment horizontal="center" vertical="center"/>
    </xf>
    <xf numFmtId="0" fontId="4" fillId="0" borderId="64" xfId="2" applyFont="1" applyBorder="1" applyAlignment="1">
      <alignment vertical="center"/>
    </xf>
    <xf numFmtId="0" fontId="13" fillId="0" borderId="0" xfId="2" applyFont="1">
      <alignment vertical="center"/>
    </xf>
    <xf numFmtId="0" fontId="4" fillId="3" borderId="49"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4" fillId="0" borderId="3" xfId="2" applyFont="1" applyBorder="1">
      <alignment vertical="center"/>
    </xf>
    <xf numFmtId="0" fontId="4" fillId="0" borderId="20" xfId="2" applyFont="1" applyBorder="1">
      <alignment vertical="center"/>
    </xf>
    <xf numFmtId="0" fontId="4" fillId="3" borderId="65" xfId="2" applyFont="1" applyFill="1" applyBorder="1">
      <alignment vertical="center"/>
    </xf>
    <xf numFmtId="0" fontId="4" fillId="3" borderId="66" xfId="2" applyFont="1" applyFill="1" applyBorder="1">
      <alignment vertical="center"/>
    </xf>
    <xf numFmtId="0" fontId="4" fillId="0" borderId="4" xfId="2" applyFont="1" applyBorder="1">
      <alignment vertical="center"/>
    </xf>
    <xf numFmtId="0" fontId="14" fillId="0" borderId="0" xfId="2" applyFont="1">
      <alignment vertical="center"/>
    </xf>
    <xf numFmtId="0" fontId="10" fillId="3" borderId="67"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8" fillId="0" borderId="0" xfId="2" applyFont="1" applyAlignment="1">
      <alignment horizontal="center" vertical="center"/>
    </xf>
    <xf numFmtId="0" fontId="4" fillId="0" borderId="3" xfId="2" applyFont="1" applyBorder="1" applyAlignment="1">
      <alignment horizontal="center" vertical="center"/>
    </xf>
    <xf numFmtId="0" fontId="4" fillId="0" borderId="0" xfId="2" applyFont="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21" xfId="0" applyFont="1" applyBorder="1">
      <alignment vertical="center"/>
    </xf>
    <xf numFmtId="0" fontId="16" fillId="0" borderId="55" xfId="0" applyFont="1" applyBorder="1">
      <alignment vertical="center"/>
    </xf>
    <xf numFmtId="0" fontId="16" fillId="0" borderId="30" xfId="0" applyFont="1" applyBorder="1">
      <alignment vertical="center"/>
    </xf>
    <xf numFmtId="0" fontId="16" fillId="0" borderId="64" xfId="0" applyFont="1" applyBorder="1">
      <alignment vertical="center"/>
    </xf>
    <xf numFmtId="0" fontId="16" fillId="0" borderId="26" xfId="0" applyFont="1" applyBorder="1">
      <alignment vertical="center"/>
    </xf>
    <xf numFmtId="0" fontId="16" fillId="0" borderId="15" xfId="0" applyFont="1" applyBorder="1">
      <alignment vertical="center"/>
    </xf>
    <xf numFmtId="0" fontId="16" fillId="0" borderId="68" xfId="0" applyFont="1" applyBorder="1">
      <alignment vertical="center"/>
    </xf>
    <xf numFmtId="0" fontId="16" fillId="0" borderId="39" xfId="0" applyFont="1" applyBorder="1">
      <alignment vertical="center"/>
    </xf>
    <xf numFmtId="0" fontId="4" fillId="0" borderId="0" xfId="2" applyFont="1" applyAlignment="1">
      <alignment horizontal="center" vertical="center"/>
    </xf>
    <xf numFmtId="0" fontId="4" fillId="5" borderId="29" xfId="2" applyFont="1" applyFill="1" applyBorder="1" applyAlignment="1" applyProtection="1">
      <alignment vertical="center"/>
      <protection locked="0"/>
    </xf>
    <xf numFmtId="0" fontId="4" fillId="5" borderId="39" xfId="2" applyFont="1" applyFill="1" applyBorder="1" applyProtection="1">
      <alignment vertical="center"/>
      <protection locked="0"/>
    </xf>
    <xf numFmtId="0" fontId="4" fillId="5" borderId="14" xfId="2" applyFont="1" applyFill="1" applyBorder="1" applyProtection="1">
      <alignment vertical="center"/>
      <protection locked="0"/>
    </xf>
    <xf numFmtId="0" fontId="4" fillId="5" borderId="18" xfId="2" applyFont="1" applyFill="1" applyBorder="1" applyAlignment="1" applyProtection="1">
      <alignment horizontal="center" vertical="center"/>
      <protection locked="0"/>
    </xf>
    <xf numFmtId="0" fontId="4" fillId="5" borderId="68" xfId="2" applyFont="1" applyFill="1" applyBorder="1" applyAlignment="1" applyProtection="1">
      <alignment horizontal="center" vertical="center"/>
      <protection locked="0"/>
    </xf>
    <xf numFmtId="0" fontId="4" fillId="5" borderId="69" xfId="2" applyFont="1" applyFill="1" applyBorder="1" applyAlignment="1" applyProtection="1">
      <alignment horizontal="center" vertical="center"/>
      <protection locked="0"/>
    </xf>
    <xf numFmtId="0" fontId="4" fillId="5" borderId="28" xfId="2" applyFont="1" applyFill="1" applyBorder="1" applyProtection="1">
      <alignment vertical="center"/>
      <protection locked="0"/>
    </xf>
    <xf numFmtId="0" fontId="4" fillId="5" borderId="3" xfId="2" applyFont="1" applyFill="1" applyBorder="1" applyProtection="1">
      <alignment vertical="center"/>
      <protection locked="0"/>
    </xf>
    <xf numFmtId="0" fontId="4" fillId="5" borderId="9" xfId="2" applyFont="1" applyFill="1" applyBorder="1" applyAlignment="1" applyProtection="1">
      <alignment horizontal="center" vertical="center"/>
      <protection locked="0"/>
    </xf>
    <xf numFmtId="0" fontId="4" fillId="5" borderId="27" xfId="2" applyFont="1" applyFill="1" applyBorder="1" applyAlignment="1" applyProtection="1">
      <alignment horizontal="center" vertical="center"/>
      <protection locked="0"/>
    </xf>
    <xf numFmtId="0" fontId="4" fillId="5" borderId="17" xfId="2" applyFont="1" applyFill="1" applyBorder="1" applyAlignment="1" applyProtection="1">
      <alignment horizontal="center" vertical="center"/>
      <protection locked="0"/>
    </xf>
    <xf numFmtId="0" fontId="4" fillId="5" borderId="4" xfId="2" applyFont="1" applyFill="1" applyBorder="1" applyAlignment="1" applyProtection="1">
      <alignment horizontal="right" vertical="center"/>
      <protection locked="0"/>
    </xf>
    <xf numFmtId="0" fontId="4" fillId="5" borderId="18" xfId="2" applyFont="1" applyFill="1" applyBorder="1" applyProtection="1">
      <alignment vertical="center"/>
      <protection locked="0"/>
    </xf>
    <xf numFmtId="0" fontId="4" fillId="5" borderId="16" xfId="2" applyFont="1" applyFill="1" applyBorder="1" applyProtection="1">
      <alignment vertical="center"/>
      <protection locked="0"/>
    </xf>
    <xf numFmtId="0" fontId="4" fillId="5" borderId="17" xfId="2" applyFont="1" applyFill="1" applyBorder="1" applyProtection="1">
      <alignment vertical="center"/>
      <protection locked="0"/>
    </xf>
    <xf numFmtId="0" fontId="4" fillId="5" borderId="9" xfId="2" applyFont="1" applyFill="1" applyBorder="1" applyProtection="1">
      <alignment vertical="center"/>
      <protection locked="0"/>
    </xf>
    <xf numFmtId="0" fontId="4" fillId="5" borderId="7" xfId="2" applyFont="1" applyFill="1" applyBorder="1" applyProtection="1">
      <alignment vertical="center"/>
      <protection locked="0"/>
    </xf>
    <xf numFmtId="0" fontId="4" fillId="5" borderId="8" xfId="2" applyFont="1" applyFill="1" applyBorder="1" applyProtection="1">
      <alignment vertical="center"/>
      <protection locked="0"/>
    </xf>
    <xf numFmtId="0" fontId="4" fillId="5" borderId="30" xfId="2" applyFont="1" applyFill="1" applyBorder="1" applyProtection="1">
      <alignment vertical="center"/>
      <protection locked="0"/>
    </xf>
    <xf numFmtId="0" fontId="4" fillId="5" borderId="24" xfId="2" applyFont="1" applyFill="1" applyBorder="1" applyProtection="1">
      <alignment vertical="center"/>
      <protection locked="0"/>
    </xf>
    <xf numFmtId="0" fontId="4" fillId="5" borderId="22" xfId="2" applyFont="1" applyFill="1" applyBorder="1" applyProtection="1">
      <alignment vertical="center"/>
      <protection locked="0"/>
    </xf>
    <xf numFmtId="0" fontId="4" fillId="5" borderId="23" xfId="2" applyFont="1" applyFill="1" applyBorder="1" applyProtection="1">
      <alignment vertical="center"/>
      <protection locked="0"/>
    </xf>
    <xf numFmtId="0" fontId="4" fillId="5" borderId="49" xfId="2" applyFont="1" applyFill="1" applyBorder="1" applyProtection="1">
      <alignment vertical="center"/>
      <protection locked="0"/>
    </xf>
    <xf numFmtId="0" fontId="4" fillId="5" borderId="51" xfId="2" applyFont="1" applyFill="1" applyBorder="1" applyProtection="1">
      <alignment vertical="center"/>
      <protection locked="0"/>
    </xf>
    <xf numFmtId="0" fontId="4" fillId="5" borderId="20" xfId="2" applyFont="1" applyFill="1" applyBorder="1" applyProtection="1">
      <alignment vertical="center"/>
      <protection locked="0"/>
    </xf>
    <xf numFmtId="0" fontId="4" fillId="5" borderId="6" xfId="2" applyFont="1" applyFill="1" applyBorder="1" applyProtection="1">
      <alignment vertical="center"/>
      <protection locked="0"/>
    </xf>
    <xf numFmtId="0" fontId="4" fillId="5" borderId="4" xfId="2" applyFont="1" applyFill="1" applyBorder="1" applyProtection="1">
      <alignment vertical="center"/>
      <protection locked="0"/>
    </xf>
    <xf numFmtId="0" fontId="4" fillId="5" borderId="25" xfId="2" applyFont="1" applyFill="1" applyBorder="1" applyProtection="1">
      <alignment vertical="center"/>
      <protection locked="0"/>
    </xf>
    <xf numFmtId="0" fontId="4" fillId="5" borderId="36" xfId="2" applyFont="1" applyFill="1" applyBorder="1" applyProtection="1">
      <alignment vertical="center"/>
      <protection locked="0"/>
    </xf>
    <xf numFmtId="0" fontId="4" fillId="5" borderId="10" xfId="2" applyFont="1" applyFill="1" applyBorder="1" applyProtection="1">
      <alignment vertical="center"/>
      <protection locked="0"/>
    </xf>
    <xf numFmtId="0" fontId="4" fillId="5" borderId="11" xfId="2" applyFont="1" applyFill="1" applyBorder="1" applyProtection="1">
      <alignment vertical="center"/>
      <protection locked="0"/>
    </xf>
    <xf numFmtId="0" fontId="4" fillId="0" borderId="0" xfId="2" applyFont="1" applyBorder="1" applyAlignment="1">
      <alignment vertical="center"/>
    </xf>
    <xf numFmtId="0" fontId="4" fillId="0" borderId="3" xfId="2" applyFont="1" applyBorder="1" applyAlignment="1">
      <alignment horizontal="center" vertical="center"/>
    </xf>
    <xf numFmtId="0" fontId="4" fillId="5" borderId="4" xfId="2" applyFont="1" applyFill="1" applyBorder="1" applyAlignment="1" applyProtection="1">
      <alignment horizontal="center" vertical="center" shrinkToFit="1"/>
      <protection locked="0"/>
    </xf>
    <xf numFmtId="0" fontId="4" fillId="5" borderId="40" xfId="2" applyFont="1" applyFill="1" applyBorder="1" applyAlignment="1" applyProtection="1">
      <alignment horizontal="center" vertical="center" shrinkToFit="1"/>
      <protection locked="0"/>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32"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33"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36" xfId="2" applyFont="1" applyFill="1" applyBorder="1" applyAlignment="1">
      <alignment horizontal="center" vertical="center"/>
    </xf>
    <xf numFmtId="0" fontId="4" fillId="5" borderId="1" xfId="2" applyFont="1" applyFill="1" applyBorder="1" applyAlignment="1" applyProtection="1">
      <alignment horizontal="center" vertical="center" shrinkToFit="1"/>
      <protection locked="0"/>
    </xf>
    <xf numFmtId="0" fontId="4" fillId="5" borderId="38" xfId="2" applyFont="1" applyFill="1" applyBorder="1" applyAlignment="1" applyProtection="1">
      <alignment horizontal="center" vertical="center" shrinkToFit="1"/>
      <protection locked="0"/>
    </xf>
    <xf numFmtId="0" fontId="4" fillId="3" borderId="3" xfId="2" applyFont="1" applyFill="1" applyBorder="1" applyAlignment="1">
      <alignment horizontal="center" vertical="center" textRotation="255"/>
    </xf>
    <xf numFmtId="0" fontId="4" fillId="3" borderId="20" xfId="2" applyFont="1" applyFill="1" applyBorder="1" applyAlignment="1">
      <alignment horizontal="center" vertical="center" textRotation="255"/>
    </xf>
    <xf numFmtId="0" fontId="4" fillId="5" borderId="3" xfId="2" applyFont="1" applyFill="1" applyBorder="1" applyAlignment="1" applyProtection="1">
      <alignment horizontal="center" vertical="center"/>
      <protection locked="0"/>
    </xf>
    <xf numFmtId="0" fontId="4" fillId="5" borderId="30" xfId="2" applyFont="1" applyFill="1" applyBorder="1" applyAlignment="1" applyProtection="1">
      <alignment horizontal="center" vertical="center"/>
      <protection locked="0"/>
    </xf>
    <xf numFmtId="0" fontId="4" fillId="5" borderId="20" xfId="2" applyFont="1" applyFill="1" applyBorder="1" applyAlignment="1" applyProtection="1">
      <alignment horizontal="center" vertical="center"/>
      <protection locked="0"/>
    </xf>
    <xf numFmtId="0" fontId="4" fillId="3" borderId="31" xfId="2" applyFont="1" applyFill="1" applyBorder="1" applyAlignment="1">
      <alignment horizontal="center" vertical="center" textRotation="255"/>
    </xf>
    <xf numFmtId="0" fontId="4" fillId="5" borderId="31" xfId="2" applyFont="1" applyFill="1" applyBorder="1" applyAlignment="1" applyProtection="1">
      <alignment horizontal="center" vertical="center"/>
      <protection locked="0"/>
    </xf>
    <xf numFmtId="0" fontId="4" fillId="3" borderId="27" xfId="2" applyFont="1" applyFill="1" applyBorder="1" applyAlignment="1">
      <alignment horizontal="center" vertical="center"/>
    </xf>
    <xf numFmtId="0" fontId="4" fillId="5" borderId="0" xfId="2" applyFont="1" applyFill="1" applyAlignment="1">
      <alignment horizontal="center" vertical="center"/>
    </xf>
    <xf numFmtId="0" fontId="4" fillId="0" borderId="0" xfId="2" applyFont="1" applyAlignment="1">
      <alignment horizontal="center" vertical="center"/>
    </xf>
    <xf numFmtId="0" fontId="4" fillId="5" borderId="32" xfId="2" applyFont="1" applyFill="1" applyBorder="1" applyAlignment="1" applyProtection="1">
      <alignment horizontal="center" vertical="center"/>
      <protection locked="0"/>
    </xf>
    <xf numFmtId="0" fontId="4" fillId="5" borderId="43" xfId="2" applyFont="1" applyFill="1" applyBorder="1" applyAlignment="1" applyProtection="1">
      <alignment horizontal="center" vertical="center"/>
      <protection locked="0"/>
    </xf>
    <xf numFmtId="0" fontId="4" fillId="3" borderId="31" xfId="2" applyFont="1" applyFill="1" applyBorder="1" applyAlignment="1">
      <alignment horizontal="center" vertical="center"/>
    </xf>
    <xf numFmtId="0" fontId="4" fillId="3" borderId="44" xfId="2" applyFont="1" applyFill="1" applyBorder="1" applyAlignment="1">
      <alignment horizontal="center" vertical="center"/>
    </xf>
    <xf numFmtId="0" fontId="9" fillId="0" borderId="0" xfId="2" applyFont="1" applyAlignment="1">
      <alignment horizontal="left" vertical="top" wrapText="1"/>
    </xf>
    <xf numFmtId="0" fontId="4" fillId="5" borderId="14" xfId="2" applyFont="1" applyFill="1" applyBorder="1" applyAlignment="1" applyProtection="1">
      <alignment horizontal="center" vertical="center"/>
      <protection locked="0"/>
    </xf>
    <xf numFmtId="0" fontId="4" fillId="5" borderId="42" xfId="2" applyFont="1" applyFill="1" applyBorder="1" applyAlignment="1" applyProtection="1">
      <alignment horizontal="center" vertical="center"/>
      <protection locked="0"/>
    </xf>
    <xf numFmtId="0" fontId="9" fillId="0" borderId="0" xfId="2" applyFont="1" applyAlignment="1">
      <alignment horizontal="left" vertical="center" wrapText="1"/>
    </xf>
    <xf numFmtId="0" fontId="4" fillId="3" borderId="20" xfId="2" applyFont="1" applyFill="1" applyBorder="1" applyAlignment="1">
      <alignment horizontal="center" vertical="center"/>
    </xf>
    <xf numFmtId="0" fontId="4" fillId="3" borderId="41" xfId="2" applyFont="1" applyFill="1" applyBorder="1" applyAlignment="1">
      <alignment horizontal="center" vertical="center"/>
    </xf>
    <xf numFmtId="0" fontId="8" fillId="0" borderId="0" xfId="2" applyFont="1" applyAlignment="1">
      <alignment horizontal="center" vertical="center"/>
    </xf>
    <xf numFmtId="0" fontId="4" fillId="5" borderId="3" xfId="2" applyFont="1" applyFill="1" applyBorder="1" applyAlignment="1" applyProtection="1">
      <alignment horizontal="center" vertical="center" shrinkToFit="1"/>
      <protection locked="0"/>
    </xf>
    <xf numFmtId="0" fontId="4" fillId="0" borderId="3" xfId="2" applyFont="1" applyBorder="1" applyAlignment="1" applyProtection="1">
      <alignment horizontal="center" vertical="center"/>
      <protection locked="0"/>
    </xf>
    <xf numFmtId="0" fontId="4" fillId="0" borderId="32"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43"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42" xfId="2" applyFont="1" applyBorder="1" applyAlignment="1" applyProtection="1">
      <alignment horizontal="center" vertical="center"/>
      <protection locked="0"/>
    </xf>
    <xf numFmtId="0" fontId="4" fillId="0" borderId="4" xfId="2" applyFont="1" applyBorder="1" applyAlignment="1" applyProtection="1">
      <alignment horizontal="center" vertical="center" shrinkToFit="1"/>
      <protection locked="0"/>
    </xf>
    <xf numFmtId="0" fontId="4" fillId="0" borderId="27" xfId="2" applyFont="1" applyBorder="1" applyAlignment="1" applyProtection="1">
      <alignment horizontal="center" vertical="center" shrinkToFit="1"/>
      <protection locked="0"/>
    </xf>
    <xf numFmtId="0" fontId="4" fillId="0" borderId="28" xfId="2" applyFont="1" applyBorder="1" applyAlignment="1" applyProtection="1">
      <alignment horizontal="center" vertical="center" shrinkToFit="1"/>
      <protection locked="0"/>
    </xf>
    <xf numFmtId="0" fontId="4" fillId="0" borderId="14" xfId="2" applyFont="1" applyBorder="1" applyAlignment="1">
      <alignment horizontal="center" vertical="center"/>
    </xf>
    <xf numFmtId="0" fontId="4" fillId="0" borderId="42" xfId="2" applyFont="1" applyBorder="1" applyAlignment="1">
      <alignment horizontal="center" vertical="center"/>
    </xf>
    <xf numFmtId="49" fontId="4" fillId="5" borderId="4" xfId="2" applyNumberFormat="1" applyFont="1" applyFill="1" applyBorder="1" applyAlignment="1" applyProtection="1">
      <alignment horizontal="center" vertical="center"/>
      <protection locked="0"/>
    </xf>
    <xf numFmtId="49" fontId="4" fillId="5" borderId="27" xfId="2" applyNumberFormat="1" applyFont="1" applyFill="1" applyBorder="1" applyAlignment="1" applyProtection="1">
      <alignment horizontal="center" vertical="center"/>
      <protection locked="0"/>
    </xf>
    <xf numFmtId="49" fontId="4" fillId="5" borderId="28" xfId="2" applyNumberFormat="1" applyFont="1" applyFill="1" applyBorder="1" applyAlignment="1" applyProtection="1">
      <alignment horizontal="center" vertical="center"/>
      <protection locked="0"/>
    </xf>
    <xf numFmtId="0" fontId="4" fillId="0" borderId="3" xfId="2" applyFont="1" applyBorder="1" applyAlignment="1" applyProtection="1">
      <alignment horizontal="center" vertical="center"/>
    </xf>
    <xf numFmtId="0" fontId="4" fillId="0" borderId="3" xfId="2" applyFont="1" applyBorder="1" applyAlignment="1">
      <alignment horizontal="center" vertical="center"/>
    </xf>
    <xf numFmtId="0" fontId="4" fillId="0" borderId="32" xfId="2" applyFont="1" applyBorder="1" applyAlignment="1">
      <alignment horizontal="center" vertical="center"/>
    </xf>
    <xf numFmtId="49" fontId="4" fillId="0" borderId="3" xfId="2" applyNumberFormat="1" applyFont="1" applyBorder="1" applyAlignment="1" applyProtection="1">
      <alignment horizontal="center" vertical="center"/>
      <protection locked="0"/>
    </xf>
    <xf numFmtId="49" fontId="4" fillId="0" borderId="4" xfId="2" applyNumberFormat="1" applyFont="1" applyBorder="1" applyAlignment="1" applyProtection="1">
      <alignment horizontal="center" vertical="center"/>
      <protection locked="0"/>
    </xf>
    <xf numFmtId="49" fontId="4" fillId="0" borderId="27" xfId="2" applyNumberFormat="1" applyFont="1" applyBorder="1" applyAlignment="1" applyProtection="1">
      <alignment horizontal="center" vertical="center"/>
      <protection locked="0"/>
    </xf>
    <xf numFmtId="49" fontId="4" fillId="0" borderId="28" xfId="2" applyNumberFormat="1" applyFont="1" applyBorder="1" applyAlignment="1" applyProtection="1">
      <alignment horizontal="center" vertical="center"/>
      <protection locked="0"/>
    </xf>
    <xf numFmtId="0" fontId="4" fillId="0" borderId="4" xfId="2" applyFont="1" applyBorder="1" applyAlignment="1" applyProtection="1">
      <alignment horizontal="center" vertical="center"/>
    </xf>
    <xf numFmtId="0" fontId="4" fillId="0" borderId="27" xfId="2" applyFont="1" applyBorder="1" applyAlignment="1" applyProtection="1">
      <alignment horizontal="center" vertical="center"/>
    </xf>
    <xf numFmtId="0" fontId="4" fillId="0" borderId="0" xfId="2" applyFont="1" applyAlignment="1">
      <alignment horizontal="right" vertical="center"/>
    </xf>
    <xf numFmtId="0" fontId="4" fillId="3" borderId="14"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50" xfId="2" applyFont="1" applyFill="1" applyBorder="1" applyAlignment="1">
      <alignment horizontal="center" vertical="center"/>
    </xf>
    <xf numFmtId="0" fontId="4" fillId="3" borderId="49" xfId="2" applyFont="1" applyFill="1" applyBorder="1" applyAlignment="1">
      <alignment horizontal="center" vertical="center"/>
    </xf>
    <xf numFmtId="0" fontId="4" fillId="0" borderId="56" xfId="2" applyFont="1" applyBorder="1" applyAlignment="1">
      <alignment horizontal="right" vertical="center"/>
    </xf>
    <xf numFmtId="0" fontId="4" fillId="0" borderId="45" xfId="2" applyFont="1" applyBorder="1" applyAlignment="1">
      <alignment horizontal="right" vertical="center"/>
    </xf>
    <xf numFmtId="0" fontId="4" fillId="0" borderId="4" xfId="2" applyFont="1" applyBorder="1" applyAlignment="1">
      <alignment horizontal="center" vertical="center"/>
    </xf>
    <xf numFmtId="0" fontId="4" fillId="0" borderId="27" xfId="2" applyFont="1" applyBorder="1" applyAlignment="1">
      <alignment horizontal="center" vertical="center"/>
    </xf>
    <xf numFmtId="0" fontId="4" fillId="3" borderId="53" xfId="2" applyFont="1" applyFill="1" applyBorder="1" applyAlignment="1">
      <alignment horizontal="center" vertical="center"/>
    </xf>
    <xf numFmtId="0" fontId="4" fillId="3" borderId="56" xfId="2" applyFont="1" applyFill="1" applyBorder="1" applyAlignment="1">
      <alignment horizontal="center" vertical="center"/>
    </xf>
    <xf numFmtId="0" fontId="4" fillId="3" borderId="57" xfId="2" applyFont="1" applyFill="1" applyBorder="1" applyAlignment="1">
      <alignment horizontal="center" vertical="center"/>
    </xf>
    <xf numFmtId="0" fontId="4" fillId="3" borderId="45" xfId="2" applyFont="1" applyFill="1" applyBorder="1" applyAlignment="1">
      <alignment horizontal="center" vertical="center"/>
    </xf>
    <xf numFmtId="0" fontId="4" fillId="0" borderId="3" xfId="2" applyFont="1" applyBorder="1" applyAlignment="1">
      <alignment horizontal="right" vertical="center"/>
    </xf>
    <xf numFmtId="0" fontId="4" fillId="0" borderId="20" xfId="2" applyFont="1" applyBorder="1" applyAlignment="1">
      <alignment horizontal="right" vertical="center"/>
    </xf>
    <xf numFmtId="0" fontId="4" fillId="0" borderId="20" xfId="2" applyFont="1" applyBorder="1" applyAlignment="1">
      <alignment horizontal="center" vertical="center"/>
    </xf>
    <xf numFmtId="0" fontId="4" fillId="0" borderId="43" xfId="2" applyFont="1" applyBorder="1" applyAlignment="1">
      <alignment horizontal="center" vertical="center"/>
    </xf>
    <xf numFmtId="0" fontId="4" fillId="0" borderId="28" xfId="2" applyFont="1" applyBorder="1" applyAlignment="1">
      <alignment horizontal="center" vertical="center"/>
    </xf>
    <xf numFmtId="0" fontId="14" fillId="0" borderId="0" xfId="2" applyFont="1" applyAlignment="1">
      <alignment horizontal="left" vertical="top" wrapText="1"/>
    </xf>
    <xf numFmtId="0" fontId="4" fillId="0" borderId="0" xfId="2" applyFont="1" applyAlignment="1">
      <alignment horizontal="left" vertical="center" wrapText="1"/>
    </xf>
    <xf numFmtId="0" fontId="4" fillId="5" borderId="4" xfId="2" applyFont="1" applyFill="1" applyBorder="1" applyAlignment="1" applyProtection="1">
      <alignment horizontal="center" vertical="center"/>
      <protection locked="0"/>
    </xf>
    <xf numFmtId="0" fontId="4" fillId="5" borderId="27" xfId="2" applyFont="1" applyFill="1" applyBorder="1" applyAlignment="1" applyProtection="1">
      <alignment horizontal="center" vertical="center"/>
      <protection locked="0"/>
    </xf>
    <xf numFmtId="0" fontId="4" fillId="5" borderId="28" xfId="2" applyFont="1" applyFill="1" applyBorder="1" applyAlignment="1" applyProtection="1">
      <alignment horizontal="center" vertical="center"/>
      <protection locked="0"/>
    </xf>
    <xf numFmtId="0" fontId="4" fillId="3" borderId="6" xfId="2" applyFont="1" applyFill="1" applyBorder="1" applyAlignment="1">
      <alignment horizontal="center" vertical="center" wrapText="1"/>
    </xf>
    <xf numFmtId="0" fontId="4" fillId="3" borderId="6" xfId="2" applyFont="1" applyFill="1" applyBorder="1" applyAlignment="1">
      <alignment horizontal="center" vertical="center"/>
    </xf>
    <xf numFmtId="0" fontId="6" fillId="3" borderId="5" xfId="2" applyFont="1" applyFill="1" applyBorder="1" applyAlignment="1">
      <alignment horizontal="center" vertical="center" wrapText="1"/>
    </xf>
    <xf numFmtId="0" fontId="6" fillId="3" borderId="5" xfId="2" applyFont="1" applyFill="1" applyBorder="1" applyAlignment="1">
      <alignment horizontal="center" vertical="center"/>
    </xf>
    <xf numFmtId="0" fontId="4" fillId="0" borderId="4" xfId="2" applyFont="1" applyFill="1" applyBorder="1" applyAlignment="1" applyProtection="1">
      <alignment horizontal="center" vertical="center"/>
      <protection locked="0"/>
    </xf>
    <xf numFmtId="0" fontId="4" fillId="0" borderId="27" xfId="2" applyFont="1" applyFill="1" applyBorder="1" applyAlignment="1" applyProtection="1">
      <alignment horizontal="center" vertical="center"/>
      <protection locked="0"/>
    </xf>
    <xf numFmtId="0" fontId="4" fillId="0" borderId="28" xfId="2" applyFont="1" applyFill="1" applyBorder="1" applyAlignment="1" applyProtection="1">
      <alignment horizontal="center" vertical="center"/>
      <protection locked="0"/>
    </xf>
    <xf numFmtId="0" fontId="12" fillId="0" borderId="0" xfId="2" applyFont="1" applyAlignment="1">
      <alignment horizontal="left" vertical="center" wrapText="1"/>
    </xf>
    <xf numFmtId="0" fontId="4" fillId="0" borderId="4" xfId="2" applyFont="1" applyBorder="1" applyAlignment="1" applyProtection="1">
      <alignment horizontal="center" vertical="center"/>
      <protection locked="0"/>
    </xf>
    <xf numFmtId="0" fontId="4" fillId="0" borderId="27" xfId="2" applyFont="1" applyBorder="1" applyAlignment="1" applyProtection="1">
      <alignment horizontal="center" vertical="center"/>
      <protection locked="0"/>
    </xf>
    <xf numFmtId="0" fontId="4" fillId="0" borderId="28" xfId="2" applyFont="1" applyBorder="1" applyAlignment="1" applyProtection="1">
      <alignment horizontal="center" vertical="center"/>
      <protection locked="0"/>
    </xf>
    <xf numFmtId="0" fontId="4" fillId="3" borderId="3" xfId="2" applyFont="1" applyFill="1" applyBorder="1" applyAlignment="1">
      <alignment horizontal="center" vertical="center" wrapText="1"/>
    </xf>
    <xf numFmtId="0" fontId="4" fillId="3" borderId="30" xfId="2" applyFont="1" applyFill="1" applyBorder="1" applyAlignment="1">
      <alignment horizontal="center" vertical="center"/>
    </xf>
    <xf numFmtId="0" fontId="4" fillId="3" borderId="39" xfId="2" applyFont="1" applyFill="1" applyBorder="1" applyAlignment="1">
      <alignment horizontal="center" vertical="center"/>
    </xf>
    <xf numFmtId="0" fontId="4" fillId="4" borderId="20" xfId="2" applyFont="1" applyFill="1" applyBorder="1" applyAlignment="1">
      <alignment horizontal="center" vertical="center"/>
    </xf>
    <xf numFmtId="0" fontId="4" fillId="4" borderId="14" xfId="2" applyFont="1" applyFill="1" applyBorder="1" applyAlignment="1">
      <alignment horizontal="center" vertical="center"/>
    </xf>
    <xf numFmtId="0" fontId="4" fillId="5" borderId="21" xfId="2" applyFont="1" applyFill="1" applyBorder="1" applyAlignment="1" applyProtection="1">
      <alignment horizontal="center" vertical="center"/>
      <protection locked="0"/>
    </xf>
    <xf numFmtId="0" fontId="4" fillId="5" borderId="55" xfId="2" applyFont="1" applyFill="1" applyBorder="1" applyAlignment="1" applyProtection="1">
      <alignment horizontal="center" vertical="center"/>
      <protection locked="0"/>
    </xf>
    <xf numFmtId="0" fontId="4" fillId="5" borderId="15" xfId="2" applyFont="1" applyFill="1" applyBorder="1" applyAlignment="1" applyProtection="1">
      <alignment horizontal="center" vertical="center"/>
      <protection locked="0"/>
    </xf>
    <xf numFmtId="0" fontId="4" fillId="5" borderId="68" xfId="2" applyFont="1" applyFill="1" applyBorder="1" applyAlignment="1" applyProtection="1">
      <alignment horizontal="center" vertical="center"/>
      <protection locked="0"/>
    </xf>
    <xf numFmtId="0" fontId="4" fillId="5" borderId="39" xfId="2" applyFont="1" applyFill="1" applyBorder="1" applyAlignment="1" applyProtection="1">
      <alignment horizontal="center" vertical="center"/>
      <protection locked="0"/>
    </xf>
    <xf numFmtId="0" fontId="4" fillId="5" borderId="3" xfId="2" applyFont="1" applyFill="1" applyBorder="1" applyAlignment="1">
      <alignment horizontal="center" vertical="center"/>
    </xf>
    <xf numFmtId="0" fontId="19" fillId="5" borderId="0" xfId="2" applyFont="1" applyFill="1" applyAlignment="1">
      <alignment horizontal="center"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828675</xdr:colOff>
      <xdr:row>9</xdr:row>
      <xdr:rowOff>9525</xdr:rowOff>
    </xdr:from>
    <xdr:to>
      <xdr:col>4</xdr:col>
      <xdr:colOff>419100</xdr:colOff>
      <xdr:row>10</xdr:row>
      <xdr:rowOff>9525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647950" y="2895600"/>
          <a:ext cx="781050" cy="3429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381000</xdr:colOff>
      <xdr:row>6</xdr:row>
      <xdr:rowOff>304800</xdr:rowOff>
    </xdr:from>
    <xdr:to>
      <xdr:col>8</xdr:col>
      <xdr:colOff>9525</xdr:colOff>
      <xdr:row>9</xdr:row>
      <xdr:rowOff>95250</xdr:rowOff>
    </xdr:to>
    <xdr:sp macro="" textlink="">
      <xdr:nvSpPr>
        <xdr:cNvPr id="3" name="線吹き出し 1 (枠付き) 2">
          <a:extLst>
            <a:ext uri="{FF2B5EF4-FFF2-40B4-BE49-F238E27FC236}">
              <a16:creationId xmlns:a16="http://schemas.microsoft.com/office/drawing/2014/main" id="{00000000-0008-0000-0700-000003000000}"/>
            </a:ext>
          </a:extLst>
        </xdr:cNvPr>
        <xdr:cNvSpPr/>
      </xdr:nvSpPr>
      <xdr:spPr>
        <a:xfrm>
          <a:off x="3981450" y="2105025"/>
          <a:ext cx="1685925" cy="876300"/>
        </a:xfrm>
        <a:prstGeom prst="borderCallout1">
          <a:avLst>
            <a:gd name="adj1" fmla="val 45187"/>
            <a:gd name="adj2" fmla="val -265"/>
            <a:gd name="adj3" fmla="val 97961"/>
            <a:gd name="adj4" fmla="val -576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「従業者の勤務の体制及び勤務形態一覧表」の「常勤者の勤務時間（週）」の時間数と一致</a:t>
          </a:r>
        </a:p>
      </xdr:txBody>
    </xdr:sp>
    <xdr:clientData/>
  </xdr:twoCellAnchor>
  <xdr:twoCellAnchor>
    <xdr:from>
      <xdr:col>3</xdr:col>
      <xdr:colOff>1085850</xdr:colOff>
      <xdr:row>15</xdr:row>
      <xdr:rowOff>219075</xdr:rowOff>
    </xdr:from>
    <xdr:to>
      <xdr:col>5</xdr:col>
      <xdr:colOff>85725</xdr:colOff>
      <xdr:row>17</xdr:row>
      <xdr:rowOff>57150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2905125" y="4972050"/>
          <a:ext cx="781050" cy="3429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276226</xdr:colOff>
      <xdr:row>18</xdr:row>
      <xdr:rowOff>114300</xdr:rowOff>
    </xdr:from>
    <xdr:to>
      <xdr:col>7</xdr:col>
      <xdr:colOff>657226</xdr:colOff>
      <xdr:row>21</xdr:row>
      <xdr:rowOff>85726</xdr:rowOff>
    </xdr:to>
    <xdr:sp macro="" textlink="">
      <xdr:nvSpPr>
        <xdr:cNvPr id="5" name="線吹き出し 1 (枠付き) 4">
          <a:extLst>
            <a:ext uri="{FF2B5EF4-FFF2-40B4-BE49-F238E27FC236}">
              <a16:creationId xmlns:a16="http://schemas.microsoft.com/office/drawing/2014/main" id="{00000000-0008-0000-0700-000005000000}"/>
            </a:ext>
          </a:extLst>
        </xdr:cNvPr>
        <xdr:cNvSpPr/>
      </xdr:nvSpPr>
      <xdr:spPr>
        <a:xfrm>
          <a:off x="3876676" y="5619750"/>
          <a:ext cx="1752600" cy="714376"/>
        </a:xfrm>
        <a:prstGeom prst="borderCallout1">
          <a:avLst>
            <a:gd name="adj1" fmla="val 45187"/>
            <a:gd name="adj2" fmla="val -265"/>
            <a:gd name="adj3" fmla="val -43343"/>
            <a:gd name="adj4" fmla="val -3955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実利用者数ではなく、当該共同生活住居が指定を受けている定員数を記載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1028700</xdr:colOff>
      <xdr:row>10</xdr:row>
      <xdr:rowOff>104775</xdr:rowOff>
    </xdr:from>
    <xdr:to>
      <xdr:col>4</xdr:col>
      <xdr:colOff>200025</xdr:colOff>
      <xdr:row>10</xdr:row>
      <xdr:rowOff>400050</xdr:rowOff>
    </xdr:to>
    <xdr:sp macro="" textlink="">
      <xdr:nvSpPr>
        <xdr:cNvPr id="2" name="AutoShape 6">
          <a:extLst>
            <a:ext uri="{FF2B5EF4-FFF2-40B4-BE49-F238E27FC236}">
              <a16:creationId xmlns:a16="http://schemas.microsoft.com/office/drawing/2014/main" id="{00000000-0008-0000-0800-000002000000}"/>
            </a:ext>
          </a:extLst>
        </xdr:cNvPr>
        <xdr:cNvSpPr>
          <a:spLocks noChangeArrowheads="1"/>
        </xdr:cNvSpPr>
      </xdr:nvSpPr>
      <xdr:spPr bwMode="auto">
        <a:xfrm>
          <a:off x="2847975" y="310515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142875</xdr:colOff>
      <xdr:row>32</xdr:row>
      <xdr:rowOff>57150</xdr:rowOff>
    </xdr:from>
    <xdr:to>
      <xdr:col>1</xdr:col>
      <xdr:colOff>257175</xdr:colOff>
      <xdr:row>32</xdr:row>
      <xdr:rowOff>352425</xdr:rowOff>
    </xdr:to>
    <xdr:sp macro="" textlink="">
      <xdr:nvSpPr>
        <xdr:cNvPr id="3" name="AutoShape 9">
          <a:extLst>
            <a:ext uri="{FF2B5EF4-FFF2-40B4-BE49-F238E27FC236}">
              <a16:creationId xmlns:a16="http://schemas.microsoft.com/office/drawing/2014/main" id="{00000000-0008-0000-0800-000003000000}"/>
            </a:ext>
          </a:extLst>
        </xdr:cNvPr>
        <xdr:cNvSpPr>
          <a:spLocks noChangeArrowheads="1"/>
        </xdr:cNvSpPr>
      </xdr:nvSpPr>
      <xdr:spPr bwMode="auto">
        <a:xfrm>
          <a:off x="142875" y="891540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1028700</xdr:colOff>
      <xdr:row>10</xdr:row>
      <xdr:rowOff>104775</xdr:rowOff>
    </xdr:from>
    <xdr:to>
      <xdr:col>4</xdr:col>
      <xdr:colOff>200025</xdr:colOff>
      <xdr:row>10</xdr:row>
      <xdr:rowOff>400050</xdr:rowOff>
    </xdr:to>
    <xdr:sp macro="" textlink="">
      <xdr:nvSpPr>
        <xdr:cNvPr id="2" name="AutoShape 6">
          <a:extLst>
            <a:ext uri="{FF2B5EF4-FFF2-40B4-BE49-F238E27FC236}">
              <a16:creationId xmlns:a16="http://schemas.microsoft.com/office/drawing/2014/main" id="{00000000-0008-0000-0900-000002000000}"/>
            </a:ext>
          </a:extLst>
        </xdr:cNvPr>
        <xdr:cNvSpPr>
          <a:spLocks noChangeArrowheads="1"/>
        </xdr:cNvSpPr>
      </xdr:nvSpPr>
      <xdr:spPr bwMode="auto">
        <a:xfrm>
          <a:off x="2847975" y="310515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142875</xdr:colOff>
      <xdr:row>32</xdr:row>
      <xdr:rowOff>57150</xdr:rowOff>
    </xdr:from>
    <xdr:to>
      <xdr:col>1</xdr:col>
      <xdr:colOff>257175</xdr:colOff>
      <xdr:row>32</xdr:row>
      <xdr:rowOff>352425</xdr:rowOff>
    </xdr:to>
    <xdr:sp macro="" textlink="">
      <xdr:nvSpPr>
        <xdr:cNvPr id="3" name="AutoShape 9">
          <a:extLst>
            <a:ext uri="{FF2B5EF4-FFF2-40B4-BE49-F238E27FC236}">
              <a16:creationId xmlns:a16="http://schemas.microsoft.com/office/drawing/2014/main" id="{00000000-0008-0000-0900-000003000000}"/>
            </a:ext>
          </a:extLst>
        </xdr:cNvPr>
        <xdr:cNvSpPr>
          <a:spLocks noChangeArrowheads="1"/>
        </xdr:cNvSpPr>
      </xdr:nvSpPr>
      <xdr:spPr bwMode="auto">
        <a:xfrm>
          <a:off x="142875" y="891540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28574</xdr:colOff>
      <xdr:row>12</xdr:row>
      <xdr:rowOff>180974</xdr:rowOff>
    </xdr:from>
    <xdr:to>
      <xdr:col>7</xdr:col>
      <xdr:colOff>28574</xdr:colOff>
      <xdr:row>28</xdr:row>
      <xdr:rowOff>209549</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4848224" y="3933824"/>
          <a:ext cx="904875" cy="4238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847725</xdr:colOff>
      <xdr:row>14</xdr:row>
      <xdr:rowOff>123825</xdr:rowOff>
    </xdr:from>
    <xdr:to>
      <xdr:col>5</xdr:col>
      <xdr:colOff>609600</xdr:colOff>
      <xdr:row>21</xdr:row>
      <xdr:rowOff>180975</xdr:rowOff>
    </xdr:to>
    <xdr:sp macro="" textlink="">
      <xdr:nvSpPr>
        <xdr:cNvPr id="5" name="線吹き出し 1 (枠付き) 4">
          <a:extLst>
            <a:ext uri="{FF2B5EF4-FFF2-40B4-BE49-F238E27FC236}">
              <a16:creationId xmlns:a16="http://schemas.microsoft.com/office/drawing/2014/main" id="{00000000-0008-0000-0900-000005000000}"/>
            </a:ext>
          </a:extLst>
        </xdr:cNvPr>
        <xdr:cNvSpPr/>
      </xdr:nvSpPr>
      <xdr:spPr>
        <a:xfrm>
          <a:off x="2667000" y="4619625"/>
          <a:ext cx="1857375" cy="1790700"/>
        </a:xfrm>
        <a:prstGeom prst="borderCallout1">
          <a:avLst>
            <a:gd name="adj1" fmla="val 18274"/>
            <a:gd name="adj2" fmla="val 100053"/>
            <a:gd name="adj3" fmla="val 13313"/>
            <a:gd name="adj4" fmla="val 14145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夜間支援等体制加算は「夜間支援の対象者数」（右の欄に表れる前年度の一日あたり平均実利用者数の小数点以下を四捨五入した数値）によって、その年度に算定できる加算額が決まる。</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体制等に関する届出書の別紙２４の「夜間支援の対象者数」欄にもその数値を使用</a:t>
          </a:r>
        </a:p>
      </xdr:txBody>
    </xdr:sp>
    <xdr:clientData/>
  </xdr:twoCellAnchor>
  <xdr:twoCellAnchor>
    <xdr:from>
      <xdr:col>5</xdr:col>
      <xdr:colOff>9524</xdr:colOff>
      <xdr:row>31</xdr:row>
      <xdr:rowOff>247649</xdr:rowOff>
    </xdr:from>
    <xdr:to>
      <xdr:col>6</xdr:col>
      <xdr:colOff>390524</xdr:colOff>
      <xdr:row>32</xdr:row>
      <xdr:rowOff>390524</xdr:rowOff>
    </xdr:to>
    <xdr:sp macro="" textlink="">
      <xdr:nvSpPr>
        <xdr:cNvPr id="6" name="円/楕円 5">
          <a:extLst>
            <a:ext uri="{FF2B5EF4-FFF2-40B4-BE49-F238E27FC236}">
              <a16:creationId xmlns:a16="http://schemas.microsoft.com/office/drawing/2014/main" id="{00000000-0008-0000-0900-000006000000}"/>
            </a:ext>
          </a:extLst>
        </xdr:cNvPr>
        <xdr:cNvSpPr/>
      </xdr:nvSpPr>
      <xdr:spPr>
        <a:xfrm>
          <a:off x="3924299" y="8858249"/>
          <a:ext cx="12858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866775</xdr:colOff>
      <xdr:row>23</xdr:row>
      <xdr:rowOff>228600</xdr:rowOff>
    </xdr:from>
    <xdr:to>
      <xdr:col>5</xdr:col>
      <xdr:colOff>742950</xdr:colOff>
      <xdr:row>27</xdr:row>
      <xdr:rowOff>114300</xdr:rowOff>
    </xdr:to>
    <xdr:sp macro="" textlink="">
      <xdr:nvSpPr>
        <xdr:cNvPr id="7" name="線吹き出し 1 (枠付き) 6">
          <a:extLst>
            <a:ext uri="{FF2B5EF4-FFF2-40B4-BE49-F238E27FC236}">
              <a16:creationId xmlns:a16="http://schemas.microsoft.com/office/drawing/2014/main" id="{00000000-0008-0000-0900-000007000000}"/>
            </a:ext>
          </a:extLst>
        </xdr:cNvPr>
        <xdr:cNvSpPr/>
      </xdr:nvSpPr>
      <xdr:spPr>
        <a:xfrm>
          <a:off x="2686050" y="6953250"/>
          <a:ext cx="1971675" cy="876300"/>
        </a:xfrm>
        <a:prstGeom prst="borderCallout1">
          <a:avLst>
            <a:gd name="adj1" fmla="val 100622"/>
            <a:gd name="adj2" fmla="val 35893"/>
            <a:gd name="adj3" fmla="val 217526"/>
            <a:gd name="adj4" fmla="val 8045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「従業者の勤務の体制及び勤務形態一覧表」において、この時間数以上の配置が必要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38</xdr:row>
      <xdr:rowOff>57150</xdr:rowOff>
    </xdr:from>
    <xdr:to>
      <xdr:col>1</xdr:col>
      <xdr:colOff>257175</xdr:colOff>
      <xdr:row>38</xdr:row>
      <xdr:rowOff>352425</xdr:rowOff>
    </xdr:to>
    <xdr:sp macro="" textlink="">
      <xdr:nvSpPr>
        <xdr:cNvPr id="2" name="AutoShape 3">
          <a:extLst>
            <a:ext uri="{FF2B5EF4-FFF2-40B4-BE49-F238E27FC236}">
              <a16:creationId xmlns:a16="http://schemas.microsoft.com/office/drawing/2014/main" id="{00000000-0008-0000-0A00-000002000000}"/>
            </a:ext>
          </a:extLst>
        </xdr:cNvPr>
        <xdr:cNvSpPr>
          <a:spLocks noChangeArrowheads="1"/>
        </xdr:cNvSpPr>
      </xdr:nvSpPr>
      <xdr:spPr bwMode="auto">
        <a:xfrm>
          <a:off x="142875" y="6572250"/>
          <a:ext cx="352425" cy="114300"/>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38</xdr:row>
      <xdr:rowOff>57150</xdr:rowOff>
    </xdr:from>
    <xdr:to>
      <xdr:col>1</xdr:col>
      <xdr:colOff>257175</xdr:colOff>
      <xdr:row>38</xdr:row>
      <xdr:rowOff>352425</xdr:rowOff>
    </xdr:to>
    <xdr:sp macro="" textlink="">
      <xdr:nvSpPr>
        <xdr:cNvPr id="2" name="AutoShape 3">
          <a:extLst>
            <a:ext uri="{FF2B5EF4-FFF2-40B4-BE49-F238E27FC236}">
              <a16:creationId xmlns:a16="http://schemas.microsoft.com/office/drawing/2014/main" id="{00000000-0008-0000-0B00-000002000000}"/>
            </a:ext>
          </a:extLst>
        </xdr:cNvPr>
        <xdr:cNvSpPr>
          <a:spLocks noChangeArrowheads="1"/>
        </xdr:cNvSpPr>
      </xdr:nvSpPr>
      <xdr:spPr bwMode="auto">
        <a:xfrm>
          <a:off x="142875" y="9877425"/>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85724</xdr:colOff>
      <xdr:row>38</xdr:row>
      <xdr:rowOff>28575</xdr:rowOff>
    </xdr:from>
    <xdr:to>
      <xdr:col>8</xdr:col>
      <xdr:colOff>380999</xdr:colOff>
      <xdr:row>38</xdr:row>
      <xdr:rowOff>371475</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4086224" y="9848850"/>
          <a:ext cx="1285875" cy="3429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447676</xdr:colOff>
      <xdr:row>30</xdr:row>
      <xdr:rowOff>28574</xdr:rowOff>
    </xdr:from>
    <xdr:to>
      <xdr:col>11</xdr:col>
      <xdr:colOff>0</xdr:colOff>
      <xdr:row>34</xdr:row>
      <xdr:rowOff>95249</xdr:rowOff>
    </xdr:to>
    <xdr:sp macro="" textlink="">
      <xdr:nvSpPr>
        <xdr:cNvPr id="4" name="線吹き出し 1 (枠付き) 3">
          <a:extLst>
            <a:ext uri="{FF2B5EF4-FFF2-40B4-BE49-F238E27FC236}">
              <a16:creationId xmlns:a16="http://schemas.microsoft.com/office/drawing/2014/main" id="{00000000-0008-0000-0B00-000004000000}"/>
            </a:ext>
          </a:extLst>
        </xdr:cNvPr>
        <xdr:cNvSpPr/>
      </xdr:nvSpPr>
      <xdr:spPr>
        <a:xfrm>
          <a:off x="4943476" y="7867649"/>
          <a:ext cx="1533524" cy="1057275"/>
        </a:xfrm>
        <a:prstGeom prst="borderCallout1">
          <a:avLst>
            <a:gd name="adj1" fmla="val 100622"/>
            <a:gd name="adj2" fmla="val 35893"/>
            <a:gd name="adj3" fmla="val 205961"/>
            <a:gd name="adj4" fmla="val -1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「従業者の勤務の体制及び勤務形態一覧表」において、この時間数以上の配置が必要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504825</xdr:colOff>
      <xdr:row>22</xdr:row>
      <xdr:rowOff>190500</xdr:rowOff>
    </xdr:from>
    <xdr:to>
      <xdr:col>11</xdr:col>
      <xdr:colOff>1</xdr:colOff>
      <xdr:row>23</xdr:row>
      <xdr:rowOff>238125</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5476875" y="6257925"/>
          <a:ext cx="733426" cy="2952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470647</xdr:colOff>
      <xdr:row>19</xdr:row>
      <xdr:rowOff>56030</xdr:rowOff>
    </xdr:from>
    <xdr:to>
      <xdr:col>11</xdr:col>
      <xdr:colOff>0</xdr:colOff>
      <xdr:row>21</xdr:row>
      <xdr:rowOff>190500</xdr:rowOff>
    </xdr:to>
    <xdr:sp macro="" textlink="">
      <xdr:nvSpPr>
        <xdr:cNvPr id="3" name="線吹き出し 1 (枠付き) 2">
          <a:extLst>
            <a:ext uri="{FF2B5EF4-FFF2-40B4-BE49-F238E27FC236}">
              <a16:creationId xmlns:a16="http://schemas.microsoft.com/office/drawing/2014/main" id="{00000000-0008-0000-0D00-000003000000}"/>
            </a:ext>
          </a:extLst>
        </xdr:cNvPr>
        <xdr:cNvSpPr/>
      </xdr:nvSpPr>
      <xdr:spPr>
        <a:xfrm>
          <a:off x="4880722" y="5380505"/>
          <a:ext cx="1329578" cy="629770"/>
        </a:xfrm>
        <a:prstGeom prst="borderCallout1">
          <a:avLst>
            <a:gd name="adj1" fmla="val 94856"/>
            <a:gd name="adj2" fmla="val 42143"/>
            <a:gd name="adj3" fmla="val 164885"/>
            <a:gd name="adj4" fmla="val 519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注意書きに従いシート２－２に転記</a:t>
          </a:r>
        </a:p>
      </xdr:txBody>
    </xdr:sp>
    <xdr:clientData/>
  </xdr:twoCellAnchor>
  <xdr:twoCellAnchor>
    <xdr:from>
      <xdr:col>2</xdr:col>
      <xdr:colOff>0</xdr:colOff>
      <xdr:row>23</xdr:row>
      <xdr:rowOff>0</xdr:rowOff>
    </xdr:from>
    <xdr:to>
      <xdr:col>3</xdr:col>
      <xdr:colOff>171451</xdr:colOff>
      <xdr:row>24</xdr:row>
      <xdr:rowOff>47625</xdr:rowOff>
    </xdr:to>
    <xdr:sp macro="" textlink="">
      <xdr:nvSpPr>
        <xdr:cNvPr id="4" name="円/楕円 3">
          <a:extLst>
            <a:ext uri="{FF2B5EF4-FFF2-40B4-BE49-F238E27FC236}">
              <a16:creationId xmlns:a16="http://schemas.microsoft.com/office/drawing/2014/main" id="{00000000-0008-0000-0D00-000004000000}"/>
            </a:ext>
          </a:extLst>
        </xdr:cNvPr>
        <xdr:cNvSpPr/>
      </xdr:nvSpPr>
      <xdr:spPr>
        <a:xfrm>
          <a:off x="1038225" y="6315075"/>
          <a:ext cx="733426" cy="2952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38101</xdr:colOff>
      <xdr:row>24</xdr:row>
      <xdr:rowOff>1</xdr:rowOff>
    </xdr:from>
    <xdr:to>
      <xdr:col>9</xdr:col>
      <xdr:colOff>504825</xdr:colOff>
      <xdr:row>24</xdr:row>
      <xdr:rowOff>209551</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1638301" y="6562726"/>
          <a:ext cx="3838574" cy="2095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133351</xdr:colOff>
      <xdr:row>24</xdr:row>
      <xdr:rowOff>228600</xdr:rowOff>
    </xdr:from>
    <xdr:to>
      <xdr:col>10</xdr:col>
      <xdr:colOff>466726</xdr:colOff>
      <xdr:row>29</xdr:row>
      <xdr:rowOff>47625</xdr:rowOff>
    </xdr:to>
    <xdr:sp macro="" textlink="">
      <xdr:nvSpPr>
        <xdr:cNvPr id="6" name="角丸四角形 5">
          <a:extLst>
            <a:ext uri="{FF2B5EF4-FFF2-40B4-BE49-F238E27FC236}">
              <a16:creationId xmlns:a16="http://schemas.microsoft.com/office/drawing/2014/main" id="{00000000-0008-0000-0D00-000006000000}"/>
            </a:ext>
          </a:extLst>
        </xdr:cNvPr>
        <xdr:cNvSpPr/>
      </xdr:nvSpPr>
      <xdr:spPr>
        <a:xfrm>
          <a:off x="133351" y="6791325"/>
          <a:ext cx="5867400" cy="8286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xdr:colOff>
      <xdr:row>11</xdr:row>
      <xdr:rowOff>0</xdr:rowOff>
    </xdr:from>
    <xdr:to>
      <xdr:col>3</xdr:col>
      <xdr:colOff>44825</xdr:colOff>
      <xdr:row>18</xdr:row>
      <xdr:rowOff>212912</xdr:rowOff>
    </xdr:to>
    <xdr:sp macro="" textlink="">
      <xdr:nvSpPr>
        <xdr:cNvPr id="7" name="円/楕円 6">
          <a:extLst>
            <a:ext uri="{FF2B5EF4-FFF2-40B4-BE49-F238E27FC236}">
              <a16:creationId xmlns:a16="http://schemas.microsoft.com/office/drawing/2014/main" id="{00000000-0008-0000-0D00-000007000000}"/>
            </a:ext>
          </a:extLst>
        </xdr:cNvPr>
        <xdr:cNvSpPr/>
      </xdr:nvSpPr>
      <xdr:spPr>
        <a:xfrm>
          <a:off x="1038226" y="3343275"/>
          <a:ext cx="606799" cy="1946462"/>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22411</xdr:colOff>
      <xdr:row>18</xdr:row>
      <xdr:rowOff>235323</xdr:rowOff>
    </xdr:from>
    <xdr:to>
      <xdr:col>3</xdr:col>
      <xdr:colOff>89646</xdr:colOff>
      <xdr:row>21</xdr:row>
      <xdr:rowOff>33618</xdr:rowOff>
    </xdr:to>
    <xdr:sp macro="" textlink="">
      <xdr:nvSpPr>
        <xdr:cNvPr id="8" name="円/楕円 7">
          <a:extLst>
            <a:ext uri="{FF2B5EF4-FFF2-40B4-BE49-F238E27FC236}">
              <a16:creationId xmlns:a16="http://schemas.microsoft.com/office/drawing/2014/main" id="{00000000-0008-0000-0D00-000008000000}"/>
            </a:ext>
          </a:extLst>
        </xdr:cNvPr>
        <xdr:cNvSpPr/>
      </xdr:nvSpPr>
      <xdr:spPr>
        <a:xfrm>
          <a:off x="1060636" y="5312148"/>
          <a:ext cx="629210" cy="54124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76201</xdr:colOff>
      <xdr:row>5</xdr:row>
      <xdr:rowOff>235323</xdr:rowOff>
    </xdr:from>
    <xdr:to>
      <xdr:col>1</xdr:col>
      <xdr:colOff>683560</xdr:colOff>
      <xdr:row>8</xdr:row>
      <xdr:rowOff>104774</xdr:rowOff>
    </xdr:to>
    <xdr:sp macro="" textlink="">
      <xdr:nvSpPr>
        <xdr:cNvPr id="9" name="線吹き出し 1 (枠付き) 8">
          <a:extLst>
            <a:ext uri="{FF2B5EF4-FFF2-40B4-BE49-F238E27FC236}">
              <a16:creationId xmlns:a16="http://schemas.microsoft.com/office/drawing/2014/main" id="{00000000-0008-0000-0D00-000009000000}"/>
            </a:ext>
          </a:extLst>
        </xdr:cNvPr>
        <xdr:cNvSpPr/>
      </xdr:nvSpPr>
      <xdr:spPr>
        <a:xfrm>
          <a:off x="76201" y="1787898"/>
          <a:ext cx="855009" cy="841001"/>
        </a:xfrm>
        <a:prstGeom prst="borderCallout1">
          <a:avLst>
            <a:gd name="adj1" fmla="val 97765"/>
            <a:gd name="adj2" fmla="val 46838"/>
            <a:gd name="adj3" fmla="val 201902"/>
            <a:gd name="adj4" fmla="val 1257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毎日開所した場合の例</a:t>
          </a:r>
        </a:p>
      </xdr:txBody>
    </xdr:sp>
    <xdr:clientData/>
  </xdr:twoCellAnchor>
  <xdr:twoCellAnchor>
    <xdr:from>
      <xdr:col>1</xdr:col>
      <xdr:colOff>773207</xdr:colOff>
      <xdr:row>5</xdr:row>
      <xdr:rowOff>268942</xdr:rowOff>
    </xdr:from>
    <xdr:to>
      <xdr:col>3</xdr:col>
      <xdr:colOff>280147</xdr:colOff>
      <xdr:row>8</xdr:row>
      <xdr:rowOff>89648</xdr:rowOff>
    </xdr:to>
    <xdr:sp macro="" textlink="">
      <xdr:nvSpPr>
        <xdr:cNvPr id="10" name="線吹き出し 1 (枠付き) 9">
          <a:extLst>
            <a:ext uri="{FF2B5EF4-FFF2-40B4-BE49-F238E27FC236}">
              <a16:creationId xmlns:a16="http://schemas.microsoft.com/office/drawing/2014/main" id="{00000000-0008-0000-0D00-00000A000000}"/>
            </a:ext>
          </a:extLst>
        </xdr:cNvPr>
        <xdr:cNvSpPr/>
      </xdr:nvSpPr>
      <xdr:spPr>
        <a:xfrm>
          <a:off x="1020857" y="1821517"/>
          <a:ext cx="859490" cy="792256"/>
        </a:xfrm>
        <a:prstGeom prst="borderCallout1">
          <a:avLst>
            <a:gd name="adj1" fmla="val 97765"/>
            <a:gd name="adj2" fmla="val 46838"/>
            <a:gd name="adj3" fmla="val 474178"/>
            <a:gd name="adj4" fmla="val 327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開所しない日が４日あった場合の例</a:t>
          </a:r>
        </a:p>
      </xdr:txBody>
    </xdr:sp>
    <xdr:clientData/>
  </xdr:twoCellAnchor>
  <xdr:twoCellAnchor>
    <xdr:from>
      <xdr:col>3</xdr:col>
      <xdr:colOff>0</xdr:colOff>
      <xdr:row>11</xdr:row>
      <xdr:rowOff>0</xdr:rowOff>
    </xdr:from>
    <xdr:to>
      <xdr:col>4</xdr:col>
      <xdr:colOff>67235</xdr:colOff>
      <xdr:row>13</xdr:row>
      <xdr:rowOff>33617</xdr:rowOff>
    </xdr:to>
    <xdr:sp macro="" textlink="">
      <xdr:nvSpPr>
        <xdr:cNvPr id="11" name="円/楕円 10">
          <a:extLst>
            <a:ext uri="{FF2B5EF4-FFF2-40B4-BE49-F238E27FC236}">
              <a16:creationId xmlns:a16="http://schemas.microsoft.com/office/drawing/2014/main" id="{00000000-0008-0000-0D00-00000B000000}"/>
            </a:ext>
          </a:extLst>
        </xdr:cNvPr>
        <xdr:cNvSpPr/>
      </xdr:nvSpPr>
      <xdr:spPr>
        <a:xfrm>
          <a:off x="1600200" y="3343275"/>
          <a:ext cx="629210" cy="528917"/>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365312</xdr:colOff>
      <xdr:row>5</xdr:row>
      <xdr:rowOff>280147</xdr:rowOff>
    </xdr:from>
    <xdr:to>
      <xdr:col>5</xdr:col>
      <xdr:colOff>156883</xdr:colOff>
      <xdr:row>8</xdr:row>
      <xdr:rowOff>89647</xdr:rowOff>
    </xdr:to>
    <xdr:sp macro="" textlink="">
      <xdr:nvSpPr>
        <xdr:cNvPr id="12" name="線吹き出し 1 (枠付き) 11">
          <a:extLst>
            <a:ext uri="{FF2B5EF4-FFF2-40B4-BE49-F238E27FC236}">
              <a16:creationId xmlns:a16="http://schemas.microsoft.com/office/drawing/2014/main" id="{00000000-0008-0000-0D00-00000C000000}"/>
            </a:ext>
          </a:extLst>
        </xdr:cNvPr>
        <xdr:cNvSpPr/>
      </xdr:nvSpPr>
      <xdr:spPr>
        <a:xfrm>
          <a:off x="1965512" y="1832722"/>
          <a:ext cx="915521" cy="781050"/>
        </a:xfrm>
        <a:prstGeom prst="borderCallout1">
          <a:avLst>
            <a:gd name="adj1" fmla="val 97765"/>
            <a:gd name="adj2" fmla="val 46838"/>
            <a:gd name="adj3" fmla="val 225967"/>
            <a:gd name="adj4" fmla="val -10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体験利用にかかる日数も記載</a:t>
          </a:r>
        </a:p>
      </xdr:txBody>
    </xdr:sp>
    <xdr:clientData/>
  </xdr:twoCellAnchor>
  <xdr:twoCellAnchor>
    <xdr:from>
      <xdr:col>8</xdr:col>
      <xdr:colOff>11206</xdr:colOff>
      <xdr:row>0</xdr:row>
      <xdr:rowOff>33618</xdr:rowOff>
    </xdr:from>
    <xdr:to>
      <xdr:col>10</xdr:col>
      <xdr:colOff>616324</xdr:colOff>
      <xdr:row>4</xdr:row>
      <xdr:rowOff>324969</xdr:rowOff>
    </xdr:to>
    <xdr:sp macro="" textlink="">
      <xdr:nvSpPr>
        <xdr:cNvPr id="13" name="角丸四角形吹き出し 12">
          <a:extLst>
            <a:ext uri="{FF2B5EF4-FFF2-40B4-BE49-F238E27FC236}">
              <a16:creationId xmlns:a16="http://schemas.microsoft.com/office/drawing/2014/main" id="{00000000-0008-0000-0D00-00000D000000}"/>
            </a:ext>
          </a:extLst>
        </xdr:cNvPr>
        <xdr:cNvSpPr/>
      </xdr:nvSpPr>
      <xdr:spPr>
        <a:xfrm>
          <a:off x="4421281" y="33618"/>
          <a:ext cx="1729068" cy="1481976"/>
        </a:xfrm>
        <a:prstGeom prst="wedgeRoundRectCallout">
          <a:avLst>
            <a:gd name="adj1" fmla="val -65218"/>
            <a:gd name="adj2" fmla="val 120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新年度に配置が必要となる従業者数を算定する</a:t>
          </a:r>
          <a:r>
            <a:rPr kumimoji="1" lang="en-US" altLang="ja-JP" sz="1100"/>
            <a:t>t</a:t>
          </a:r>
          <a:r>
            <a:rPr kumimoji="1" lang="ja-JP" altLang="en-US" sz="1100"/>
            <a:t>ための基礎数値ですので、計上誤りがないよう、複数職員で確認を行う等お願いします。</a:t>
          </a:r>
        </a:p>
      </xdr:txBody>
    </xdr:sp>
    <xdr:clientData/>
  </xdr:twoCellAnchor>
  <xdr:twoCellAnchor>
    <xdr:from>
      <xdr:col>4</xdr:col>
      <xdr:colOff>0</xdr:colOff>
      <xdr:row>14</xdr:row>
      <xdr:rowOff>0</xdr:rowOff>
    </xdr:from>
    <xdr:to>
      <xdr:col>5</xdr:col>
      <xdr:colOff>67235</xdr:colOff>
      <xdr:row>22</xdr:row>
      <xdr:rowOff>33618</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2162175" y="4086225"/>
          <a:ext cx="629210" cy="20148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526676</xdr:colOff>
      <xdr:row>5</xdr:row>
      <xdr:rowOff>56029</xdr:rowOff>
    </xdr:from>
    <xdr:to>
      <xdr:col>9</xdr:col>
      <xdr:colOff>190500</xdr:colOff>
      <xdr:row>8</xdr:row>
      <xdr:rowOff>89647</xdr:rowOff>
    </xdr:to>
    <xdr:sp macro="" textlink="">
      <xdr:nvSpPr>
        <xdr:cNvPr id="15" name="線吹き出し 1 (枠付き) 14">
          <a:extLst>
            <a:ext uri="{FF2B5EF4-FFF2-40B4-BE49-F238E27FC236}">
              <a16:creationId xmlns:a16="http://schemas.microsoft.com/office/drawing/2014/main" id="{00000000-0008-0000-0D00-00000F000000}"/>
            </a:ext>
          </a:extLst>
        </xdr:cNvPr>
        <xdr:cNvSpPr/>
      </xdr:nvSpPr>
      <xdr:spPr>
        <a:xfrm>
          <a:off x="3812801" y="1608604"/>
          <a:ext cx="1349749" cy="1005168"/>
        </a:xfrm>
        <a:prstGeom prst="borderCallout1">
          <a:avLst>
            <a:gd name="adj1" fmla="val 97765"/>
            <a:gd name="adj2" fmla="val 46838"/>
            <a:gd name="adj3" fmla="val 265059"/>
            <a:gd name="adj4" fmla="val -950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aseline="0">
              <a:solidFill>
                <a:sysClr val="windowText" lastClr="000000"/>
              </a:solidFill>
            </a:rPr>
            <a:t>帰省や入院等があり報酬が算定されない日があった場合は報酬の算定された日数のみを記載</a:t>
          </a:r>
          <a:endParaRPr kumimoji="1" lang="ja-JP" altLang="en-US" sz="1100">
            <a:solidFill>
              <a:sysClr val="windowText" lastClr="000000"/>
            </a:solidFill>
          </a:endParaRPr>
        </a:p>
      </xdr:txBody>
    </xdr:sp>
    <xdr:clientData/>
  </xdr:twoCellAnchor>
  <xdr:twoCellAnchor>
    <xdr:from>
      <xdr:col>7</xdr:col>
      <xdr:colOff>0</xdr:colOff>
      <xdr:row>13</xdr:row>
      <xdr:rowOff>246528</xdr:rowOff>
    </xdr:from>
    <xdr:to>
      <xdr:col>8</xdr:col>
      <xdr:colOff>67235</xdr:colOff>
      <xdr:row>22</xdr:row>
      <xdr:rowOff>224117</xdr:rowOff>
    </xdr:to>
    <xdr:sp macro="" textlink="">
      <xdr:nvSpPr>
        <xdr:cNvPr id="16" name="円/楕円 15">
          <a:extLst>
            <a:ext uri="{FF2B5EF4-FFF2-40B4-BE49-F238E27FC236}">
              <a16:creationId xmlns:a16="http://schemas.microsoft.com/office/drawing/2014/main" id="{00000000-0008-0000-0D00-000010000000}"/>
            </a:ext>
          </a:extLst>
        </xdr:cNvPr>
        <xdr:cNvSpPr/>
      </xdr:nvSpPr>
      <xdr:spPr>
        <a:xfrm>
          <a:off x="3848100" y="4085103"/>
          <a:ext cx="629210" cy="220643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255503</xdr:colOff>
      <xdr:row>5</xdr:row>
      <xdr:rowOff>51545</xdr:rowOff>
    </xdr:from>
    <xdr:to>
      <xdr:col>10</xdr:col>
      <xdr:colOff>634262</xdr:colOff>
      <xdr:row>8</xdr:row>
      <xdr:rowOff>96369</xdr:rowOff>
    </xdr:to>
    <xdr:sp macro="" textlink="">
      <xdr:nvSpPr>
        <xdr:cNvPr id="17" name="線吹き出し 1 (枠付き) 16">
          <a:extLst>
            <a:ext uri="{FF2B5EF4-FFF2-40B4-BE49-F238E27FC236}">
              <a16:creationId xmlns:a16="http://schemas.microsoft.com/office/drawing/2014/main" id="{00000000-0008-0000-0D00-000011000000}"/>
            </a:ext>
          </a:extLst>
        </xdr:cNvPr>
        <xdr:cNvSpPr/>
      </xdr:nvSpPr>
      <xdr:spPr>
        <a:xfrm>
          <a:off x="5219709" y="1597957"/>
          <a:ext cx="939053" cy="1008530"/>
        </a:xfrm>
        <a:prstGeom prst="borderCallout1">
          <a:avLst>
            <a:gd name="adj1" fmla="val 97765"/>
            <a:gd name="adj2" fmla="val 46838"/>
            <a:gd name="adj3" fmla="val 237368"/>
            <a:gd name="adj4" fmla="val -1259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支援区分が年度の途中で３から４に変更した場合</a:t>
          </a:r>
        </a:p>
      </xdr:txBody>
    </xdr:sp>
    <xdr:clientData/>
  </xdr:twoCellAnchor>
  <xdr:twoCellAnchor>
    <xdr:from>
      <xdr:col>3</xdr:col>
      <xdr:colOff>0</xdr:colOff>
      <xdr:row>14</xdr:row>
      <xdr:rowOff>0</xdr:rowOff>
    </xdr:from>
    <xdr:to>
      <xdr:col>4</xdr:col>
      <xdr:colOff>67235</xdr:colOff>
      <xdr:row>22</xdr:row>
      <xdr:rowOff>224118</xdr:rowOff>
    </xdr:to>
    <xdr:sp macro="" textlink="">
      <xdr:nvSpPr>
        <xdr:cNvPr id="18" name="円/楕円 17">
          <a:extLst>
            <a:ext uri="{FF2B5EF4-FFF2-40B4-BE49-F238E27FC236}">
              <a16:creationId xmlns:a16="http://schemas.microsoft.com/office/drawing/2014/main" id="{00000000-0008-0000-0D00-000012000000}"/>
            </a:ext>
          </a:extLst>
        </xdr:cNvPr>
        <xdr:cNvSpPr/>
      </xdr:nvSpPr>
      <xdr:spPr>
        <a:xfrm>
          <a:off x="1600200" y="4086225"/>
          <a:ext cx="629210" cy="22053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224119</xdr:colOff>
      <xdr:row>5</xdr:row>
      <xdr:rowOff>280147</xdr:rowOff>
    </xdr:from>
    <xdr:to>
      <xdr:col>6</xdr:col>
      <xdr:colOff>448236</xdr:colOff>
      <xdr:row>8</xdr:row>
      <xdr:rowOff>89647</xdr:rowOff>
    </xdr:to>
    <xdr:sp macro="" textlink="">
      <xdr:nvSpPr>
        <xdr:cNvPr id="19" name="線吹き出し 1 (枠付き) 18">
          <a:extLst>
            <a:ext uri="{FF2B5EF4-FFF2-40B4-BE49-F238E27FC236}">
              <a16:creationId xmlns:a16="http://schemas.microsoft.com/office/drawing/2014/main" id="{00000000-0008-0000-0D00-000013000000}"/>
            </a:ext>
          </a:extLst>
        </xdr:cNvPr>
        <xdr:cNvSpPr/>
      </xdr:nvSpPr>
      <xdr:spPr>
        <a:xfrm>
          <a:off x="2948269" y="1832722"/>
          <a:ext cx="786092" cy="781050"/>
        </a:xfrm>
        <a:prstGeom prst="borderCallout1">
          <a:avLst>
            <a:gd name="adj1" fmla="val 97765"/>
            <a:gd name="adj2" fmla="val 46838"/>
            <a:gd name="adj3" fmla="val 304228"/>
            <a:gd name="adj4" fmla="val -1270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年度途中の入居（退去）の例</a:t>
          </a:r>
        </a:p>
      </xdr:txBody>
    </xdr:sp>
    <xdr:clientData/>
  </xdr:twoCellAnchor>
  <xdr:twoCellAnchor>
    <xdr:from>
      <xdr:col>7</xdr:col>
      <xdr:colOff>145676</xdr:colOff>
      <xdr:row>30</xdr:row>
      <xdr:rowOff>0</xdr:rowOff>
    </xdr:from>
    <xdr:to>
      <xdr:col>10</xdr:col>
      <xdr:colOff>627529</xdr:colOff>
      <xdr:row>37</xdr:row>
      <xdr:rowOff>235326</xdr:rowOff>
    </xdr:to>
    <xdr:sp macro="" textlink="">
      <xdr:nvSpPr>
        <xdr:cNvPr id="20" name="角丸四角形吹き出し 19">
          <a:extLst>
            <a:ext uri="{FF2B5EF4-FFF2-40B4-BE49-F238E27FC236}">
              <a16:creationId xmlns:a16="http://schemas.microsoft.com/office/drawing/2014/main" id="{00000000-0008-0000-0D00-000014000000}"/>
            </a:ext>
          </a:extLst>
        </xdr:cNvPr>
        <xdr:cNvSpPr/>
      </xdr:nvSpPr>
      <xdr:spPr>
        <a:xfrm>
          <a:off x="3993776" y="7724775"/>
          <a:ext cx="2167778" cy="2045076"/>
        </a:xfrm>
        <a:prstGeom prst="wedgeRoundRectCallout">
          <a:avLst>
            <a:gd name="adj1" fmla="val -65706"/>
            <a:gd name="adj2" fmla="val 58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詳細は、平</a:t>
          </a:r>
          <a:r>
            <a:rPr kumimoji="1" lang="en-US" altLang="ja-JP" sz="1050"/>
            <a:t>18</a:t>
          </a:r>
          <a:r>
            <a:rPr kumimoji="1" lang="ja-JP" altLang="en-US" sz="1050"/>
            <a:t>障発</a:t>
          </a:r>
          <a:r>
            <a:rPr kumimoji="1" lang="en-US" altLang="ja-JP" sz="1050"/>
            <a:t>1031001</a:t>
          </a:r>
          <a:r>
            <a:rPr kumimoji="1" lang="ja-JP" altLang="en-US" sz="1050"/>
            <a:t>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第二１（５）</a:t>
          </a:r>
        </a:p>
      </xdr:txBody>
    </xdr:sp>
    <xdr:clientData/>
  </xdr:twoCellAnchor>
  <xdr:twoCellAnchor>
    <xdr:from>
      <xdr:col>0</xdr:col>
      <xdr:colOff>100852</xdr:colOff>
      <xdr:row>20</xdr:row>
      <xdr:rowOff>78441</xdr:rowOff>
    </xdr:from>
    <xdr:to>
      <xdr:col>2</xdr:col>
      <xdr:colOff>280147</xdr:colOff>
      <xdr:row>22</xdr:row>
      <xdr:rowOff>224118</xdr:rowOff>
    </xdr:to>
    <xdr:sp macro="" textlink="">
      <xdr:nvSpPr>
        <xdr:cNvPr id="21" name="線吹き出し 1 (枠付き) 20">
          <a:extLst>
            <a:ext uri="{FF2B5EF4-FFF2-40B4-BE49-F238E27FC236}">
              <a16:creationId xmlns:a16="http://schemas.microsoft.com/office/drawing/2014/main" id="{00000000-0008-0000-0D00-000015000000}"/>
            </a:ext>
          </a:extLst>
        </xdr:cNvPr>
        <xdr:cNvSpPr/>
      </xdr:nvSpPr>
      <xdr:spPr>
        <a:xfrm>
          <a:off x="100852" y="5650566"/>
          <a:ext cx="1217520" cy="640977"/>
        </a:xfrm>
        <a:prstGeom prst="borderCallout1">
          <a:avLst>
            <a:gd name="adj1" fmla="val 94856"/>
            <a:gd name="adj2" fmla="val 42143"/>
            <a:gd name="adj3" fmla="val 138355"/>
            <a:gd name="adj4" fmla="val 904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注意書きに従いシート２－２に転記</a:t>
          </a:r>
        </a:p>
      </xdr:txBody>
    </xdr:sp>
    <xdr:clientData/>
  </xdr:twoCellAnchor>
  <xdr:twoCellAnchor>
    <xdr:from>
      <xdr:col>5</xdr:col>
      <xdr:colOff>0</xdr:colOff>
      <xdr:row>20</xdr:row>
      <xdr:rowOff>33618</xdr:rowOff>
    </xdr:from>
    <xdr:to>
      <xdr:col>7</xdr:col>
      <xdr:colOff>201705</xdr:colOff>
      <xdr:row>22</xdr:row>
      <xdr:rowOff>168089</xdr:rowOff>
    </xdr:to>
    <xdr:sp macro="" textlink="">
      <xdr:nvSpPr>
        <xdr:cNvPr id="22" name="線吹き出し 1 (枠付き) 21">
          <a:extLst>
            <a:ext uri="{FF2B5EF4-FFF2-40B4-BE49-F238E27FC236}">
              <a16:creationId xmlns:a16="http://schemas.microsoft.com/office/drawing/2014/main" id="{00000000-0008-0000-0D00-000016000000}"/>
            </a:ext>
          </a:extLst>
        </xdr:cNvPr>
        <xdr:cNvSpPr/>
      </xdr:nvSpPr>
      <xdr:spPr>
        <a:xfrm>
          <a:off x="2724150" y="5605743"/>
          <a:ext cx="1325655" cy="629771"/>
        </a:xfrm>
        <a:prstGeom prst="borderCallout1">
          <a:avLst>
            <a:gd name="adj1" fmla="val 94856"/>
            <a:gd name="adj2" fmla="val 42143"/>
            <a:gd name="adj3" fmla="val 164885"/>
            <a:gd name="adj4" fmla="val 519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注意書きに従いシート２－３に転記</a:t>
          </a:r>
        </a:p>
      </xdr:txBody>
    </xdr:sp>
    <xdr:clientData/>
  </xdr:twoCellAnchor>
  <xdr:twoCellAnchor>
    <xdr:from>
      <xdr:col>6</xdr:col>
      <xdr:colOff>0</xdr:colOff>
      <xdr:row>11</xdr:row>
      <xdr:rowOff>0</xdr:rowOff>
    </xdr:from>
    <xdr:to>
      <xdr:col>7</xdr:col>
      <xdr:colOff>67235</xdr:colOff>
      <xdr:row>14</xdr:row>
      <xdr:rowOff>33618</xdr:rowOff>
    </xdr:to>
    <xdr:sp macro="" textlink="">
      <xdr:nvSpPr>
        <xdr:cNvPr id="23" name="円/楕円 22">
          <a:extLst>
            <a:ext uri="{FF2B5EF4-FFF2-40B4-BE49-F238E27FC236}">
              <a16:creationId xmlns:a16="http://schemas.microsoft.com/office/drawing/2014/main" id="{00000000-0008-0000-0D00-000017000000}"/>
            </a:ext>
          </a:extLst>
        </xdr:cNvPr>
        <xdr:cNvSpPr/>
      </xdr:nvSpPr>
      <xdr:spPr>
        <a:xfrm>
          <a:off x="3286125" y="3343275"/>
          <a:ext cx="629210" cy="77656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11"/>
  <sheetViews>
    <sheetView workbookViewId="0">
      <selection activeCell="B9" sqref="B9"/>
    </sheetView>
  </sheetViews>
  <sheetFormatPr defaultRowHeight="13.5"/>
  <sheetData>
    <row r="3" spans="1:1">
      <c r="A3" t="s">
        <v>233</v>
      </c>
    </row>
    <row r="4" spans="1:1">
      <c r="A4" t="s">
        <v>229</v>
      </c>
    </row>
    <row r="5" spans="1:1">
      <c r="A5" t="s">
        <v>230</v>
      </c>
    </row>
    <row r="6" spans="1:1">
      <c r="A6" t="s">
        <v>231</v>
      </c>
    </row>
    <row r="7" spans="1:1">
      <c r="A7" t="s">
        <v>234</v>
      </c>
    </row>
    <row r="8" spans="1:1">
      <c r="A8" t="s">
        <v>235</v>
      </c>
    </row>
    <row r="9" spans="1:1">
      <c r="A9" t="s">
        <v>236</v>
      </c>
    </row>
    <row r="10" spans="1:1">
      <c r="A10" t="s">
        <v>237</v>
      </c>
    </row>
    <row r="11" spans="1:1">
      <c r="A11" t="s">
        <v>238</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K39"/>
  <sheetViews>
    <sheetView topLeftCell="A13" zoomScale="85" zoomScaleNormal="85" zoomScaleSheetLayoutView="85" workbookViewId="0">
      <selection activeCell="N35" sqref="N35"/>
    </sheetView>
  </sheetViews>
  <sheetFormatPr defaultColWidth="3.25" defaultRowHeight="20.100000000000001" customHeight="1"/>
  <cols>
    <col min="1" max="1" width="3.25" style="2" customWidth="1"/>
    <col min="2" max="2" width="5" style="2" customWidth="1"/>
    <col min="3" max="4" width="15.625" style="2" customWidth="1"/>
    <col min="5" max="11" width="6.5" style="2" customWidth="1"/>
    <col min="12" max="256" width="3.25" style="2"/>
    <col min="257" max="257" width="3.25" style="2" customWidth="1"/>
    <col min="258" max="258" width="5" style="2" customWidth="1"/>
    <col min="259" max="260" width="15.625" style="2" customWidth="1"/>
    <col min="261" max="267" width="6.5" style="2" customWidth="1"/>
    <col min="268" max="512" width="3.25" style="2"/>
    <col min="513" max="513" width="3.25" style="2" customWidth="1"/>
    <col min="514" max="514" width="5" style="2" customWidth="1"/>
    <col min="515" max="516" width="15.625" style="2" customWidth="1"/>
    <col min="517" max="523" width="6.5" style="2" customWidth="1"/>
    <col min="524" max="768" width="3.25" style="2"/>
    <col min="769" max="769" width="3.25" style="2" customWidth="1"/>
    <col min="770" max="770" width="5" style="2" customWidth="1"/>
    <col min="771" max="772" width="15.625" style="2" customWidth="1"/>
    <col min="773" max="779" width="6.5" style="2" customWidth="1"/>
    <col min="780" max="1024" width="3.25" style="2"/>
    <col min="1025" max="1025" width="3.25" style="2" customWidth="1"/>
    <col min="1026" max="1026" width="5" style="2" customWidth="1"/>
    <col min="1027" max="1028" width="15.625" style="2" customWidth="1"/>
    <col min="1029" max="1035" width="6.5" style="2" customWidth="1"/>
    <col min="1036" max="1280" width="3.25" style="2"/>
    <col min="1281" max="1281" width="3.25" style="2" customWidth="1"/>
    <col min="1282" max="1282" width="5" style="2" customWidth="1"/>
    <col min="1283" max="1284" width="15.625" style="2" customWidth="1"/>
    <col min="1285" max="1291" width="6.5" style="2" customWidth="1"/>
    <col min="1292" max="1536" width="3.25" style="2"/>
    <col min="1537" max="1537" width="3.25" style="2" customWidth="1"/>
    <col min="1538" max="1538" width="5" style="2" customWidth="1"/>
    <col min="1539" max="1540" width="15.625" style="2" customWidth="1"/>
    <col min="1541" max="1547" width="6.5" style="2" customWidth="1"/>
    <col min="1548" max="1792" width="3.25" style="2"/>
    <col min="1793" max="1793" width="3.25" style="2" customWidth="1"/>
    <col min="1794" max="1794" width="5" style="2" customWidth="1"/>
    <col min="1795" max="1796" width="15.625" style="2" customWidth="1"/>
    <col min="1797" max="1803" width="6.5" style="2" customWidth="1"/>
    <col min="1804" max="2048" width="3.25" style="2"/>
    <col min="2049" max="2049" width="3.25" style="2" customWidth="1"/>
    <col min="2050" max="2050" width="5" style="2" customWidth="1"/>
    <col min="2051" max="2052" width="15.625" style="2" customWidth="1"/>
    <col min="2053" max="2059" width="6.5" style="2" customWidth="1"/>
    <col min="2060" max="2304" width="3.25" style="2"/>
    <col min="2305" max="2305" width="3.25" style="2" customWidth="1"/>
    <col min="2306" max="2306" width="5" style="2" customWidth="1"/>
    <col min="2307" max="2308" width="15.625" style="2" customWidth="1"/>
    <col min="2309" max="2315" width="6.5" style="2" customWidth="1"/>
    <col min="2316" max="2560" width="3.25" style="2"/>
    <col min="2561" max="2561" width="3.25" style="2" customWidth="1"/>
    <col min="2562" max="2562" width="5" style="2" customWidth="1"/>
    <col min="2563" max="2564" width="15.625" style="2" customWidth="1"/>
    <col min="2565" max="2571" width="6.5" style="2" customWidth="1"/>
    <col min="2572" max="2816" width="3.25" style="2"/>
    <col min="2817" max="2817" width="3.25" style="2" customWidth="1"/>
    <col min="2818" max="2818" width="5" style="2" customWidth="1"/>
    <col min="2819" max="2820" width="15.625" style="2" customWidth="1"/>
    <col min="2821" max="2827" width="6.5" style="2" customWidth="1"/>
    <col min="2828" max="3072" width="3.25" style="2"/>
    <col min="3073" max="3073" width="3.25" style="2" customWidth="1"/>
    <col min="3074" max="3074" width="5" style="2" customWidth="1"/>
    <col min="3075" max="3076" width="15.625" style="2" customWidth="1"/>
    <col min="3077" max="3083" width="6.5" style="2" customWidth="1"/>
    <col min="3084" max="3328" width="3.25" style="2"/>
    <col min="3329" max="3329" width="3.25" style="2" customWidth="1"/>
    <col min="3330" max="3330" width="5" style="2" customWidth="1"/>
    <col min="3331" max="3332" width="15.625" style="2" customWidth="1"/>
    <col min="3333" max="3339" width="6.5" style="2" customWidth="1"/>
    <col min="3340" max="3584" width="3.25" style="2"/>
    <col min="3585" max="3585" width="3.25" style="2" customWidth="1"/>
    <col min="3586" max="3586" width="5" style="2" customWidth="1"/>
    <col min="3587" max="3588" width="15.625" style="2" customWidth="1"/>
    <col min="3589" max="3595" width="6.5" style="2" customWidth="1"/>
    <col min="3596" max="3840" width="3.25" style="2"/>
    <col min="3841" max="3841" width="3.25" style="2" customWidth="1"/>
    <col min="3842" max="3842" width="5" style="2" customWidth="1"/>
    <col min="3843" max="3844" width="15.625" style="2" customWidth="1"/>
    <col min="3845" max="3851" width="6.5" style="2" customWidth="1"/>
    <col min="3852" max="4096" width="3.25" style="2"/>
    <col min="4097" max="4097" width="3.25" style="2" customWidth="1"/>
    <col min="4098" max="4098" width="5" style="2" customWidth="1"/>
    <col min="4099" max="4100" width="15.625" style="2" customWidth="1"/>
    <col min="4101" max="4107" width="6.5" style="2" customWidth="1"/>
    <col min="4108" max="4352" width="3.25" style="2"/>
    <col min="4353" max="4353" width="3.25" style="2" customWidth="1"/>
    <col min="4354" max="4354" width="5" style="2" customWidth="1"/>
    <col min="4355" max="4356" width="15.625" style="2" customWidth="1"/>
    <col min="4357" max="4363" width="6.5" style="2" customWidth="1"/>
    <col min="4364" max="4608" width="3.25" style="2"/>
    <col min="4609" max="4609" width="3.25" style="2" customWidth="1"/>
    <col min="4610" max="4610" width="5" style="2" customWidth="1"/>
    <col min="4611" max="4612" width="15.625" style="2" customWidth="1"/>
    <col min="4613" max="4619" width="6.5" style="2" customWidth="1"/>
    <col min="4620" max="4864" width="3.25" style="2"/>
    <col min="4865" max="4865" width="3.25" style="2" customWidth="1"/>
    <col min="4866" max="4866" width="5" style="2" customWidth="1"/>
    <col min="4867" max="4868" width="15.625" style="2" customWidth="1"/>
    <col min="4869" max="4875" width="6.5" style="2" customWidth="1"/>
    <col min="4876" max="5120" width="3.25" style="2"/>
    <col min="5121" max="5121" width="3.25" style="2" customWidth="1"/>
    <col min="5122" max="5122" width="5" style="2" customWidth="1"/>
    <col min="5123" max="5124" width="15.625" style="2" customWidth="1"/>
    <col min="5125" max="5131" width="6.5" style="2" customWidth="1"/>
    <col min="5132" max="5376" width="3.25" style="2"/>
    <col min="5377" max="5377" width="3.25" style="2" customWidth="1"/>
    <col min="5378" max="5378" width="5" style="2" customWidth="1"/>
    <col min="5379" max="5380" width="15.625" style="2" customWidth="1"/>
    <col min="5381" max="5387" width="6.5" style="2" customWidth="1"/>
    <col min="5388" max="5632" width="3.25" style="2"/>
    <col min="5633" max="5633" width="3.25" style="2" customWidth="1"/>
    <col min="5634" max="5634" width="5" style="2" customWidth="1"/>
    <col min="5635" max="5636" width="15.625" style="2" customWidth="1"/>
    <col min="5637" max="5643" width="6.5" style="2" customWidth="1"/>
    <col min="5644" max="5888" width="3.25" style="2"/>
    <col min="5889" max="5889" width="3.25" style="2" customWidth="1"/>
    <col min="5890" max="5890" width="5" style="2" customWidth="1"/>
    <col min="5891" max="5892" width="15.625" style="2" customWidth="1"/>
    <col min="5893" max="5899" width="6.5" style="2" customWidth="1"/>
    <col min="5900" max="6144" width="3.25" style="2"/>
    <col min="6145" max="6145" width="3.25" style="2" customWidth="1"/>
    <col min="6146" max="6146" width="5" style="2" customWidth="1"/>
    <col min="6147" max="6148" width="15.625" style="2" customWidth="1"/>
    <col min="6149" max="6155" width="6.5" style="2" customWidth="1"/>
    <col min="6156" max="6400" width="3.25" style="2"/>
    <col min="6401" max="6401" width="3.25" style="2" customWidth="1"/>
    <col min="6402" max="6402" width="5" style="2" customWidth="1"/>
    <col min="6403" max="6404" width="15.625" style="2" customWidth="1"/>
    <col min="6405" max="6411" width="6.5" style="2" customWidth="1"/>
    <col min="6412" max="6656" width="3.25" style="2"/>
    <col min="6657" max="6657" width="3.25" style="2" customWidth="1"/>
    <col min="6658" max="6658" width="5" style="2" customWidth="1"/>
    <col min="6659" max="6660" width="15.625" style="2" customWidth="1"/>
    <col min="6661" max="6667" width="6.5" style="2" customWidth="1"/>
    <col min="6668" max="6912" width="3.25" style="2"/>
    <col min="6913" max="6913" width="3.25" style="2" customWidth="1"/>
    <col min="6914" max="6914" width="5" style="2" customWidth="1"/>
    <col min="6915" max="6916" width="15.625" style="2" customWidth="1"/>
    <col min="6917" max="6923" width="6.5" style="2" customWidth="1"/>
    <col min="6924" max="7168" width="3.25" style="2"/>
    <col min="7169" max="7169" width="3.25" style="2" customWidth="1"/>
    <col min="7170" max="7170" width="5" style="2" customWidth="1"/>
    <col min="7171" max="7172" width="15.625" style="2" customWidth="1"/>
    <col min="7173" max="7179" width="6.5" style="2" customWidth="1"/>
    <col min="7180" max="7424" width="3.25" style="2"/>
    <col min="7425" max="7425" width="3.25" style="2" customWidth="1"/>
    <col min="7426" max="7426" width="5" style="2" customWidth="1"/>
    <col min="7427" max="7428" width="15.625" style="2" customWidth="1"/>
    <col min="7429" max="7435" width="6.5" style="2" customWidth="1"/>
    <col min="7436" max="7680" width="3.25" style="2"/>
    <col min="7681" max="7681" width="3.25" style="2" customWidth="1"/>
    <col min="7682" max="7682" width="5" style="2" customWidth="1"/>
    <col min="7683" max="7684" width="15.625" style="2" customWidth="1"/>
    <col min="7685" max="7691" width="6.5" style="2" customWidth="1"/>
    <col min="7692" max="7936" width="3.25" style="2"/>
    <col min="7937" max="7937" width="3.25" style="2" customWidth="1"/>
    <col min="7938" max="7938" width="5" style="2" customWidth="1"/>
    <col min="7939" max="7940" width="15.625" style="2" customWidth="1"/>
    <col min="7941" max="7947" width="6.5" style="2" customWidth="1"/>
    <col min="7948" max="8192" width="3.25" style="2"/>
    <col min="8193" max="8193" width="3.25" style="2" customWidth="1"/>
    <col min="8194" max="8194" width="5" style="2" customWidth="1"/>
    <col min="8195" max="8196" width="15.625" style="2" customWidth="1"/>
    <col min="8197" max="8203" width="6.5" style="2" customWidth="1"/>
    <col min="8204" max="8448" width="3.25" style="2"/>
    <col min="8449" max="8449" width="3.25" style="2" customWidth="1"/>
    <col min="8450" max="8450" width="5" style="2" customWidth="1"/>
    <col min="8451" max="8452" width="15.625" style="2" customWidth="1"/>
    <col min="8453" max="8459" width="6.5" style="2" customWidth="1"/>
    <col min="8460" max="8704" width="3.25" style="2"/>
    <col min="8705" max="8705" width="3.25" style="2" customWidth="1"/>
    <col min="8706" max="8706" width="5" style="2" customWidth="1"/>
    <col min="8707" max="8708" width="15.625" style="2" customWidth="1"/>
    <col min="8709" max="8715" width="6.5" style="2" customWidth="1"/>
    <col min="8716" max="8960" width="3.25" style="2"/>
    <col min="8961" max="8961" width="3.25" style="2" customWidth="1"/>
    <col min="8962" max="8962" width="5" style="2" customWidth="1"/>
    <col min="8963" max="8964" width="15.625" style="2" customWidth="1"/>
    <col min="8965" max="8971" width="6.5" style="2" customWidth="1"/>
    <col min="8972" max="9216" width="3.25" style="2"/>
    <col min="9217" max="9217" width="3.25" style="2" customWidth="1"/>
    <col min="9218" max="9218" width="5" style="2" customWidth="1"/>
    <col min="9219" max="9220" width="15.625" style="2" customWidth="1"/>
    <col min="9221" max="9227" width="6.5" style="2" customWidth="1"/>
    <col min="9228" max="9472" width="3.25" style="2"/>
    <col min="9473" max="9473" width="3.25" style="2" customWidth="1"/>
    <col min="9474" max="9474" width="5" style="2" customWidth="1"/>
    <col min="9475" max="9476" width="15.625" style="2" customWidth="1"/>
    <col min="9477" max="9483" width="6.5" style="2" customWidth="1"/>
    <col min="9484" max="9728" width="3.25" style="2"/>
    <col min="9729" max="9729" width="3.25" style="2" customWidth="1"/>
    <col min="9730" max="9730" width="5" style="2" customWidth="1"/>
    <col min="9731" max="9732" width="15.625" style="2" customWidth="1"/>
    <col min="9733" max="9739" width="6.5" style="2" customWidth="1"/>
    <col min="9740" max="9984" width="3.25" style="2"/>
    <col min="9985" max="9985" width="3.25" style="2" customWidth="1"/>
    <col min="9986" max="9986" width="5" style="2" customWidth="1"/>
    <col min="9987" max="9988" width="15.625" style="2" customWidth="1"/>
    <col min="9989" max="9995" width="6.5" style="2" customWidth="1"/>
    <col min="9996" max="10240" width="3.25" style="2"/>
    <col min="10241" max="10241" width="3.25" style="2" customWidth="1"/>
    <col min="10242" max="10242" width="5" style="2" customWidth="1"/>
    <col min="10243" max="10244" width="15.625" style="2" customWidth="1"/>
    <col min="10245" max="10251" width="6.5" style="2" customWidth="1"/>
    <col min="10252" max="10496" width="3.25" style="2"/>
    <col min="10497" max="10497" width="3.25" style="2" customWidth="1"/>
    <col min="10498" max="10498" width="5" style="2" customWidth="1"/>
    <col min="10499" max="10500" width="15.625" style="2" customWidth="1"/>
    <col min="10501" max="10507" width="6.5" style="2" customWidth="1"/>
    <col min="10508" max="10752" width="3.25" style="2"/>
    <col min="10753" max="10753" width="3.25" style="2" customWidth="1"/>
    <col min="10754" max="10754" width="5" style="2" customWidth="1"/>
    <col min="10755" max="10756" width="15.625" style="2" customWidth="1"/>
    <col min="10757" max="10763" width="6.5" style="2" customWidth="1"/>
    <col min="10764" max="11008" width="3.25" style="2"/>
    <col min="11009" max="11009" width="3.25" style="2" customWidth="1"/>
    <col min="11010" max="11010" width="5" style="2" customWidth="1"/>
    <col min="11011" max="11012" width="15.625" style="2" customWidth="1"/>
    <col min="11013" max="11019" width="6.5" style="2" customWidth="1"/>
    <col min="11020" max="11264" width="3.25" style="2"/>
    <col min="11265" max="11265" width="3.25" style="2" customWidth="1"/>
    <col min="11266" max="11266" width="5" style="2" customWidth="1"/>
    <col min="11267" max="11268" width="15.625" style="2" customWidth="1"/>
    <col min="11269" max="11275" width="6.5" style="2" customWidth="1"/>
    <col min="11276" max="11520" width="3.25" style="2"/>
    <col min="11521" max="11521" width="3.25" style="2" customWidth="1"/>
    <col min="11522" max="11522" width="5" style="2" customWidth="1"/>
    <col min="11523" max="11524" width="15.625" style="2" customWidth="1"/>
    <col min="11525" max="11531" width="6.5" style="2" customWidth="1"/>
    <col min="11532" max="11776" width="3.25" style="2"/>
    <col min="11777" max="11777" width="3.25" style="2" customWidth="1"/>
    <col min="11778" max="11778" width="5" style="2" customWidth="1"/>
    <col min="11779" max="11780" width="15.625" style="2" customWidth="1"/>
    <col min="11781" max="11787" width="6.5" style="2" customWidth="1"/>
    <col min="11788" max="12032" width="3.25" style="2"/>
    <col min="12033" max="12033" width="3.25" style="2" customWidth="1"/>
    <col min="12034" max="12034" width="5" style="2" customWidth="1"/>
    <col min="12035" max="12036" width="15.625" style="2" customWidth="1"/>
    <col min="12037" max="12043" width="6.5" style="2" customWidth="1"/>
    <col min="12044" max="12288" width="3.25" style="2"/>
    <col min="12289" max="12289" width="3.25" style="2" customWidth="1"/>
    <col min="12290" max="12290" width="5" style="2" customWidth="1"/>
    <col min="12291" max="12292" width="15.625" style="2" customWidth="1"/>
    <col min="12293" max="12299" width="6.5" style="2" customWidth="1"/>
    <col min="12300" max="12544" width="3.25" style="2"/>
    <col min="12545" max="12545" width="3.25" style="2" customWidth="1"/>
    <col min="12546" max="12546" width="5" style="2" customWidth="1"/>
    <col min="12547" max="12548" width="15.625" style="2" customWidth="1"/>
    <col min="12549" max="12555" width="6.5" style="2" customWidth="1"/>
    <col min="12556" max="12800" width="3.25" style="2"/>
    <col min="12801" max="12801" width="3.25" style="2" customWidth="1"/>
    <col min="12802" max="12802" width="5" style="2" customWidth="1"/>
    <col min="12803" max="12804" width="15.625" style="2" customWidth="1"/>
    <col min="12805" max="12811" width="6.5" style="2" customWidth="1"/>
    <col min="12812" max="13056" width="3.25" style="2"/>
    <col min="13057" max="13057" width="3.25" style="2" customWidth="1"/>
    <col min="13058" max="13058" width="5" style="2" customWidth="1"/>
    <col min="13059" max="13060" width="15.625" style="2" customWidth="1"/>
    <col min="13061" max="13067" width="6.5" style="2" customWidth="1"/>
    <col min="13068" max="13312" width="3.25" style="2"/>
    <col min="13313" max="13313" width="3.25" style="2" customWidth="1"/>
    <col min="13314" max="13314" width="5" style="2" customWidth="1"/>
    <col min="13315" max="13316" width="15.625" style="2" customWidth="1"/>
    <col min="13317" max="13323" width="6.5" style="2" customWidth="1"/>
    <col min="13324" max="13568" width="3.25" style="2"/>
    <col min="13569" max="13569" width="3.25" style="2" customWidth="1"/>
    <col min="13570" max="13570" width="5" style="2" customWidth="1"/>
    <col min="13571" max="13572" width="15.625" style="2" customWidth="1"/>
    <col min="13573" max="13579" width="6.5" style="2" customWidth="1"/>
    <col min="13580" max="13824" width="3.25" style="2"/>
    <col min="13825" max="13825" width="3.25" style="2" customWidth="1"/>
    <col min="13826" max="13826" width="5" style="2" customWidth="1"/>
    <col min="13827" max="13828" width="15.625" style="2" customWidth="1"/>
    <col min="13829" max="13835" width="6.5" style="2" customWidth="1"/>
    <col min="13836" max="14080" width="3.25" style="2"/>
    <col min="14081" max="14081" width="3.25" style="2" customWidth="1"/>
    <col min="14082" max="14082" width="5" style="2" customWidth="1"/>
    <col min="14083" max="14084" width="15.625" style="2" customWidth="1"/>
    <col min="14085" max="14091" width="6.5" style="2" customWidth="1"/>
    <col min="14092" max="14336" width="3.25" style="2"/>
    <col min="14337" max="14337" width="3.25" style="2" customWidth="1"/>
    <col min="14338" max="14338" width="5" style="2" customWidth="1"/>
    <col min="14339" max="14340" width="15.625" style="2" customWidth="1"/>
    <col min="14341" max="14347" width="6.5" style="2" customWidth="1"/>
    <col min="14348" max="14592" width="3.25" style="2"/>
    <col min="14593" max="14593" width="3.25" style="2" customWidth="1"/>
    <col min="14594" max="14594" width="5" style="2" customWidth="1"/>
    <col min="14595" max="14596" width="15.625" style="2" customWidth="1"/>
    <col min="14597" max="14603" width="6.5" style="2" customWidth="1"/>
    <col min="14604" max="14848" width="3.25" style="2"/>
    <col min="14849" max="14849" width="3.25" style="2" customWidth="1"/>
    <col min="14850" max="14850" width="5" style="2" customWidth="1"/>
    <col min="14851" max="14852" width="15.625" style="2" customWidth="1"/>
    <col min="14853" max="14859" width="6.5" style="2" customWidth="1"/>
    <col min="14860" max="15104" width="3.25" style="2"/>
    <col min="15105" max="15105" width="3.25" style="2" customWidth="1"/>
    <col min="15106" max="15106" width="5" style="2" customWidth="1"/>
    <col min="15107" max="15108" width="15.625" style="2" customWidth="1"/>
    <col min="15109" max="15115" width="6.5" style="2" customWidth="1"/>
    <col min="15116" max="15360" width="3.25" style="2"/>
    <col min="15361" max="15361" width="3.25" style="2" customWidth="1"/>
    <col min="15362" max="15362" width="5" style="2" customWidth="1"/>
    <col min="15363" max="15364" width="15.625" style="2" customWidth="1"/>
    <col min="15365" max="15371" width="6.5" style="2" customWidth="1"/>
    <col min="15372" max="15616" width="3.25" style="2"/>
    <col min="15617" max="15617" width="3.25" style="2" customWidth="1"/>
    <col min="15618" max="15618" width="5" style="2" customWidth="1"/>
    <col min="15619" max="15620" width="15.625" style="2" customWidth="1"/>
    <col min="15621" max="15627" width="6.5" style="2" customWidth="1"/>
    <col min="15628" max="15872" width="3.25" style="2"/>
    <col min="15873" max="15873" width="3.25" style="2" customWidth="1"/>
    <col min="15874" max="15874" width="5" style="2" customWidth="1"/>
    <col min="15875" max="15876" width="15.625" style="2" customWidth="1"/>
    <col min="15877" max="15883" width="6.5" style="2" customWidth="1"/>
    <col min="15884" max="16128" width="3.25" style="2"/>
    <col min="16129" max="16129" width="3.25" style="2" customWidth="1"/>
    <col min="16130" max="16130" width="5" style="2" customWidth="1"/>
    <col min="16131" max="16132" width="15.625" style="2" customWidth="1"/>
    <col min="16133" max="16139" width="6.5" style="2" customWidth="1"/>
    <col min="16140" max="16384" width="3.25" style="2"/>
  </cols>
  <sheetData>
    <row r="1" spans="1:11" ht="20.100000000000001" customHeight="1">
      <c r="A1" s="1" t="s">
        <v>75</v>
      </c>
      <c r="I1" s="211"/>
      <c r="J1" s="211"/>
      <c r="K1" s="211"/>
    </row>
    <row r="3" spans="1:11" ht="35.25" customHeight="1">
      <c r="A3" s="186" t="s">
        <v>76</v>
      </c>
      <c r="B3" s="186"/>
      <c r="C3" s="186"/>
      <c r="D3" s="186"/>
      <c r="E3" s="186"/>
      <c r="F3" s="186"/>
      <c r="G3" s="186"/>
      <c r="H3" s="186"/>
      <c r="I3" s="186"/>
      <c r="J3" s="186"/>
      <c r="K3" s="186"/>
    </row>
    <row r="4" spans="1:11" ht="20.100000000000001" customHeight="1">
      <c r="A4" s="6" t="s">
        <v>227</v>
      </c>
    </row>
    <row r="5" spans="1:11" ht="20.100000000000001" customHeight="1">
      <c r="A5" s="6"/>
    </row>
    <row r="6" spans="1:11" ht="28.5" customHeight="1">
      <c r="B6" s="184" t="s">
        <v>42</v>
      </c>
      <c r="C6" s="184"/>
      <c r="D6" s="42"/>
    </row>
    <row r="7" spans="1:11" ht="28.5" customHeight="1">
      <c r="B7" s="154" t="s">
        <v>43</v>
      </c>
      <c r="C7" s="154"/>
      <c r="D7" s="218"/>
      <c r="E7" s="219"/>
      <c r="F7" s="219"/>
      <c r="G7" s="219"/>
      <c r="H7" s="219"/>
      <c r="I7" s="219"/>
      <c r="J7" s="219"/>
      <c r="K7" s="228"/>
    </row>
    <row r="8" spans="1:11" ht="27" customHeight="1">
      <c r="B8" s="154" t="s">
        <v>47</v>
      </c>
      <c r="C8" s="154"/>
      <c r="D8" s="43"/>
      <c r="E8" s="9" t="s">
        <v>1</v>
      </c>
      <c r="F8" s="21"/>
      <c r="G8" s="21"/>
      <c r="H8" s="21"/>
    </row>
    <row r="11" spans="1:11" ht="22.5" customHeight="1">
      <c r="B11" s="184" t="s">
        <v>77</v>
      </c>
      <c r="C11" s="158" t="s">
        <v>52</v>
      </c>
      <c r="D11" s="159"/>
      <c r="E11" s="215" t="s">
        <v>78</v>
      </c>
      <c r="F11" s="154"/>
      <c r="G11" s="154"/>
      <c r="H11" s="154"/>
      <c r="I11" s="154"/>
      <c r="J11" s="154"/>
      <c r="K11" s="154"/>
    </row>
    <row r="12" spans="1:11" ht="22.5" customHeight="1">
      <c r="B12" s="212"/>
      <c r="C12" s="213"/>
      <c r="D12" s="214"/>
      <c r="E12" s="44" t="s">
        <v>79</v>
      </c>
      <c r="F12" s="45" t="s">
        <v>80</v>
      </c>
      <c r="G12" s="45" t="s">
        <v>81</v>
      </c>
      <c r="H12" s="45" t="s">
        <v>82</v>
      </c>
      <c r="I12" s="45" t="s">
        <v>83</v>
      </c>
      <c r="J12" s="45" t="s">
        <v>84</v>
      </c>
      <c r="K12" s="45" t="s">
        <v>85</v>
      </c>
    </row>
    <row r="13" spans="1:11" ht="20.100000000000001" customHeight="1">
      <c r="B13" s="11" t="s">
        <v>86</v>
      </c>
      <c r="C13" s="197"/>
      <c r="D13" s="198"/>
      <c r="E13" s="46"/>
      <c r="F13" s="15"/>
      <c r="G13" s="15"/>
      <c r="H13" s="15"/>
      <c r="I13" s="15"/>
      <c r="J13" s="15"/>
      <c r="K13" s="15"/>
    </row>
    <row r="14" spans="1:11" ht="20.100000000000001" customHeight="1">
      <c r="B14" s="13" t="s">
        <v>87</v>
      </c>
      <c r="C14" s="203"/>
      <c r="D14" s="204"/>
      <c r="E14" s="46"/>
      <c r="F14" s="15"/>
      <c r="G14" s="15"/>
      <c r="H14" s="15"/>
      <c r="I14" s="15"/>
      <c r="J14" s="15"/>
      <c r="K14" s="15"/>
    </row>
    <row r="15" spans="1:11" ht="20.100000000000001" customHeight="1">
      <c r="B15" s="13" t="s">
        <v>88</v>
      </c>
      <c r="C15" s="203"/>
      <c r="D15" s="204"/>
      <c r="E15" s="46"/>
      <c r="F15" s="15"/>
      <c r="G15" s="15"/>
      <c r="H15" s="15"/>
      <c r="I15" s="15"/>
      <c r="J15" s="15"/>
      <c r="K15" s="15"/>
    </row>
    <row r="16" spans="1:11" ht="20.100000000000001" customHeight="1">
      <c r="B16" s="13" t="s">
        <v>89</v>
      </c>
      <c r="C16" s="203"/>
      <c r="D16" s="204"/>
      <c r="E16" s="46"/>
      <c r="F16" s="15"/>
      <c r="G16" s="15"/>
      <c r="H16" s="15"/>
      <c r="I16" s="15"/>
      <c r="J16" s="15"/>
      <c r="K16" s="15"/>
    </row>
    <row r="17" spans="2:11" ht="20.100000000000001" customHeight="1">
      <c r="B17" s="13" t="s">
        <v>90</v>
      </c>
      <c r="C17" s="203"/>
      <c r="D17" s="204"/>
      <c r="E17" s="46"/>
      <c r="F17" s="15"/>
      <c r="G17" s="15"/>
      <c r="H17" s="15"/>
      <c r="I17" s="15"/>
      <c r="J17" s="15"/>
      <c r="K17" s="15"/>
    </row>
    <row r="18" spans="2:11" ht="20.100000000000001" customHeight="1">
      <c r="B18" s="13" t="s">
        <v>91</v>
      </c>
      <c r="C18" s="203"/>
      <c r="D18" s="204"/>
      <c r="E18" s="46"/>
      <c r="F18" s="15"/>
      <c r="G18" s="15"/>
      <c r="H18" s="15"/>
      <c r="I18" s="15"/>
      <c r="J18" s="15"/>
      <c r="K18" s="15"/>
    </row>
    <row r="19" spans="2:11" ht="20.100000000000001" customHeight="1">
      <c r="B19" s="13" t="s">
        <v>92</v>
      </c>
      <c r="C19" s="203"/>
      <c r="D19" s="204"/>
      <c r="E19" s="46"/>
      <c r="F19" s="15"/>
      <c r="G19" s="15"/>
      <c r="H19" s="15"/>
      <c r="I19" s="15"/>
      <c r="J19" s="15"/>
      <c r="K19" s="15"/>
    </row>
    <row r="20" spans="2:11" ht="20.100000000000001" customHeight="1">
      <c r="B20" s="13" t="s">
        <v>93</v>
      </c>
      <c r="C20" s="203"/>
      <c r="D20" s="204"/>
      <c r="E20" s="46"/>
      <c r="F20" s="15"/>
      <c r="G20" s="15"/>
      <c r="H20" s="15"/>
      <c r="I20" s="15"/>
      <c r="J20" s="15"/>
      <c r="K20" s="15"/>
    </row>
    <row r="21" spans="2:11" ht="20.100000000000001" customHeight="1">
      <c r="B21" s="13" t="s">
        <v>94</v>
      </c>
      <c r="C21" s="203"/>
      <c r="D21" s="204"/>
      <c r="E21" s="46"/>
      <c r="F21" s="15"/>
      <c r="G21" s="15"/>
      <c r="H21" s="15"/>
      <c r="I21" s="15"/>
      <c r="J21" s="15"/>
      <c r="K21" s="15"/>
    </row>
    <row r="22" spans="2:11" ht="20.100000000000001" customHeight="1">
      <c r="B22" s="13" t="s">
        <v>95</v>
      </c>
      <c r="C22" s="203"/>
      <c r="D22" s="204"/>
      <c r="E22" s="46"/>
      <c r="F22" s="15"/>
      <c r="G22" s="15"/>
      <c r="H22" s="15"/>
      <c r="I22" s="15"/>
      <c r="J22" s="15"/>
      <c r="K22" s="15"/>
    </row>
    <row r="23" spans="2:11" ht="20.100000000000001" customHeight="1">
      <c r="B23" s="13" t="s">
        <v>96</v>
      </c>
      <c r="C23" s="203"/>
      <c r="D23" s="204"/>
      <c r="E23" s="46"/>
      <c r="F23" s="15"/>
      <c r="G23" s="15"/>
      <c r="H23" s="15"/>
      <c r="I23" s="15"/>
      <c r="J23" s="15"/>
      <c r="K23" s="15"/>
    </row>
    <row r="24" spans="2:11" ht="20.100000000000001" customHeight="1">
      <c r="B24" s="13" t="s">
        <v>97</v>
      </c>
      <c r="C24" s="203"/>
      <c r="D24" s="204"/>
      <c r="E24" s="46"/>
      <c r="F24" s="15"/>
      <c r="G24" s="15"/>
      <c r="H24" s="15"/>
      <c r="I24" s="15"/>
      <c r="J24" s="15"/>
      <c r="K24" s="15"/>
    </row>
    <row r="25" spans="2:11" ht="20.100000000000001" customHeight="1">
      <c r="B25" s="13" t="s">
        <v>98</v>
      </c>
      <c r="C25" s="203"/>
      <c r="D25" s="204"/>
      <c r="E25" s="46"/>
      <c r="F25" s="15"/>
      <c r="G25" s="15"/>
      <c r="H25" s="15"/>
      <c r="I25" s="15"/>
      <c r="J25" s="15"/>
      <c r="K25" s="15"/>
    </row>
    <row r="26" spans="2:11" ht="20.100000000000001" customHeight="1">
      <c r="B26" s="13" t="s">
        <v>99</v>
      </c>
      <c r="C26" s="203"/>
      <c r="D26" s="204"/>
      <c r="E26" s="46"/>
      <c r="F26" s="15"/>
      <c r="G26" s="15"/>
      <c r="H26" s="15"/>
      <c r="I26" s="15"/>
      <c r="J26" s="15"/>
      <c r="K26" s="15"/>
    </row>
    <row r="27" spans="2:11" ht="20.100000000000001" customHeight="1" thickBot="1">
      <c r="B27" s="33" t="s">
        <v>100</v>
      </c>
      <c r="C27" s="226"/>
      <c r="D27" s="227"/>
      <c r="E27" s="47"/>
      <c r="F27" s="48"/>
      <c r="G27" s="48"/>
      <c r="H27" s="48"/>
      <c r="I27" s="48"/>
      <c r="J27" s="48"/>
      <c r="K27" s="48"/>
    </row>
    <row r="28" spans="2:11" ht="20.100000000000001" customHeight="1" thickTop="1">
      <c r="B28" s="178" t="s">
        <v>2</v>
      </c>
      <c r="C28" s="178"/>
      <c r="D28" s="179"/>
      <c r="E28" s="49">
        <f>SUM(E13:E27)</f>
        <v>0</v>
      </c>
      <c r="F28" s="50">
        <f t="shared" ref="F28:K28" si="0">SUM(F13:F27)</f>
        <v>0</v>
      </c>
      <c r="G28" s="50">
        <f t="shared" si="0"/>
        <v>0</v>
      </c>
      <c r="H28" s="50">
        <f t="shared" si="0"/>
        <v>0</v>
      </c>
      <c r="I28" s="50">
        <f t="shared" si="0"/>
        <v>0</v>
      </c>
      <c r="J28" s="50">
        <f t="shared" si="0"/>
        <v>0</v>
      </c>
      <c r="K28" s="50">
        <f t="shared" si="0"/>
        <v>0</v>
      </c>
    </row>
    <row r="29" spans="2:11" ht="12" customHeight="1">
      <c r="B29" s="6" t="s">
        <v>101</v>
      </c>
      <c r="C29" s="16"/>
      <c r="D29" s="16"/>
      <c r="E29" s="16"/>
      <c r="F29" s="16"/>
      <c r="G29" s="16"/>
      <c r="H29" s="16"/>
    </row>
    <row r="30" spans="2:11" ht="12" customHeight="1">
      <c r="B30" s="6"/>
      <c r="C30" s="16"/>
      <c r="D30" s="16"/>
      <c r="E30" s="16"/>
      <c r="F30" s="16"/>
      <c r="G30" s="16"/>
      <c r="H30" s="16"/>
    </row>
    <row r="31" spans="2:11" ht="20.100000000000001" customHeight="1">
      <c r="B31" s="2" t="s">
        <v>102</v>
      </c>
    </row>
    <row r="32" spans="2:11" ht="20.100000000000001" customHeight="1">
      <c r="B32" s="154" t="s">
        <v>103</v>
      </c>
      <c r="C32" s="154"/>
      <c r="D32" s="51" t="s">
        <v>104</v>
      </c>
      <c r="E32" s="220"/>
      <c r="F32" s="173"/>
      <c r="G32" s="162"/>
      <c r="H32" s="154" t="s">
        <v>105</v>
      </c>
      <c r="I32" s="154"/>
    </row>
    <row r="33" spans="2:9" ht="20.100000000000001" customHeight="1">
      <c r="B33" s="154" t="s">
        <v>82</v>
      </c>
      <c r="C33" s="154"/>
      <c r="D33" s="52">
        <f>H28</f>
        <v>0</v>
      </c>
      <c r="E33" s="53" t="s">
        <v>106</v>
      </c>
      <c r="F33" s="54" t="s">
        <v>107</v>
      </c>
      <c r="G33" s="55" t="s">
        <v>108</v>
      </c>
      <c r="H33" s="224">
        <f>ROUNDUP(D33/9,2)</f>
        <v>0</v>
      </c>
      <c r="I33" s="224"/>
    </row>
    <row r="34" spans="2:9" ht="20.100000000000001" customHeight="1">
      <c r="B34" s="154" t="s">
        <v>83</v>
      </c>
      <c r="C34" s="154"/>
      <c r="D34" s="52">
        <f>I28</f>
        <v>0</v>
      </c>
      <c r="E34" s="53" t="s">
        <v>106</v>
      </c>
      <c r="F34" s="54" t="s">
        <v>109</v>
      </c>
      <c r="G34" s="55" t="s">
        <v>108</v>
      </c>
      <c r="H34" s="224">
        <f>ROUNDUP(D34/6,2)</f>
        <v>0</v>
      </c>
      <c r="I34" s="224"/>
    </row>
    <row r="35" spans="2:9" ht="20.100000000000001" customHeight="1">
      <c r="B35" s="154" t="s">
        <v>84</v>
      </c>
      <c r="C35" s="154"/>
      <c r="D35" s="52">
        <f>J28</f>
        <v>0</v>
      </c>
      <c r="E35" s="53" t="s">
        <v>106</v>
      </c>
      <c r="F35" s="54" t="s">
        <v>110</v>
      </c>
      <c r="G35" s="55" t="s">
        <v>108</v>
      </c>
      <c r="H35" s="224">
        <f>ROUNDUP(D35/4,2)</f>
        <v>0</v>
      </c>
      <c r="I35" s="224"/>
    </row>
    <row r="36" spans="2:9" ht="20.100000000000001" customHeight="1" thickBot="1">
      <c r="B36" s="184" t="s">
        <v>85</v>
      </c>
      <c r="C36" s="184"/>
      <c r="D36" s="56">
        <f>K28</f>
        <v>0</v>
      </c>
      <c r="E36" s="57" t="s">
        <v>106</v>
      </c>
      <c r="F36" s="58" t="s">
        <v>111</v>
      </c>
      <c r="G36" s="59" t="s">
        <v>108</v>
      </c>
      <c r="H36" s="225">
        <f>ROUNDUP(D36/2.5,2)</f>
        <v>0</v>
      </c>
      <c r="I36" s="225"/>
    </row>
    <row r="37" spans="2:9" ht="20.100000000000001" customHeight="1" thickTop="1">
      <c r="B37" s="221" t="s">
        <v>2</v>
      </c>
      <c r="C37" s="222"/>
      <c r="D37" s="222"/>
      <c r="E37" s="222"/>
      <c r="F37" s="222"/>
      <c r="G37" s="223"/>
      <c r="H37" s="216">
        <f>SUM(H33:I36)</f>
        <v>0</v>
      </c>
      <c r="I37" s="217"/>
    </row>
    <row r="39" spans="2:9" ht="30.75" customHeight="1">
      <c r="C39" s="155" t="s">
        <v>112</v>
      </c>
      <c r="D39" s="173"/>
      <c r="E39" s="173"/>
      <c r="F39" s="162"/>
      <c r="G39" s="218" t="str">
        <f>IF(D8="","",ROUNDUP(D8*H37,1))</f>
        <v/>
      </c>
      <c r="H39" s="219"/>
      <c r="I39" s="9" t="s">
        <v>1</v>
      </c>
    </row>
  </sheetData>
  <mergeCells count="40">
    <mergeCell ref="C15:D15"/>
    <mergeCell ref="I1:K1"/>
    <mergeCell ref="A3:K3"/>
    <mergeCell ref="B6:C6"/>
    <mergeCell ref="B7:C7"/>
    <mergeCell ref="D7:K7"/>
    <mergeCell ref="B8:C8"/>
    <mergeCell ref="B11:B12"/>
    <mergeCell ref="C11:D12"/>
    <mergeCell ref="E11:K11"/>
    <mergeCell ref="C13:D13"/>
    <mergeCell ref="C14:D14"/>
    <mergeCell ref="C27:D27"/>
    <mergeCell ref="C16:D16"/>
    <mergeCell ref="C17:D17"/>
    <mergeCell ref="C18:D18"/>
    <mergeCell ref="C19:D19"/>
    <mergeCell ref="C20:D20"/>
    <mergeCell ref="C21:D21"/>
    <mergeCell ref="C22:D22"/>
    <mergeCell ref="C23:D23"/>
    <mergeCell ref="C24:D24"/>
    <mergeCell ref="C25:D25"/>
    <mergeCell ref="C26:D26"/>
    <mergeCell ref="B28:D28"/>
    <mergeCell ref="B32:C32"/>
    <mergeCell ref="E32:G32"/>
    <mergeCell ref="H32:I32"/>
    <mergeCell ref="B33:C33"/>
    <mergeCell ref="H33:I33"/>
    <mergeCell ref="B37:G37"/>
    <mergeCell ref="H37:I37"/>
    <mergeCell ref="C39:F39"/>
    <mergeCell ref="G39:H39"/>
    <mergeCell ref="B34:C34"/>
    <mergeCell ref="H34:I34"/>
    <mergeCell ref="B35:C35"/>
    <mergeCell ref="H35:I35"/>
    <mergeCell ref="B36:C36"/>
    <mergeCell ref="H36:I36"/>
  </mergeCells>
  <phoneticPr fontId="2"/>
  <pageMargins left="0.75" right="0.75" top="1" bottom="1" header="0.51200000000000001" footer="0.51200000000000001"/>
  <pageSetup paperSize="9" scale="91"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9" tint="0.79998168889431442"/>
    <pageSetUpPr fitToPage="1"/>
  </sheetPr>
  <dimension ref="A1:L41"/>
  <sheetViews>
    <sheetView view="pageBreakPreview" zoomScaleNormal="100" zoomScaleSheetLayoutView="100" workbookViewId="0">
      <selection activeCell="P4" sqref="P4"/>
    </sheetView>
  </sheetViews>
  <sheetFormatPr defaultColWidth="3.25" defaultRowHeight="20.100000000000001" customHeight="1"/>
  <cols>
    <col min="1" max="1" width="3.25" style="2" customWidth="1"/>
    <col min="2" max="2" width="10.375" style="2" customWidth="1"/>
    <col min="3" max="10" width="7.3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c r="A1" s="1" t="s">
        <v>113</v>
      </c>
      <c r="I1" s="211"/>
      <c r="J1" s="211"/>
      <c r="K1" s="211"/>
      <c r="L1" s="60"/>
    </row>
    <row r="2" spans="1:12" ht="20.100000000000001" customHeight="1">
      <c r="A2" s="175" t="str">
        <f>'1'!A3</f>
        <v>令和●年度報酬算定のための共同生活援助（短期入所）に係る前年度実績報告書</v>
      </c>
      <c r="B2" s="175"/>
      <c r="C2" s="175"/>
      <c r="D2" s="175"/>
      <c r="E2" s="175"/>
      <c r="F2" s="175"/>
      <c r="G2" s="175"/>
      <c r="H2" s="175"/>
      <c r="I2" s="175"/>
      <c r="J2" s="175"/>
      <c r="K2" s="175"/>
    </row>
    <row r="3" spans="1:12" ht="35.25" customHeight="1">
      <c r="A3" s="186" t="s">
        <v>114</v>
      </c>
      <c r="B3" s="186"/>
      <c r="C3" s="186"/>
      <c r="D3" s="186"/>
      <c r="E3" s="186"/>
      <c r="F3" s="186"/>
      <c r="G3" s="186"/>
      <c r="H3" s="186"/>
      <c r="I3" s="186"/>
      <c r="J3" s="186"/>
      <c r="K3" s="186"/>
      <c r="L3" s="61"/>
    </row>
    <row r="4" spans="1:12" ht="20.100000000000001" customHeight="1">
      <c r="A4" s="6"/>
    </row>
    <row r="5" spans="1:12" ht="28.5" customHeight="1">
      <c r="B5" s="184" t="s">
        <v>115</v>
      </c>
      <c r="C5" s="184"/>
      <c r="D5" s="188" t="str">
        <f>IF('2-1'!D6="","",'2-1'!D6)</f>
        <v/>
      </c>
      <c r="E5" s="188"/>
      <c r="F5" s="188"/>
      <c r="G5" s="188"/>
      <c r="H5" s="188"/>
      <c r="I5" s="188"/>
      <c r="J5" s="188"/>
      <c r="K5" s="188"/>
    </row>
    <row r="6" spans="1:12" ht="28.5" customHeight="1">
      <c r="B6" s="154" t="s">
        <v>43</v>
      </c>
      <c r="C6" s="154"/>
      <c r="D6" s="238" t="str">
        <f>IF('2-1'!D7="","",'2-1'!D7)</f>
        <v/>
      </c>
      <c r="E6" s="239"/>
      <c r="F6" s="239"/>
      <c r="G6" s="239"/>
      <c r="H6" s="239"/>
      <c r="I6" s="239"/>
      <c r="J6" s="239"/>
      <c r="K6" s="240"/>
      <c r="L6" s="62"/>
    </row>
    <row r="7" spans="1:12" ht="28.5" customHeight="1">
      <c r="B7" s="154" t="s">
        <v>116</v>
      </c>
      <c r="C7" s="154"/>
      <c r="D7" s="231"/>
      <c r="E7" s="232"/>
      <c r="F7" s="232"/>
      <c r="G7" s="232"/>
      <c r="H7" s="232"/>
      <c r="I7" s="232"/>
      <c r="J7" s="232"/>
      <c r="K7" s="233"/>
      <c r="L7" s="62"/>
    </row>
    <row r="9" spans="1:12" ht="20.100000000000001" customHeight="1">
      <c r="B9" s="2" t="s">
        <v>228</v>
      </c>
    </row>
    <row r="10" spans="1:12" ht="22.5" customHeight="1">
      <c r="B10" s="184" t="s">
        <v>117</v>
      </c>
      <c r="C10" s="234" t="s">
        <v>118</v>
      </c>
      <c r="D10" s="162" t="s">
        <v>119</v>
      </c>
      <c r="E10" s="154"/>
      <c r="F10" s="154"/>
      <c r="G10" s="154"/>
      <c r="H10" s="154"/>
      <c r="I10" s="154"/>
      <c r="J10" s="155"/>
      <c r="K10" s="236" t="s">
        <v>120</v>
      </c>
    </row>
    <row r="11" spans="1:12" ht="22.5" customHeight="1">
      <c r="B11" s="212"/>
      <c r="C11" s="235"/>
      <c r="D11" s="63" t="s">
        <v>79</v>
      </c>
      <c r="E11" s="64" t="s">
        <v>80</v>
      </c>
      <c r="F11" s="64" t="s">
        <v>81</v>
      </c>
      <c r="G11" s="64" t="s">
        <v>82</v>
      </c>
      <c r="H11" s="64" t="s">
        <v>83</v>
      </c>
      <c r="I11" s="64" t="s">
        <v>84</v>
      </c>
      <c r="J11" s="65" t="s">
        <v>85</v>
      </c>
      <c r="K11" s="237"/>
    </row>
    <row r="12" spans="1:12" ht="20.100000000000001" customHeight="1">
      <c r="B12" s="66" t="s">
        <v>214</v>
      </c>
      <c r="C12" s="144"/>
      <c r="D12" s="125"/>
      <c r="E12" s="126"/>
      <c r="F12" s="126"/>
      <c r="G12" s="126"/>
      <c r="H12" s="126"/>
      <c r="I12" s="126"/>
      <c r="J12" s="145"/>
      <c r="K12" s="69">
        <f>SUM(D12:J12)</f>
        <v>0</v>
      </c>
    </row>
    <row r="13" spans="1:12" ht="20.100000000000001" customHeight="1">
      <c r="B13" s="66" t="s">
        <v>215</v>
      </c>
      <c r="C13" s="144"/>
      <c r="D13" s="125"/>
      <c r="E13" s="126"/>
      <c r="F13" s="126"/>
      <c r="G13" s="126"/>
      <c r="H13" s="126"/>
      <c r="I13" s="126"/>
      <c r="J13" s="145"/>
      <c r="K13" s="69">
        <f t="shared" ref="K13:K23" si="0">SUM(D13:J13)</f>
        <v>0</v>
      </c>
    </row>
    <row r="14" spans="1:12" ht="20.100000000000001" customHeight="1">
      <c r="B14" s="66" t="s">
        <v>216</v>
      </c>
      <c r="C14" s="144"/>
      <c r="D14" s="125"/>
      <c r="E14" s="126"/>
      <c r="F14" s="126"/>
      <c r="G14" s="126"/>
      <c r="H14" s="126"/>
      <c r="I14" s="126"/>
      <c r="J14" s="145"/>
      <c r="K14" s="69">
        <f t="shared" si="0"/>
        <v>0</v>
      </c>
    </row>
    <row r="15" spans="1:12" ht="20.100000000000001" customHeight="1">
      <c r="B15" s="66" t="s">
        <v>217</v>
      </c>
      <c r="C15" s="144"/>
      <c r="D15" s="125"/>
      <c r="E15" s="126"/>
      <c r="F15" s="126"/>
      <c r="G15" s="126"/>
      <c r="H15" s="126"/>
      <c r="I15" s="126"/>
      <c r="J15" s="145"/>
      <c r="K15" s="69">
        <f t="shared" si="0"/>
        <v>0</v>
      </c>
    </row>
    <row r="16" spans="1:12" ht="20.100000000000001" customHeight="1">
      <c r="B16" s="66" t="s">
        <v>218</v>
      </c>
      <c r="C16" s="144"/>
      <c r="D16" s="125"/>
      <c r="E16" s="126"/>
      <c r="F16" s="126"/>
      <c r="G16" s="126"/>
      <c r="H16" s="126"/>
      <c r="I16" s="126"/>
      <c r="J16" s="145"/>
      <c r="K16" s="69">
        <f t="shared" si="0"/>
        <v>0</v>
      </c>
    </row>
    <row r="17" spans="1:11" ht="20.100000000000001" customHeight="1">
      <c r="B17" s="66" t="s">
        <v>219</v>
      </c>
      <c r="C17" s="144"/>
      <c r="D17" s="125"/>
      <c r="E17" s="126"/>
      <c r="F17" s="126"/>
      <c r="G17" s="126"/>
      <c r="H17" s="126"/>
      <c r="I17" s="126"/>
      <c r="J17" s="145"/>
      <c r="K17" s="69">
        <f t="shared" si="0"/>
        <v>0</v>
      </c>
    </row>
    <row r="18" spans="1:11" ht="20.100000000000001" customHeight="1">
      <c r="B18" s="66" t="s">
        <v>220</v>
      </c>
      <c r="C18" s="144"/>
      <c r="D18" s="125"/>
      <c r="E18" s="126"/>
      <c r="F18" s="126"/>
      <c r="G18" s="126"/>
      <c r="H18" s="126"/>
      <c r="I18" s="126"/>
      <c r="J18" s="145"/>
      <c r="K18" s="69">
        <f t="shared" si="0"/>
        <v>0</v>
      </c>
    </row>
    <row r="19" spans="1:11" ht="20.100000000000001" customHeight="1">
      <c r="B19" s="66" t="s">
        <v>221</v>
      </c>
      <c r="C19" s="144"/>
      <c r="D19" s="125"/>
      <c r="E19" s="126"/>
      <c r="F19" s="126"/>
      <c r="G19" s="126"/>
      <c r="H19" s="126"/>
      <c r="I19" s="126"/>
      <c r="J19" s="145"/>
      <c r="K19" s="69">
        <f t="shared" si="0"/>
        <v>0</v>
      </c>
    </row>
    <row r="20" spans="1:11" ht="20.100000000000001" customHeight="1">
      <c r="B20" s="66" t="s">
        <v>222</v>
      </c>
      <c r="C20" s="144"/>
      <c r="D20" s="125"/>
      <c r="E20" s="126"/>
      <c r="F20" s="126"/>
      <c r="G20" s="126"/>
      <c r="H20" s="126"/>
      <c r="I20" s="126"/>
      <c r="J20" s="145"/>
      <c r="K20" s="69">
        <f t="shared" si="0"/>
        <v>0</v>
      </c>
    </row>
    <row r="21" spans="1:11" ht="20.100000000000001" customHeight="1">
      <c r="B21" s="66" t="s">
        <v>223</v>
      </c>
      <c r="C21" s="144"/>
      <c r="D21" s="125"/>
      <c r="E21" s="126"/>
      <c r="F21" s="126"/>
      <c r="G21" s="126"/>
      <c r="H21" s="126"/>
      <c r="I21" s="126"/>
      <c r="J21" s="145"/>
      <c r="K21" s="69">
        <f t="shared" si="0"/>
        <v>0</v>
      </c>
    </row>
    <row r="22" spans="1:11" ht="20.100000000000001" customHeight="1">
      <c r="B22" s="66" t="s">
        <v>224</v>
      </c>
      <c r="C22" s="144"/>
      <c r="D22" s="125"/>
      <c r="E22" s="126"/>
      <c r="F22" s="126"/>
      <c r="G22" s="126"/>
      <c r="H22" s="126"/>
      <c r="I22" s="126"/>
      <c r="J22" s="145"/>
      <c r="K22" s="69">
        <f t="shared" si="0"/>
        <v>0</v>
      </c>
    </row>
    <row r="23" spans="1:11" ht="20.100000000000001" customHeight="1" thickBot="1">
      <c r="B23" s="71" t="s">
        <v>225</v>
      </c>
      <c r="C23" s="146"/>
      <c r="D23" s="147"/>
      <c r="E23" s="148"/>
      <c r="F23" s="148"/>
      <c r="G23" s="148"/>
      <c r="H23" s="148"/>
      <c r="I23" s="148"/>
      <c r="J23" s="149"/>
      <c r="K23" s="76">
        <f t="shared" si="0"/>
        <v>0</v>
      </c>
    </row>
    <row r="24" spans="1:11" ht="20.100000000000001" customHeight="1" thickTop="1" thickBot="1">
      <c r="B24" s="77" t="s">
        <v>133</v>
      </c>
      <c r="C24" s="78">
        <f t="shared" ref="C24:K24" si="1">SUM(C12:C23)</f>
        <v>0</v>
      </c>
      <c r="D24" s="79">
        <f t="shared" si="1"/>
        <v>0</v>
      </c>
      <c r="E24" s="80">
        <f t="shared" si="1"/>
        <v>0</v>
      </c>
      <c r="F24" s="80">
        <f t="shared" si="1"/>
        <v>0</v>
      </c>
      <c r="G24" s="80">
        <f t="shared" si="1"/>
        <v>0</v>
      </c>
      <c r="H24" s="80">
        <f t="shared" si="1"/>
        <v>0</v>
      </c>
      <c r="I24" s="80">
        <f t="shared" si="1"/>
        <v>0</v>
      </c>
      <c r="J24" s="81">
        <f t="shared" si="1"/>
        <v>0</v>
      </c>
      <c r="K24" s="78">
        <f t="shared" si="1"/>
        <v>0</v>
      </c>
    </row>
    <row r="25" spans="1:11" ht="20.100000000000001" customHeight="1" thickTop="1" thickBot="1">
      <c r="B25" s="51" t="s">
        <v>134</v>
      </c>
      <c r="C25" s="82"/>
      <c r="D25" s="83" t="str">
        <f>IF($C$24=0,"",ROUNDUP(D24/$C$24,2))</f>
        <v/>
      </c>
      <c r="E25" s="84" t="str">
        <f>IF($C$24=0,"",ROUNDUP(E24/$C$24,2))</f>
        <v/>
      </c>
      <c r="F25" s="84" t="str">
        <f t="shared" ref="F25:K25" si="2">IF($C$24=0,"",ROUNDUP(F24/$C$24,2))</f>
        <v/>
      </c>
      <c r="G25" s="84" t="str">
        <f>IF($C$24=0,"",ROUNDUP(G24/$C$24,2))</f>
        <v/>
      </c>
      <c r="H25" s="84" t="str">
        <f t="shared" si="2"/>
        <v/>
      </c>
      <c r="I25" s="84" t="str">
        <f t="shared" si="2"/>
        <v/>
      </c>
      <c r="J25" s="85" t="str">
        <f>IF($C$24=0,"",ROUNDUP(J24/$C$24,2))</f>
        <v/>
      </c>
      <c r="K25" s="49" t="str">
        <f t="shared" si="2"/>
        <v/>
      </c>
    </row>
    <row r="26" spans="1:11" ht="12" customHeight="1" thickTop="1">
      <c r="B26" s="101" t="s">
        <v>135</v>
      </c>
    </row>
    <row r="27" spans="1:11" ht="12" customHeight="1">
      <c r="B27" s="101" t="s">
        <v>136</v>
      </c>
    </row>
    <row r="28" spans="1:11" ht="12" customHeight="1">
      <c r="B28" s="101" t="s">
        <v>137</v>
      </c>
    </row>
    <row r="29" spans="1:11" ht="24" customHeight="1">
      <c r="B29" s="229" t="s">
        <v>138</v>
      </c>
      <c r="C29" s="229"/>
      <c r="D29" s="229"/>
      <c r="E29" s="229"/>
      <c r="F29" s="229"/>
      <c r="G29" s="229"/>
      <c r="H29" s="229"/>
      <c r="I29" s="229"/>
      <c r="J29" s="229"/>
      <c r="K29" s="229"/>
    </row>
    <row r="30" spans="1:11" ht="12" customHeight="1">
      <c r="B30" s="101"/>
    </row>
    <row r="31" spans="1:11" ht="25.5" customHeight="1">
      <c r="A31" s="2" t="s">
        <v>139</v>
      </c>
    </row>
    <row r="32" spans="1:11" ht="20.100000000000001" customHeight="1">
      <c r="A32" s="2" t="s">
        <v>140</v>
      </c>
      <c r="B32" s="2" t="s">
        <v>141</v>
      </c>
    </row>
    <row r="33" spans="1:11" ht="20.100000000000001" customHeight="1">
      <c r="B33" s="2" t="s">
        <v>142</v>
      </c>
    </row>
    <row r="34" spans="1:11" ht="20.100000000000001" customHeight="1">
      <c r="A34" s="2" t="s">
        <v>140</v>
      </c>
      <c r="B34" s="2" t="s">
        <v>143</v>
      </c>
    </row>
    <row r="35" spans="1:11" ht="20.100000000000001" customHeight="1">
      <c r="B35" s="2" t="s">
        <v>144</v>
      </c>
    </row>
    <row r="36" spans="1:11" ht="20.100000000000001" customHeight="1">
      <c r="A36" s="2" t="s">
        <v>140</v>
      </c>
      <c r="B36" s="2" t="s">
        <v>145</v>
      </c>
    </row>
    <row r="37" spans="1:11" ht="20.100000000000001" customHeight="1">
      <c r="B37" s="2" t="s">
        <v>146</v>
      </c>
    </row>
    <row r="38" spans="1:11" ht="20.100000000000001" customHeight="1">
      <c r="A38" s="2" t="s">
        <v>140</v>
      </c>
      <c r="B38" s="2" t="s">
        <v>147</v>
      </c>
    </row>
    <row r="39" spans="1:11" ht="35.25" customHeight="1">
      <c r="B39" s="230" t="s">
        <v>148</v>
      </c>
      <c r="C39" s="230"/>
      <c r="D39" s="230"/>
      <c r="E39" s="230"/>
      <c r="F39" s="230"/>
      <c r="G39" s="230"/>
      <c r="H39" s="230"/>
      <c r="I39" s="230"/>
      <c r="J39" s="230"/>
      <c r="K39" s="230"/>
    </row>
    <row r="40" spans="1:11" ht="20.100000000000001" customHeight="1">
      <c r="A40" s="2" t="s">
        <v>140</v>
      </c>
      <c r="B40" s="2" t="s">
        <v>149</v>
      </c>
    </row>
    <row r="41" spans="1:11" ht="70.5" customHeight="1">
      <c r="B41" s="230" t="s">
        <v>150</v>
      </c>
      <c r="C41" s="230"/>
      <c r="D41" s="230"/>
      <c r="E41" s="230"/>
      <c r="F41" s="230"/>
      <c r="G41" s="230"/>
      <c r="H41" s="230"/>
      <c r="I41" s="230"/>
      <c r="J41" s="230"/>
      <c r="K41" s="230"/>
    </row>
  </sheetData>
  <mergeCells count="16">
    <mergeCell ref="I1:K1"/>
    <mergeCell ref="A3:K3"/>
    <mergeCell ref="B5:C5"/>
    <mergeCell ref="B6:C6"/>
    <mergeCell ref="D6:K6"/>
    <mergeCell ref="D5:K5"/>
    <mergeCell ref="A2:K2"/>
    <mergeCell ref="B29:K29"/>
    <mergeCell ref="B39:K39"/>
    <mergeCell ref="B41:K41"/>
    <mergeCell ref="B7:C7"/>
    <mergeCell ref="D7:K7"/>
    <mergeCell ref="B10:B11"/>
    <mergeCell ref="C10:C11"/>
    <mergeCell ref="D10:J10"/>
    <mergeCell ref="K10:K11"/>
  </mergeCells>
  <phoneticPr fontId="2"/>
  <pageMargins left="0.75" right="0.75" top="1" bottom="1" header="0.51200000000000001" footer="0.51200000000000001"/>
  <pageSetup paperSize="9" scale="84"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L41"/>
  <sheetViews>
    <sheetView view="pageBreakPreview" zoomScale="85" zoomScaleNormal="100" zoomScaleSheetLayoutView="85" workbookViewId="0">
      <selection activeCell="P22" sqref="P22:Q22"/>
    </sheetView>
  </sheetViews>
  <sheetFormatPr defaultColWidth="3.25" defaultRowHeight="20.100000000000001" customHeight="1"/>
  <cols>
    <col min="1" max="1" width="3.25" style="2" customWidth="1"/>
    <col min="2" max="2" width="10.375" style="2" customWidth="1"/>
    <col min="3" max="10" width="7.3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2" ht="20.100000000000001" customHeight="1">
      <c r="A1" s="1" t="s">
        <v>113</v>
      </c>
      <c r="I1" s="211"/>
      <c r="J1" s="211"/>
      <c r="K1" s="211"/>
      <c r="L1" s="60"/>
    </row>
    <row r="3" spans="1:12" ht="35.25" customHeight="1">
      <c r="A3" s="186" t="s">
        <v>114</v>
      </c>
      <c r="B3" s="186"/>
      <c r="C3" s="186"/>
      <c r="D3" s="186"/>
      <c r="E3" s="186"/>
      <c r="F3" s="186"/>
      <c r="G3" s="186"/>
      <c r="H3" s="186"/>
      <c r="I3" s="186"/>
      <c r="J3" s="186"/>
      <c r="K3" s="186"/>
      <c r="L3" s="61"/>
    </row>
    <row r="4" spans="1:12" ht="20.100000000000001" customHeight="1">
      <c r="A4" s="6"/>
    </row>
    <row r="5" spans="1:12" ht="28.5" customHeight="1">
      <c r="B5" s="184" t="s">
        <v>115</v>
      </c>
      <c r="C5" s="184"/>
      <c r="D5" s="242"/>
      <c r="E5" s="243"/>
      <c r="F5" s="244"/>
    </row>
    <row r="6" spans="1:12" ht="28.5" customHeight="1">
      <c r="B6" s="154" t="s">
        <v>43</v>
      </c>
      <c r="C6" s="154"/>
      <c r="D6" s="238"/>
      <c r="E6" s="239"/>
      <c r="F6" s="239"/>
      <c r="G6" s="239"/>
      <c r="H6" s="239"/>
      <c r="I6" s="239"/>
      <c r="J6" s="239"/>
      <c r="K6" s="240"/>
      <c r="L6" s="62"/>
    </row>
    <row r="7" spans="1:12" ht="28.5" customHeight="1">
      <c r="B7" s="154" t="s">
        <v>116</v>
      </c>
      <c r="C7" s="154"/>
      <c r="D7" s="238"/>
      <c r="E7" s="239"/>
      <c r="F7" s="239"/>
      <c r="G7" s="239"/>
      <c r="H7" s="239"/>
      <c r="I7" s="239"/>
      <c r="J7" s="239"/>
      <c r="K7" s="240"/>
      <c r="L7" s="62"/>
    </row>
    <row r="10" spans="1:12" ht="22.5" customHeight="1">
      <c r="B10" s="184" t="s">
        <v>117</v>
      </c>
      <c r="C10" s="234" t="s">
        <v>118</v>
      </c>
      <c r="D10" s="162" t="s">
        <v>119</v>
      </c>
      <c r="E10" s="154"/>
      <c r="F10" s="154"/>
      <c r="G10" s="154"/>
      <c r="H10" s="154"/>
      <c r="I10" s="154"/>
      <c r="J10" s="155"/>
      <c r="K10" s="236" t="s">
        <v>120</v>
      </c>
    </row>
    <row r="11" spans="1:12" ht="22.5" customHeight="1">
      <c r="B11" s="212"/>
      <c r="C11" s="235"/>
      <c r="D11" s="63" t="s">
        <v>79</v>
      </c>
      <c r="E11" s="64" t="s">
        <v>80</v>
      </c>
      <c r="F11" s="64" t="s">
        <v>81</v>
      </c>
      <c r="G11" s="64" t="s">
        <v>82</v>
      </c>
      <c r="H11" s="64" t="s">
        <v>83</v>
      </c>
      <c r="I11" s="64" t="s">
        <v>84</v>
      </c>
      <c r="J11" s="65" t="s">
        <v>85</v>
      </c>
      <c r="K11" s="237"/>
    </row>
    <row r="12" spans="1:12" ht="20.100000000000001" customHeight="1">
      <c r="B12" s="66" t="s">
        <v>121</v>
      </c>
      <c r="C12" s="67">
        <v>30</v>
      </c>
      <c r="D12" s="14">
        <v>5</v>
      </c>
      <c r="E12" s="15">
        <v>30</v>
      </c>
      <c r="F12" s="15"/>
      <c r="G12" s="15">
        <v>60</v>
      </c>
      <c r="H12" s="15"/>
      <c r="I12" s="15">
        <v>30</v>
      </c>
      <c r="J12" s="68"/>
      <c r="K12" s="69">
        <f>SUM(D12:J12)</f>
        <v>125</v>
      </c>
    </row>
    <row r="13" spans="1:12" ht="20.100000000000001" customHeight="1">
      <c r="B13" s="70" t="s">
        <v>122</v>
      </c>
      <c r="C13" s="67">
        <v>31</v>
      </c>
      <c r="D13" s="14">
        <v>5</v>
      </c>
      <c r="E13" s="15">
        <v>31</v>
      </c>
      <c r="F13" s="15"/>
      <c r="G13" s="15">
        <v>62</v>
      </c>
      <c r="H13" s="15"/>
      <c r="I13" s="15">
        <v>31</v>
      </c>
      <c r="J13" s="68"/>
      <c r="K13" s="69">
        <f t="shared" ref="K13:K23" si="0">SUM(D13:J13)</f>
        <v>129</v>
      </c>
    </row>
    <row r="14" spans="1:12" ht="20.100000000000001" customHeight="1">
      <c r="B14" s="66" t="s">
        <v>123</v>
      </c>
      <c r="C14" s="67">
        <v>30</v>
      </c>
      <c r="D14" s="14"/>
      <c r="E14" s="15">
        <v>30</v>
      </c>
      <c r="F14" s="15"/>
      <c r="G14" s="15">
        <v>60</v>
      </c>
      <c r="H14" s="15"/>
      <c r="I14" s="15">
        <v>30</v>
      </c>
      <c r="J14" s="68"/>
      <c r="K14" s="69">
        <f t="shared" si="0"/>
        <v>120</v>
      </c>
    </row>
    <row r="15" spans="1:12" ht="20.100000000000001" customHeight="1">
      <c r="B15" s="70" t="s">
        <v>124</v>
      </c>
      <c r="C15" s="67">
        <v>31</v>
      </c>
      <c r="D15" s="14">
        <v>31</v>
      </c>
      <c r="E15" s="15">
        <v>27</v>
      </c>
      <c r="F15" s="15"/>
      <c r="G15" s="15">
        <v>31</v>
      </c>
      <c r="H15" s="15">
        <v>31</v>
      </c>
      <c r="I15" s="15">
        <v>31</v>
      </c>
      <c r="J15" s="68"/>
      <c r="K15" s="69">
        <f t="shared" si="0"/>
        <v>151</v>
      </c>
    </row>
    <row r="16" spans="1:12" ht="20.100000000000001" customHeight="1">
      <c r="B16" s="66" t="s">
        <v>125</v>
      </c>
      <c r="C16" s="67">
        <v>31</v>
      </c>
      <c r="D16" s="14">
        <v>31</v>
      </c>
      <c r="E16" s="15">
        <v>27</v>
      </c>
      <c r="F16" s="15"/>
      <c r="G16" s="15">
        <v>31</v>
      </c>
      <c r="H16" s="15">
        <v>31</v>
      </c>
      <c r="I16" s="15">
        <v>31</v>
      </c>
      <c r="J16" s="68"/>
      <c r="K16" s="69">
        <f t="shared" si="0"/>
        <v>151</v>
      </c>
    </row>
    <row r="17" spans="1:11" ht="20.100000000000001" customHeight="1">
      <c r="B17" s="70" t="s">
        <v>126</v>
      </c>
      <c r="C17" s="67">
        <v>30</v>
      </c>
      <c r="D17" s="14">
        <v>30</v>
      </c>
      <c r="E17" s="15">
        <v>26</v>
      </c>
      <c r="F17" s="15"/>
      <c r="G17" s="15">
        <v>30</v>
      </c>
      <c r="H17" s="15">
        <v>30</v>
      </c>
      <c r="I17" s="15">
        <v>30</v>
      </c>
      <c r="J17" s="68"/>
      <c r="K17" s="69">
        <f t="shared" si="0"/>
        <v>146</v>
      </c>
    </row>
    <row r="18" spans="1:11" ht="20.100000000000001" customHeight="1">
      <c r="B18" s="66" t="s">
        <v>127</v>
      </c>
      <c r="C18" s="67">
        <v>31</v>
      </c>
      <c r="D18" s="14">
        <v>31</v>
      </c>
      <c r="E18" s="15">
        <v>27</v>
      </c>
      <c r="F18" s="15"/>
      <c r="G18" s="15">
        <v>31</v>
      </c>
      <c r="H18" s="15">
        <v>31</v>
      </c>
      <c r="I18" s="15">
        <v>31</v>
      </c>
      <c r="J18" s="68"/>
      <c r="K18" s="69">
        <f t="shared" si="0"/>
        <v>151</v>
      </c>
    </row>
    <row r="19" spans="1:11" ht="20.100000000000001" customHeight="1">
      <c r="B19" s="70" t="s">
        <v>128</v>
      </c>
      <c r="C19" s="67">
        <v>30</v>
      </c>
      <c r="D19" s="14">
        <v>30</v>
      </c>
      <c r="E19" s="15">
        <v>26</v>
      </c>
      <c r="F19" s="15"/>
      <c r="G19" s="15">
        <v>30</v>
      </c>
      <c r="H19" s="15">
        <v>30</v>
      </c>
      <c r="I19" s="15">
        <v>30</v>
      </c>
      <c r="J19" s="68"/>
      <c r="K19" s="69">
        <f t="shared" si="0"/>
        <v>146</v>
      </c>
    </row>
    <row r="20" spans="1:11" ht="20.100000000000001" customHeight="1">
      <c r="B20" s="66" t="s">
        <v>129</v>
      </c>
      <c r="C20" s="67">
        <v>28</v>
      </c>
      <c r="D20" s="14">
        <v>28</v>
      </c>
      <c r="E20" s="15">
        <v>27</v>
      </c>
      <c r="F20" s="15"/>
      <c r="G20" s="15">
        <v>28</v>
      </c>
      <c r="H20" s="15">
        <v>28</v>
      </c>
      <c r="I20" s="15">
        <v>28</v>
      </c>
      <c r="J20" s="68"/>
      <c r="K20" s="69">
        <f t="shared" si="0"/>
        <v>139</v>
      </c>
    </row>
    <row r="21" spans="1:11" ht="20.100000000000001" customHeight="1">
      <c r="B21" s="70" t="s">
        <v>130</v>
      </c>
      <c r="C21" s="67">
        <v>28</v>
      </c>
      <c r="D21" s="14">
        <v>28</v>
      </c>
      <c r="E21" s="15">
        <v>27</v>
      </c>
      <c r="F21" s="15"/>
      <c r="G21" s="15">
        <v>28</v>
      </c>
      <c r="H21" s="15">
        <v>28</v>
      </c>
      <c r="I21" s="15">
        <v>28</v>
      </c>
      <c r="J21" s="68"/>
      <c r="K21" s="69">
        <f t="shared" si="0"/>
        <v>139</v>
      </c>
    </row>
    <row r="22" spans="1:11" ht="20.100000000000001" customHeight="1">
      <c r="B22" s="70" t="s">
        <v>131</v>
      </c>
      <c r="C22" s="67">
        <v>28</v>
      </c>
      <c r="D22" s="14">
        <v>28</v>
      </c>
      <c r="E22" s="15">
        <v>24</v>
      </c>
      <c r="F22" s="15"/>
      <c r="G22" s="15">
        <v>28</v>
      </c>
      <c r="H22" s="15">
        <v>28</v>
      </c>
      <c r="I22" s="15">
        <v>28</v>
      </c>
      <c r="J22" s="68"/>
      <c r="K22" s="69">
        <f t="shared" si="0"/>
        <v>136</v>
      </c>
    </row>
    <row r="23" spans="1:11" ht="20.100000000000001" customHeight="1" thickBot="1">
      <c r="B23" s="71" t="s">
        <v>132</v>
      </c>
      <c r="C23" s="72">
        <v>31</v>
      </c>
      <c r="D23" s="73">
        <v>31</v>
      </c>
      <c r="E23" s="74">
        <v>31</v>
      </c>
      <c r="F23" s="74"/>
      <c r="G23" s="74">
        <v>31</v>
      </c>
      <c r="H23" s="74">
        <v>31</v>
      </c>
      <c r="I23" s="74">
        <v>31</v>
      </c>
      <c r="J23" s="75"/>
      <c r="K23" s="76">
        <f t="shared" si="0"/>
        <v>155</v>
      </c>
    </row>
    <row r="24" spans="1:11" ht="20.100000000000001" customHeight="1" thickTop="1" thickBot="1">
      <c r="B24" s="77" t="s">
        <v>133</v>
      </c>
      <c r="C24" s="78">
        <f t="shared" ref="C24:K24" si="1">SUM(C12:C23)</f>
        <v>359</v>
      </c>
      <c r="D24" s="79">
        <f t="shared" si="1"/>
        <v>278</v>
      </c>
      <c r="E24" s="80">
        <f t="shared" si="1"/>
        <v>333</v>
      </c>
      <c r="F24" s="80">
        <f t="shared" si="1"/>
        <v>0</v>
      </c>
      <c r="G24" s="80">
        <f t="shared" si="1"/>
        <v>450</v>
      </c>
      <c r="H24" s="80">
        <f t="shared" si="1"/>
        <v>268</v>
      </c>
      <c r="I24" s="80">
        <f t="shared" si="1"/>
        <v>359</v>
      </c>
      <c r="J24" s="81">
        <f t="shared" si="1"/>
        <v>0</v>
      </c>
      <c r="K24" s="78">
        <f t="shared" si="1"/>
        <v>1688</v>
      </c>
    </row>
    <row r="25" spans="1:11" ht="20.100000000000001" customHeight="1" thickTop="1" thickBot="1">
      <c r="B25" s="51" t="s">
        <v>134</v>
      </c>
      <c r="C25" s="82"/>
      <c r="D25" s="83">
        <f>IF($C$24=0,"",ROUNDUP(D24/$C$24,2))</f>
        <v>0.78</v>
      </c>
      <c r="E25" s="84">
        <f>IF($C$24=0,"",ROUNDUP(E24/$C$24,2))</f>
        <v>0.93</v>
      </c>
      <c r="F25" s="84">
        <f t="shared" ref="F25:K25" si="2">IF($C$24=0,"",ROUNDUP(F24/$C$24,2))</f>
        <v>0</v>
      </c>
      <c r="G25" s="84">
        <f>IF($C$24=0,"",ROUNDUP(G24/$C$24,2))</f>
        <v>1.26</v>
      </c>
      <c r="H25" s="84">
        <f t="shared" si="2"/>
        <v>0.75</v>
      </c>
      <c r="I25" s="84">
        <f t="shared" si="2"/>
        <v>1</v>
      </c>
      <c r="J25" s="85">
        <f>IF($C$24=0,"",ROUNDUP(J24/$C$24,2))</f>
        <v>0</v>
      </c>
      <c r="K25" s="49">
        <f t="shared" si="2"/>
        <v>4.71</v>
      </c>
    </row>
    <row r="26" spans="1:11" ht="12" customHeight="1" thickTop="1">
      <c r="B26" s="6" t="s">
        <v>135</v>
      </c>
      <c r="C26" s="16"/>
      <c r="D26" s="16"/>
      <c r="E26" s="16"/>
      <c r="F26" s="16"/>
      <c r="G26" s="16"/>
      <c r="H26" s="16"/>
    </row>
    <row r="27" spans="1:11" ht="12" customHeight="1">
      <c r="B27" s="6" t="s">
        <v>136</v>
      </c>
      <c r="C27" s="16"/>
      <c r="D27" s="16"/>
      <c r="E27" s="16"/>
      <c r="F27" s="16"/>
      <c r="G27" s="16"/>
      <c r="H27" s="16"/>
    </row>
    <row r="28" spans="1:11" ht="12" customHeight="1">
      <c r="B28" s="6" t="s">
        <v>137</v>
      </c>
      <c r="C28" s="16"/>
      <c r="D28" s="16"/>
      <c r="E28" s="16"/>
      <c r="F28" s="16"/>
      <c r="G28" s="16"/>
      <c r="H28" s="16"/>
    </row>
    <row r="29" spans="1:11" ht="24" customHeight="1">
      <c r="B29" s="180" t="s">
        <v>138</v>
      </c>
      <c r="C29" s="180"/>
      <c r="D29" s="180"/>
      <c r="E29" s="180"/>
      <c r="F29" s="180"/>
      <c r="G29" s="180"/>
      <c r="H29" s="180"/>
      <c r="I29" s="180"/>
      <c r="J29" s="180"/>
      <c r="K29" s="180"/>
    </row>
    <row r="30" spans="1:11" ht="12" customHeight="1">
      <c r="B30" s="6"/>
      <c r="C30" s="16"/>
      <c r="D30" s="16"/>
      <c r="E30" s="16"/>
      <c r="F30" s="16"/>
      <c r="G30" s="16"/>
      <c r="H30" s="16"/>
    </row>
    <row r="31" spans="1:11" ht="25.5" customHeight="1">
      <c r="A31" s="86" t="s">
        <v>139</v>
      </c>
    </row>
    <row r="32" spans="1:11" ht="20.100000000000001" customHeight="1">
      <c r="A32" s="86" t="s">
        <v>140</v>
      </c>
      <c r="B32" s="86" t="s">
        <v>141</v>
      </c>
      <c r="C32" s="86"/>
      <c r="D32" s="86"/>
      <c r="E32" s="86"/>
      <c r="F32" s="86"/>
      <c r="G32" s="86"/>
      <c r="H32" s="86"/>
      <c r="I32" s="86"/>
      <c r="J32" s="86"/>
      <c r="K32" s="86"/>
    </row>
    <row r="33" spans="1:11" ht="20.100000000000001" customHeight="1">
      <c r="A33" s="86"/>
      <c r="B33" s="86" t="s">
        <v>142</v>
      </c>
      <c r="C33" s="86"/>
      <c r="D33" s="86"/>
      <c r="E33" s="86"/>
      <c r="F33" s="86"/>
      <c r="G33" s="86"/>
      <c r="H33" s="86"/>
      <c r="I33" s="86"/>
      <c r="J33" s="86"/>
      <c r="K33" s="86"/>
    </row>
    <row r="34" spans="1:11" ht="20.100000000000001" customHeight="1">
      <c r="A34" s="86" t="s">
        <v>140</v>
      </c>
      <c r="B34" s="86" t="s">
        <v>143</v>
      </c>
      <c r="C34" s="86"/>
      <c r="D34" s="86"/>
      <c r="E34" s="86"/>
      <c r="F34" s="86"/>
      <c r="G34" s="86"/>
      <c r="H34" s="86"/>
      <c r="I34" s="86"/>
      <c r="J34" s="86"/>
      <c r="K34" s="86"/>
    </row>
    <row r="35" spans="1:11" ht="20.100000000000001" customHeight="1">
      <c r="A35" s="86"/>
      <c r="B35" s="86" t="s">
        <v>144</v>
      </c>
      <c r="C35" s="86"/>
      <c r="D35" s="86"/>
      <c r="E35" s="86"/>
      <c r="F35" s="86"/>
      <c r="G35" s="86"/>
      <c r="H35" s="86"/>
      <c r="I35" s="86"/>
      <c r="J35" s="86"/>
      <c r="K35" s="86"/>
    </row>
    <row r="36" spans="1:11" ht="20.100000000000001" customHeight="1">
      <c r="A36" s="86" t="s">
        <v>140</v>
      </c>
      <c r="B36" s="86" t="s">
        <v>145</v>
      </c>
      <c r="C36" s="86"/>
      <c r="D36" s="86"/>
      <c r="E36" s="86"/>
      <c r="F36" s="86"/>
      <c r="G36" s="86"/>
      <c r="H36" s="86"/>
      <c r="I36" s="86"/>
      <c r="J36" s="86"/>
      <c r="K36" s="86"/>
    </row>
    <row r="37" spans="1:11" ht="20.100000000000001" customHeight="1">
      <c r="A37" s="86"/>
      <c r="B37" s="86" t="s">
        <v>146</v>
      </c>
      <c r="C37" s="86"/>
      <c r="D37" s="86"/>
      <c r="E37" s="86"/>
      <c r="F37" s="86"/>
      <c r="G37" s="86"/>
      <c r="H37" s="86"/>
      <c r="I37" s="86"/>
      <c r="J37" s="86"/>
      <c r="K37" s="86"/>
    </row>
    <row r="38" spans="1:11" ht="20.100000000000001" customHeight="1">
      <c r="A38" s="86" t="s">
        <v>140</v>
      </c>
      <c r="B38" s="86" t="s">
        <v>147</v>
      </c>
      <c r="C38" s="86"/>
      <c r="D38" s="86"/>
      <c r="E38" s="86"/>
      <c r="F38" s="86"/>
      <c r="G38" s="86"/>
      <c r="H38" s="86"/>
      <c r="I38" s="86"/>
      <c r="J38" s="86"/>
      <c r="K38" s="86"/>
    </row>
    <row r="39" spans="1:11" ht="35.25" customHeight="1">
      <c r="A39" s="86"/>
      <c r="B39" s="241" t="s">
        <v>148</v>
      </c>
      <c r="C39" s="241"/>
      <c r="D39" s="241"/>
      <c r="E39" s="241"/>
      <c r="F39" s="241"/>
      <c r="G39" s="241"/>
      <c r="H39" s="241"/>
      <c r="I39" s="241"/>
      <c r="J39" s="241"/>
      <c r="K39" s="241"/>
    </row>
    <row r="40" spans="1:11" ht="20.100000000000001" customHeight="1">
      <c r="A40" s="86" t="s">
        <v>140</v>
      </c>
      <c r="B40" s="86" t="s">
        <v>149</v>
      </c>
      <c r="C40" s="86"/>
      <c r="D40" s="86"/>
      <c r="E40" s="86"/>
      <c r="F40" s="86"/>
      <c r="G40" s="86"/>
      <c r="H40" s="86"/>
      <c r="I40" s="86"/>
      <c r="J40" s="86"/>
      <c r="K40" s="86"/>
    </row>
    <row r="41" spans="1:11" ht="70.5" customHeight="1">
      <c r="A41" s="86"/>
      <c r="B41" s="241" t="s">
        <v>150</v>
      </c>
      <c r="C41" s="241"/>
      <c r="D41" s="241"/>
      <c r="E41" s="241"/>
      <c r="F41" s="241"/>
      <c r="G41" s="241"/>
      <c r="H41" s="241"/>
      <c r="I41" s="241"/>
      <c r="J41" s="241"/>
      <c r="K41" s="241"/>
    </row>
  </sheetData>
  <sheetProtection sheet="1"/>
  <mergeCells count="15">
    <mergeCell ref="I1:K1"/>
    <mergeCell ref="A3:K3"/>
    <mergeCell ref="B5:C5"/>
    <mergeCell ref="D5:F5"/>
    <mergeCell ref="B6:C6"/>
    <mergeCell ref="D6:K6"/>
    <mergeCell ref="B29:K29"/>
    <mergeCell ref="B39:K39"/>
    <mergeCell ref="B41:K41"/>
    <mergeCell ref="B7:C7"/>
    <mergeCell ref="D7:K7"/>
    <mergeCell ref="B10:B11"/>
    <mergeCell ref="C10:C11"/>
    <mergeCell ref="D10:J10"/>
    <mergeCell ref="K10:K11"/>
  </mergeCells>
  <phoneticPr fontId="2"/>
  <pageMargins left="0.75" right="0.75" top="1" bottom="1" header="0.51200000000000001" footer="0.51200000000000001"/>
  <pageSetup paperSize="9" scale="84"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65C2-AF98-44B5-9F78-ECD8AC233A3D}">
  <sheetPr>
    <tabColor theme="9" tint="0.79998168889431442"/>
    <pageSetUpPr fitToPage="1"/>
  </sheetPr>
  <dimension ref="A1:N41"/>
  <sheetViews>
    <sheetView view="pageBreakPreview" zoomScaleNormal="100" zoomScaleSheetLayoutView="100" workbookViewId="0">
      <selection activeCell="A3" sqref="A3:K3"/>
    </sheetView>
  </sheetViews>
  <sheetFormatPr defaultColWidth="3.25" defaultRowHeight="20.100000000000001" customHeight="1"/>
  <cols>
    <col min="1" max="1" width="3.25" style="2" customWidth="1"/>
    <col min="2" max="2" width="10.375" style="2" customWidth="1"/>
    <col min="3" max="10" width="7.875" style="2" customWidth="1"/>
    <col min="11" max="11" width="8.875" style="2" customWidth="1"/>
    <col min="12" max="12" width="6.5" style="2" customWidth="1"/>
    <col min="13" max="256" width="3.25" style="2"/>
    <col min="257" max="257" width="3.25" style="2" customWidth="1"/>
    <col min="258" max="258" width="10.375" style="2" customWidth="1"/>
    <col min="259" max="266" width="7.375" style="2" customWidth="1"/>
    <col min="267" max="267" width="8.875" style="2" customWidth="1"/>
    <col min="268" max="268" width="6.5" style="2" customWidth="1"/>
    <col min="269" max="512" width="3.25" style="2"/>
    <col min="513" max="513" width="3.25" style="2" customWidth="1"/>
    <col min="514" max="514" width="10.375" style="2" customWidth="1"/>
    <col min="515" max="522" width="7.375" style="2" customWidth="1"/>
    <col min="523" max="523" width="8.875" style="2" customWidth="1"/>
    <col min="524" max="524" width="6.5" style="2" customWidth="1"/>
    <col min="525" max="768" width="3.25" style="2"/>
    <col min="769" max="769" width="3.25" style="2" customWidth="1"/>
    <col min="770" max="770" width="10.375" style="2" customWidth="1"/>
    <col min="771" max="778" width="7.375" style="2" customWidth="1"/>
    <col min="779" max="779" width="8.875" style="2" customWidth="1"/>
    <col min="780" max="780" width="6.5" style="2" customWidth="1"/>
    <col min="781" max="1024" width="3.25" style="2"/>
    <col min="1025" max="1025" width="3.25" style="2" customWidth="1"/>
    <col min="1026" max="1026" width="10.375" style="2" customWidth="1"/>
    <col min="1027" max="1034" width="7.375" style="2" customWidth="1"/>
    <col min="1035" max="1035" width="8.875" style="2" customWidth="1"/>
    <col min="1036" max="1036" width="6.5" style="2" customWidth="1"/>
    <col min="1037" max="1280" width="3.25" style="2"/>
    <col min="1281" max="1281" width="3.25" style="2" customWidth="1"/>
    <col min="1282" max="1282" width="10.375" style="2" customWidth="1"/>
    <col min="1283" max="1290" width="7.375" style="2" customWidth="1"/>
    <col min="1291" max="1291" width="8.875" style="2" customWidth="1"/>
    <col min="1292" max="1292" width="6.5" style="2" customWidth="1"/>
    <col min="1293" max="1536" width="3.25" style="2"/>
    <col min="1537" max="1537" width="3.25" style="2" customWidth="1"/>
    <col min="1538" max="1538" width="10.375" style="2" customWidth="1"/>
    <col min="1539" max="1546" width="7.375" style="2" customWidth="1"/>
    <col min="1547" max="1547" width="8.875" style="2" customWidth="1"/>
    <col min="1548" max="1548" width="6.5" style="2" customWidth="1"/>
    <col min="1549" max="1792" width="3.25" style="2"/>
    <col min="1793" max="1793" width="3.25" style="2" customWidth="1"/>
    <col min="1794" max="1794" width="10.375" style="2" customWidth="1"/>
    <col min="1795" max="1802" width="7.375" style="2" customWidth="1"/>
    <col min="1803" max="1803" width="8.875" style="2" customWidth="1"/>
    <col min="1804" max="1804" width="6.5" style="2" customWidth="1"/>
    <col min="1805" max="2048" width="3.25" style="2"/>
    <col min="2049" max="2049" width="3.25" style="2" customWidth="1"/>
    <col min="2050" max="2050" width="10.375" style="2" customWidth="1"/>
    <col min="2051" max="2058" width="7.375" style="2" customWidth="1"/>
    <col min="2059" max="2059" width="8.875" style="2" customWidth="1"/>
    <col min="2060" max="2060" width="6.5" style="2" customWidth="1"/>
    <col min="2061" max="2304" width="3.25" style="2"/>
    <col min="2305" max="2305" width="3.25" style="2" customWidth="1"/>
    <col min="2306" max="2306" width="10.375" style="2" customWidth="1"/>
    <col min="2307" max="2314" width="7.375" style="2" customWidth="1"/>
    <col min="2315" max="2315" width="8.875" style="2" customWidth="1"/>
    <col min="2316" max="2316" width="6.5" style="2" customWidth="1"/>
    <col min="2317" max="2560" width="3.25" style="2"/>
    <col min="2561" max="2561" width="3.25" style="2" customWidth="1"/>
    <col min="2562" max="2562" width="10.375" style="2" customWidth="1"/>
    <col min="2563" max="2570" width="7.375" style="2" customWidth="1"/>
    <col min="2571" max="2571" width="8.875" style="2" customWidth="1"/>
    <col min="2572" max="2572" width="6.5" style="2" customWidth="1"/>
    <col min="2573" max="2816" width="3.25" style="2"/>
    <col min="2817" max="2817" width="3.25" style="2" customWidth="1"/>
    <col min="2818" max="2818" width="10.375" style="2" customWidth="1"/>
    <col min="2819" max="2826" width="7.375" style="2" customWidth="1"/>
    <col min="2827" max="2827" width="8.875" style="2" customWidth="1"/>
    <col min="2828" max="2828" width="6.5" style="2" customWidth="1"/>
    <col min="2829" max="3072" width="3.25" style="2"/>
    <col min="3073" max="3073" width="3.25" style="2" customWidth="1"/>
    <col min="3074" max="3074" width="10.375" style="2" customWidth="1"/>
    <col min="3075" max="3082" width="7.375" style="2" customWidth="1"/>
    <col min="3083" max="3083" width="8.875" style="2" customWidth="1"/>
    <col min="3084" max="3084" width="6.5" style="2" customWidth="1"/>
    <col min="3085" max="3328" width="3.25" style="2"/>
    <col min="3329" max="3329" width="3.25" style="2" customWidth="1"/>
    <col min="3330" max="3330" width="10.375" style="2" customWidth="1"/>
    <col min="3331" max="3338" width="7.375" style="2" customWidth="1"/>
    <col min="3339" max="3339" width="8.875" style="2" customWidth="1"/>
    <col min="3340" max="3340" width="6.5" style="2" customWidth="1"/>
    <col min="3341" max="3584" width="3.25" style="2"/>
    <col min="3585" max="3585" width="3.25" style="2" customWidth="1"/>
    <col min="3586" max="3586" width="10.375" style="2" customWidth="1"/>
    <col min="3587" max="3594" width="7.375" style="2" customWidth="1"/>
    <col min="3595" max="3595" width="8.875" style="2" customWidth="1"/>
    <col min="3596" max="3596" width="6.5" style="2" customWidth="1"/>
    <col min="3597" max="3840" width="3.25" style="2"/>
    <col min="3841" max="3841" width="3.25" style="2" customWidth="1"/>
    <col min="3842" max="3842" width="10.375" style="2" customWidth="1"/>
    <col min="3843" max="3850" width="7.375" style="2" customWidth="1"/>
    <col min="3851" max="3851" width="8.875" style="2" customWidth="1"/>
    <col min="3852" max="3852" width="6.5" style="2" customWidth="1"/>
    <col min="3853" max="4096" width="3.25" style="2"/>
    <col min="4097" max="4097" width="3.25" style="2" customWidth="1"/>
    <col min="4098" max="4098" width="10.375" style="2" customWidth="1"/>
    <col min="4099" max="4106" width="7.375" style="2" customWidth="1"/>
    <col min="4107" max="4107" width="8.875" style="2" customWidth="1"/>
    <col min="4108" max="4108" width="6.5" style="2" customWidth="1"/>
    <col min="4109" max="4352" width="3.25" style="2"/>
    <col min="4353" max="4353" width="3.25" style="2" customWidth="1"/>
    <col min="4354" max="4354" width="10.375" style="2" customWidth="1"/>
    <col min="4355" max="4362" width="7.375" style="2" customWidth="1"/>
    <col min="4363" max="4363" width="8.875" style="2" customWidth="1"/>
    <col min="4364" max="4364" width="6.5" style="2" customWidth="1"/>
    <col min="4365" max="4608" width="3.25" style="2"/>
    <col min="4609" max="4609" width="3.25" style="2" customWidth="1"/>
    <col min="4610" max="4610" width="10.375" style="2" customWidth="1"/>
    <col min="4611" max="4618" width="7.375" style="2" customWidth="1"/>
    <col min="4619" max="4619" width="8.875" style="2" customWidth="1"/>
    <col min="4620" max="4620" width="6.5" style="2" customWidth="1"/>
    <col min="4621" max="4864" width="3.25" style="2"/>
    <col min="4865" max="4865" width="3.25" style="2" customWidth="1"/>
    <col min="4866" max="4866" width="10.375" style="2" customWidth="1"/>
    <col min="4867" max="4874" width="7.375" style="2" customWidth="1"/>
    <col min="4875" max="4875" width="8.875" style="2" customWidth="1"/>
    <col min="4876" max="4876" width="6.5" style="2" customWidth="1"/>
    <col min="4877" max="5120" width="3.25" style="2"/>
    <col min="5121" max="5121" width="3.25" style="2" customWidth="1"/>
    <col min="5122" max="5122" width="10.375" style="2" customWidth="1"/>
    <col min="5123" max="5130" width="7.375" style="2" customWidth="1"/>
    <col min="5131" max="5131" width="8.875" style="2" customWidth="1"/>
    <col min="5132" max="5132" width="6.5" style="2" customWidth="1"/>
    <col min="5133" max="5376" width="3.25" style="2"/>
    <col min="5377" max="5377" width="3.25" style="2" customWidth="1"/>
    <col min="5378" max="5378" width="10.375" style="2" customWidth="1"/>
    <col min="5379" max="5386" width="7.375" style="2" customWidth="1"/>
    <col min="5387" max="5387" width="8.875" style="2" customWidth="1"/>
    <col min="5388" max="5388" width="6.5" style="2" customWidth="1"/>
    <col min="5389" max="5632" width="3.25" style="2"/>
    <col min="5633" max="5633" width="3.25" style="2" customWidth="1"/>
    <col min="5634" max="5634" width="10.375" style="2" customWidth="1"/>
    <col min="5635" max="5642" width="7.375" style="2" customWidth="1"/>
    <col min="5643" max="5643" width="8.875" style="2" customWidth="1"/>
    <col min="5644" max="5644" width="6.5" style="2" customWidth="1"/>
    <col min="5645" max="5888" width="3.25" style="2"/>
    <col min="5889" max="5889" width="3.25" style="2" customWidth="1"/>
    <col min="5890" max="5890" width="10.375" style="2" customWidth="1"/>
    <col min="5891" max="5898" width="7.375" style="2" customWidth="1"/>
    <col min="5899" max="5899" width="8.875" style="2" customWidth="1"/>
    <col min="5900" max="5900" width="6.5" style="2" customWidth="1"/>
    <col min="5901" max="6144" width="3.25" style="2"/>
    <col min="6145" max="6145" width="3.25" style="2" customWidth="1"/>
    <col min="6146" max="6146" width="10.375" style="2" customWidth="1"/>
    <col min="6147" max="6154" width="7.375" style="2" customWidth="1"/>
    <col min="6155" max="6155" width="8.875" style="2" customWidth="1"/>
    <col min="6156" max="6156" width="6.5" style="2" customWidth="1"/>
    <col min="6157" max="6400" width="3.25" style="2"/>
    <col min="6401" max="6401" width="3.25" style="2" customWidth="1"/>
    <col min="6402" max="6402" width="10.375" style="2" customWidth="1"/>
    <col min="6403" max="6410" width="7.375" style="2" customWidth="1"/>
    <col min="6411" max="6411" width="8.875" style="2" customWidth="1"/>
    <col min="6412" max="6412" width="6.5" style="2" customWidth="1"/>
    <col min="6413" max="6656" width="3.25" style="2"/>
    <col min="6657" max="6657" width="3.25" style="2" customWidth="1"/>
    <col min="6658" max="6658" width="10.375" style="2" customWidth="1"/>
    <col min="6659" max="6666" width="7.375" style="2" customWidth="1"/>
    <col min="6667" max="6667" width="8.875" style="2" customWidth="1"/>
    <col min="6668" max="6668" width="6.5" style="2" customWidth="1"/>
    <col min="6669" max="6912" width="3.25" style="2"/>
    <col min="6913" max="6913" width="3.25" style="2" customWidth="1"/>
    <col min="6914" max="6914" width="10.375" style="2" customWidth="1"/>
    <col min="6915" max="6922" width="7.375" style="2" customWidth="1"/>
    <col min="6923" max="6923" width="8.875" style="2" customWidth="1"/>
    <col min="6924" max="6924" width="6.5" style="2" customWidth="1"/>
    <col min="6925" max="7168" width="3.25" style="2"/>
    <col min="7169" max="7169" width="3.25" style="2" customWidth="1"/>
    <col min="7170" max="7170" width="10.375" style="2" customWidth="1"/>
    <col min="7171" max="7178" width="7.375" style="2" customWidth="1"/>
    <col min="7179" max="7179" width="8.875" style="2" customWidth="1"/>
    <col min="7180" max="7180" width="6.5" style="2" customWidth="1"/>
    <col min="7181" max="7424" width="3.25" style="2"/>
    <col min="7425" max="7425" width="3.25" style="2" customWidth="1"/>
    <col min="7426" max="7426" width="10.375" style="2" customWidth="1"/>
    <col min="7427" max="7434" width="7.375" style="2" customWidth="1"/>
    <col min="7435" max="7435" width="8.875" style="2" customWidth="1"/>
    <col min="7436" max="7436" width="6.5" style="2" customWidth="1"/>
    <col min="7437" max="7680" width="3.25" style="2"/>
    <col min="7681" max="7681" width="3.25" style="2" customWidth="1"/>
    <col min="7682" max="7682" width="10.375" style="2" customWidth="1"/>
    <col min="7683" max="7690" width="7.375" style="2" customWidth="1"/>
    <col min="7691" max="7691" width="8.875" style="2" customWidth="1"/>
    <col min="7692" max="7692" width="6.5" style="2" customWidth="1"/>
    <col min="7693" max="7936" width="3.25" style="2"/>
    <col min="7937" max="7937" width="3.25" style="2" customWidth="1"/>
    <col min="7938" max="7938" width="10.375" style="2" customWidth="1"/>
    <col min="7939" max="7946" width="7.375" style="2" customWidth="1"/>
    <col min="7947" max="7947" width="8.875" style="2" customWidth="1"/>
    <col min="7948" max="7948" width="6.5" style="2" customWidth="1"/>
    <col min="7949" max="8192" width="3.25" style="2"/>
    <col min="8193" max="8193" width="3.25" style="2" customWidth="1"/>
    <col min="8194" max="8194" width="10.375" style="2" customWidth="1"/>
    <col min="8195" max="8202" width="7.375" style="2" customWidth="1"/>
    <col min="8203" max="8203" width="8.875" style="2" customWidth="1"/>
    <col min="8204" max="8204" width="6.5" style="2" customWidth="1"/>
    <col min="8205" max="8448" width="3.25" style="2"/>
    <col min="8449" max="8449" width="3.25" style="2" customWidth="1"/>
    <col min="8450" max="8450" width="10.375" style="2" customWidth="1"/>
    <col min="8451" max="8458" width="7.375" style="2" customWidth="1"/>
    <col min="8459" max="8459" width="8.875" style="2" customWidth="1"/>
    <col min="8460" max="8460" width="6.5" style="2" customWidth="1"/>
    <col min="8461" max="8704" width="3.25" style="2"/>
    <col min="8705" max="8705" width="3.25" style="2" customWidth="1"/>
    <col min="8706" max="8706" width="10.375" style="2" customWidth="1"/>
    <col min="8707" max="8714" width="7.375" style="2" customWidth="1"/>
    <col min="8715" max="8715" width="8.875" style="2" customWidth="1"/>
    <col min="8716" max="8716" width="6.5" style="2" customWidth="1"/>
    <col min="8717" max="8960" width="3.25" style="2"/>
    <col min="8961" max="8961" width="3.25" style="2" customWidth="1"/>
    <col min="8962" max="8962" width="10.375" style="2" customWidth="1"/>
    <col min="8963" max="8970" width="7.375" style="2" customWidth="1"/>
    <col min="8971" max="8971" width="8.875" style="2" customWidth="1"/>
    <col min="8972" max="8972" width="6.5" style="2" customWidth="1"/>
    <col min="8973" max="9216" width="3.25" style="2"/>
    <col min="9217" max="9217" width="3.25" style="2" customWidth="1"/>
    <col min="9218" max="9218" width="10.375" style="2" customWidth="1"/>
    <col min="9219" max="9226" width="7.375" style="2" customWidth="1"/>
    <col min="9227" max="9227" width="8.875" style="2" customWidth="1"/>
    <col min="9228" max="9228" width="6.5" style="2" customWidth="1"/>
    <col min="9229" max="9472" width="3.25" style="2"/>
    <col min="9473" max="9473" width="3.25" style="2" customWidth="1"/>
    <col min="9474" max="9474" width="10.375" style="2" customWidth="1"/>
    <col min="9475" max="9482" width="7.375" style="2" customWidth="1"/>
    <col min="9483" max="9483" width="8.875" style="2" customWidth="1"/>
    <col min="9484" max="9484" width="6.5" style="2" customWidth="1"/>
    <col min="9485" max="9728" width="3.25" style="2"/>
    <col min="9729" max="9729" width="3.25" style="2" customWidth="1"/>
    <col min="9730" max="9730" width="10.375" style="2" customWidth="1"/>
    <col min="9731" max="9738" width="7.375" style="2" customWidth="1"/>
    <col min="9739" max="9739" width="8.875" style="2" customWidth="1"/>
    <col min="9740" max="9740" width="6.5" style="2" customWidth="1"/>
    <col min="9741" max="9984" width="3.25" style="2"/>
    <col min="9985" max="9985" width="3.25" style="2" customWidth="1"/>
    <col min="9986" max="9986" width="10.375" style="2" customWidth="1"/>
    <col min="9987" max="9994" width="7.375" style="2" customWidth="1"/>
    <col min="9995" max="9995" width="8.875" style="2" customWidth="1"/>
    <col min="9996" max="9996" width="6.5" style="2" customWidth="1"/>
    <col min="9997" max="10240" width="3.25" style="2"/>
    <col min="10241" max="10241" width="3.25" style="2" customWidth="1"/>
    <col min="10242" max="10242" width="10.375" style="2" customWidth="1"/>
    <col min="10243" max="10250" width="7.375" style="2" customWidth="1"/>
    <col min="10251" max="10251" width="8.875" style="2" customWidth="1"/>
    <col min="10252" max="10252" width="6.5" style="2" customWidth="1"/>
    <col min="10253" max="10496" width="3.25" style="2"/>
    <col min="10497" max="10497" width="3.25" style="2" customWidth="1"/>
    <col min="10498" max="10498" width="10.375" style="2" customWidth="1"/>
    <col min="10499" max="10506" width="7.375" style="2" customWidth="1"/>
    <col min="10507" max="10507" width="8.875" style="2" customWidth="1"/>
    <col min="10508" max="10508" width="6.5" style="2" customWidth="1"/>
    <col min="10509" max="10752" width="3.25" style="2"/>
    <col min="10753" max="10753" width="3.25" style="2" customWidth="1"/>
    <col min="10754" max="10754" width="10.375" style="2" customWidth="1"/>
    <col min="10755" max="10762" width="7.375" style="2" customWidth="1"/>
    <col min="10763" max="10763" width="8.875" style="2" customWidth="1"/>
    <col min="10764" max="10764" width="6.5" style="2" customWidth="1"/>
    <col min="10765" max="11008" width="3.25" style="2"/>
    <col min="11009" max="11009" width="3.25" style="2" customWidth="1"/>
    <col min="11010" max="11010" width="10.375" style="2" customWidth="1"/>
    <col min="11011" max="11018" width="7.375" style="2" customWidth="1"/>
    <col min="11019" max="11019" width="8.875" style="2" customWidth="1"/>
    <col min="11020" max="11020" width="6.5" style="2" customWidth="1"/>
    <col min="11021" max="11264" width="3.25" style="2"/>
    <col min="11265" max="11265" width="3.25" style="2" customWidth="1"/>
    <col min="11266" max="11266" width="10.375" style="2" customWidth="1"/>
    <col min="11267" max="11274" width="7.375" style="2" customWidth="1"/>
    <col min="11275" max="11275" width="8.875" style="2" customWidth="1"/>
    <col min="11276" max="11276" width="6.5" style="2" customWidth="1"/>
    <col min="11277" max="11520" width="3.25" style="2"/>
    <col min="11521" max="11521" width="3.25" style="2" customWidth="1"/>
    <col min="11522" max="11522" width="10.375" style="2" customWidth="1"/>
    <col min="11523" max="11530" width="7.375" style="2" customWidth="1"/>
    <col min="11531" max="11531" width="8.875" style="2" customWidth="1"/>
    <col min="11532" max="11532" width="6.5" style="2" customWidth="1"/>
    <col min="11533" max="11776" width="3.25" style="2"/>
    <col min="11777" max="11777" width="3.25" style="2" customWidth="1"/>
    <col min="11778" max="11778" width="10.375" style="2" customWidth="1"/>
    <col min="11779" max="11786" width="7.375" style="2" customWidth="1"/>
    <col min="11787" max="11787" width="8.875" style="2" customWidth="1"/>
    <col min="11788" max="11788" width="6.5" style="2" customWidth="1"/>
    <col min="11789" max="12032" width="3.25" style="2"/>
    <col min="12033" max="12033" width="3.25" style="2" customWidth="1"/>
    <col min="12034" max="12034" width="10.375" style="2" customWidth="1"/>
    <col min="12035" max="12042" width="7.375" style="2" customWidth="1"/>
    <col min="12043" max="12043" width="8.875" style="2" customWidth="1"/>
    <col min="12044" max="12044" width="6.5" style="2" customWidth="1"/>
    <col min="12045" max="12288" width="3.25" style="2"/>
    <col min="12289" max="12289" width="3.25" style="2" customWidth="1"/>
    <col min="12290" max="12290" width="10.375" style="2" customWidth="1"/>
    <col min="12291" max="12298" width="7.375" style="2" customWidth="1"/>
    <col min="12299" max="12299" width="8.875" style="2" customWidth="1"/>
    <col min="12300" max="12300" width="6.5" style="2" customWidth="1"/>
    <col min="12301" max="12544" width="3.25" style="2"/>
    <col min="12545" max="12545" width="3.25" style="2" customWidth="1"/>
    <col min="12546" max="12546" width="10.375" style="2" customWidth="1"/>
    <col min="12547" max="12554" width="7.375" style="2" customWidth="1"/>
    <col min="12555" max="12555" width="8.875" style="2" customWidth="1"/>
    <col min="12556" max="12556" width="6.5" style="2" customWidth="1"/>
    <col min="12557" max="12800" width="3.25" style="2"/>
    <col min="12801" max="12801" width="3.25" style="2" customWidth="1"/>
    <col min="12802" max="12802" width="10.375" style="2" customWidth="1"/>
    <col min="12803" max="12810" width="7.375" style="2" customWidth="1"/>
    <col min="12811" max="12811" width="8.875" style="2" customWidth="1"/>
    <col min="12812" max="12812" width="6.5" style="2" customWidth="1"/>
    <col min="12813" max="13056" width="3.25" style="2"/>
    <col min="13057" max="13057" width="3.25" style="2" customWidth="1"/>
    <col min="13058" max="13058" width="10.375" style="2" customWidth="1"/>
    <col min="13059" max="13066" width="7.375" style="2" customWidth="1"/>
    <col min="13067" max="13067" width="8.875" style="2" customWidth="1"/>
    <col min="13068" max="13068" width="6.5" style="2" customWidth="1"/>
    <col min="13069" max="13312" width="3.25" style="2"/>
    <col min="13313" max="13313" width="3.25" style="2" customWidth="1"/>
    <col min="13314" max="13314" width="10.375" style="2" customWidth="1"/>
    <col min="13315" max="13322" width="7.375" style="2" customWidth="1"/>
    <col min="13323" max="13323" width="8.875" style="2" customWidth="1"/>
    <col min="13324" max="13324" width="6.5" style="2" customWidth="1"/>
    <col min="13325" max="13568" width="3.25" style="2"/>
    <col min="13569" max="13569" width="3.25" style="2" customWidth="1"/>
    <col min="13570" max="13570" width="10.375" style="2" customWidth="1"/>
    <col min="13571" max="13578" width="7.375" style="2" customWidth="1"/>
    <col min="13579" max="13579" width="8.875" style="2" customWidth="1"/>
    <col min="13580" max="13580" width="6.5" style="2" customWidth="1"/>
    <col min="13581" max="13824" width="3.25" style="2"/>
    <col min="13825" max="13825" width="3.25" style="2" customWidth="1"/>
    <col min="13826" max="13826" width="10.375" style="2" customWidth="1"/>
    <col min="13827" max="13834" width="7.375" style="2" customWidth="1"/>
    <col min="13835" max="13835" width="8.875" style="2" customWidth="1"/>
    <col min="13836" max="13836" width="6.5" style="2" customWidth="1"/>
    <col min="13837" max="14080" width="3.25" style="2"/>
    <col min="14081" max="14081" width="3.25" style="2" customWidth="1"/>
    <col min="14082" max="14082" width="10.375" style="2" customWidth="1"/>
    <col min="14083" max="14090" width="7.375" style="2" customWidth="1"/>
    <col min="14091" max="14091" width="8.875" style="2" customWidth="1"/>
    <col min="14092" max="14092" width="6.5" style="2" customWidth="1"/>
    <col min="14093" max="14336" width="3.25" style="2"/>
    <col min="14337" max="14337" width="3.25" style="2" customWidth="1"/>
    <col min="14338" max="14338" width="10.375" style="2" customWidth="1"/>
    <col min="14339" max="14346" width="7.375" style="2" customWidth="1"/>
    <col min="14347" max="14347" width="8.875" style="2" customWidth="1"/>
    <col min="14348" max="14348" width="6.5" style="2" customWidth="1"/>
    <col min="14349" max="14592" width="3.25" style="2"/>
    <col min="14593" max="14593" width="3.25" style="2" customWidth="1"/>
    <col min="14594" max="14594" width="10.375" style="2" customWidth="1"/>
    <col min="14595" max="14602" width="7.375" style="2" customWidth="1"/>
    <col min="14603" max="14603" width="8.875" style="2" customWidth="1"/>
    <col min="14604" max="14604" width="6.5" style="2" customWidth="1"/>
    <col min="14605" max="14848" width="3.25" style="2"/>
    <col min="14849" max="14849" width="3.25" style="2" customWidth="1"/>
    <col min="14850" max="14850" width="10.375" style="2" customWidth="1"/>
    <col min="14851" max="14858" width="7.375" style="2" customWidth="1"/>
    <col min="14859" max="14859" width="8.875" style="2" customWidth="1"/>
    <col min="14860" max="14860" width="6.5" style="2" customWidth="1"/>
    <col min="14861" max="15104" width="3.25" style="2"/>
    <col min="15105" max="15105" width="3.25" style="2" customWidth="1"/>
    <col min="15106" max="15106" width="10.375" style="2" customWidth="1"/>
    <col min="15107" max="15114" width="7.375" style="2" customWidth="1"/>
    <col min="15115" max="15115" width="8.875" style="2" customWidth="1"/>
    <col min="15116" max="15116" width="6.5" style="2" customWidth="1"/>
    <col min="15117" max="15360" width="3.25" style="2"/>
    <col min="15361" max="15361" width="3.25" style="2" customWidth="1"/>
    <col min="15362" max="15362" width="10.375" style="2" customWidth="1"/>
    <col min="15363" max="15370" width="7.375" style="2" customWidth="1"/>
    <col min="15371" max="15371" width="8.875" style="2" customWidth="1"/>
    <col min="15372" max="15372" width="6.5" style="2" customWidth="1"/>
    <col min="15373" max="15616" width="3.25" style="2"/>
    <col min="15617" max="15617" width="3.25" style="2" customWidth="1"/>
    <col min="15618" max="15618" width="10.375" style="2" customWidth="1"/>
    <col min="15619" max="15626" width="7.375" style="2" customWidth="1"/>
    <col min="15627" max="15627" width="8.875" style="2" customWidth="1"/>
    <col min="15628" max="15628" width="6.5" style="2" customWidth="1"/>
    <col min="15629" max="15872" width="3.25" style="2"/>
    <col min="15873" max="15873" width="3.25" style="2" customWidth="1"/>
    <col min="15874" max="15874" width="10.375" style="2" customWidth="1"/>
    <col min="15875" max="15882" width="7.375" style="2" customWidth="1"/>
    <col min="15883" max="15883" width="8.875" style="2" customWidth="1"/>
    <col min="15884" max="15884" width="6.5" style="2" customWidth="1"/>
    <col min="15885" max="16128" width="3.25" style="2"/>
    <col min="16129" max="16129" width="3.25" style="2" customWidth="1"/>
    <col min="16130" max="16130" width="10.375" style="2" customWidth="1"/>
    <col min="16131" max="16138" width="7.375" style="2" customWidth="1"/>
    <col min="16139" max="16139" width="8.875" style="2" customWidth="1"/>
    <col min="16140" max="16140" width="6.5" style="2" customWidth="1"/>
    <col min="16141" max="16384" width="3.25" style="2"/>
  </cols>
  <sheetData>
    <row r="1" spans="1:14" ht="20.100000000000001" customHeight="1">
      <c r="A1" s="1" t="s">
        <v>244</v>
      </c>
      <c r="I1" s="211"/>
      <c r="J1" s="211"/>
      <c r="K1" s="211"/>
      <c r="L1" s="106"/>
    </row>
    <row r="2" spans="1:14" ht="20.100000000000001" customHeight="1">
      <c r="A2" s="175" t="str">
        <f>'1'!A3</f>
        <v>令和●年度報酬算定のための共同生活援助（短期入所）に係る前年度実績報告書</v>
      </c>
      <c r="B2" s="175"/>
      <c r="C2" s="175"/>
      <c r="D2" s="175"/>
      <c r="E2" s="175"/>
      <c r="F2" s="175"/>
      <c r="G2" s="175"/>
      <c r="H2" s="175"/>
      <c r="I2" s="175"/>
      <c r="J2" s="175"/>
      <c r="K2" s="175"/>
      <c r="N2" s="118" t="s">
        <v>245</v>
      </c>
    </row>
    <row r="3" spans="1:14" ht="28.5" customHeight="1">
      <c r="A3" s="186" t="s">
        <v>256</v>
      </c>
      <c r="B3" s="186"/>
      <c r="C3" s="186"/>
      <c r="D3" s="186"/>
      <c r="E3" s="186"/>
      <c r="F3" s="186"/>
      <c r="G3" s="186"/>
      <c r="H3" s="186"/>
      <c r="I3" s="186"/>
      <c r="J3" s="186"/>
      <c r="K3" s="186"/>
      <c r="L3" s="104"/>
    </row>
    <row r="4" spans="1:14" ht="20.100000000000001" customHeight="1">
      <c r="A4" s="6"/>
    </row>
    <row r="5" spans="1:14" ht="28.5" customHeight="1">
      <c r="B5" s="158" t="s">
        <v>115</v>
      </c>
      <c r="C5" s="246"/>
      <c r="D5" s="250"/>
      <c r="E5" s="251"/>
      <c r="F5" s="169"/>
      <c r="G5" s="248" t="s">
        <v>246</v>
      </c>
      <c r="H5" s="105" t="s">
        <v>247</v>
      </c>
      <c r="I5" s="255"/>
      <c r="J5" s="105" t="s">
        <v>248</v>
      </c>
      <c r="K5" s="255"/>
    </row>
    <row r="6" spans="1:14" ht="28.5" customHeight="1">
      <c r="B6" s="213"/>
      <c r="C6" s="247"/>
      <c r="D6" s="252"/>
      <c r="E6" s="253"/>
      <c r="F6" s="254"/>
      <c r="G6" s="249"/>
      <c r="H6" s="151" t="s">
        <v>257</v>
      </c>
      <c r="I6" s="255"/>
      <c r="J6" s="218"/>
      <c r="K6" s="228"/>
    </row>
    <row r="7" spans="1:14" ht="28.5" customHeight="1">
      <c r="B7" s="154" t="s">
        <v>43</v>
      </c>
      <c r="C7" s="154"/>
      <c r="D7" s="168"/>
      <c r="E7" s="168"/>
      <c r="F7" s="168"/>
      <c r="G7" s="168"/>
      <c r="H7" s="168"/>
      <c r="I7" s="168"/>
      <c r="J7" s="168"/>
      <c r="K7" s="168"/>
      <c r="L7" s="118"/>
    </row>
    <row r="8" spans="1:14" ht="28.5" customHeight="1">
      <c r="B8" s="245" t="s">
        <v>249</v>
      </c>
      <c r="C8" s="154"/>
      <c r="D8" s="168"/>
      <c r="E8" s="168"/>
      <c r="F8" s="168"/>
      <c r="G8" s="168"/>
      <c r="H8" s="168"/>
      <c r="I8" s="168"/>
      <c r="J8" s="168"/>
      <c r="K8" s="168"/>
      <c r="L8" s="118"/>
    </row>
    <row r="10" spans="1:14" ht="20.100000000000001" customHeight="1">
      <c r="B10" s="2" t="s">
        <v>228</v>
      </c>
    </row>
    <row r="11" spans="1:14" ht="22.5" customHeight="1">
      <c r="B11" s="184" t="s">
        <v>117</v>
      </c>
      <c r="C11" s="234" t="s">
        <v>118</v>
      </c>
      <c r="D11" s="162" t="s">
        <v>119</v>
      </c>
      <c r="E11" s="154"/>
      <c r="F11" s="154"/>
      <c r="G11" s="154"/>
      <c r="H11" s="154"/>
      <c r="I11" s="154"/>
      <c r="J11" s="155"/>
      <c r="K11" s="236" t="s">
        <v>120</v>
      </c>
    </row>
    <row r="12" spans="1:14" ht="22.5" customHeight="1">
      <c r="B12" s="212"/>
      <c r="C12" s="235"/>
      <c r="D12" s="63" t="s">
        <v>79</v>
      </c>
      <c r="E12" s="64" t="s">
        <v>80</v>
      </c>
      <c r="F12" s="64" t="s">
        <v>81</v>
      </c>
      <c r="G12" s="64" t="s">
        <v>82</v>
      </c>
      <c r="H12" s="64" t="s">
        <v>83</v>
      </c>
      <c r="I12" s="64" t="s">
        <v>84</v>
      </c>
      <c r="J12" s="65" t="s">
        <v>85</v>
      </c>
      <c r="K12" s="237"/>
    </row>
    <row r="13" spans="1:14" ht="20.100000000000001" customHeight="1">
      <c r="B13" s="66" t="s">
        <v>214</v>
      </c>
      <c r="C13" s="144"/>
      <c r="D13" s="125"/>
      <c r="E13" s="126"/>
      <c r="F13" s="126"/>
      <c r="G13" s="126"/>
      <c r="H13" s="126"/>
      <c r="I13" s="126"/>
      <c r="J13" s="145"/>
      <c r="K13" s="69">
        <f>SUM(D13:J13)</f>
        <v>0</v>
      </c>
    </row>
    <row r="14" spans="1:14" ht="20.100000000000001" customHeight="1">
      <c r="B14" s="66" t="s">
        <v>215</v>
      </c>
      <c r="C14" s="144"/>
      <c r="D14" s="125"/>
      <c r="E14" s="126"/>
      <c r="F14" s="126"/>
      <c r="G14" s="126"/>
      <c r="H14" s="126"/>
      <c r="I14" s="126"/>
      <c r="J14" s="145"/>
      <c r="K14" s="69">
        <f t="shared" ref="K14:K24" si="0">SUM(D14:J14)</f>
        <v>0</v>
      </c>
    </row>
    <row r="15" spans="1:14" ht="20.100000000000001" customHeight="1">
      <c r="B15" s="66" t="s">
        <v>216</v>
      </c>
      <c r="C15" s="144"/>
      <c r="D15" s="125"/>
      <c r="E15" s="126"/>
      <c r="F15" s="126"/>
      <c r="G15" s="126"/>
      <c r="H15" s="126"/>
      <c r="I15" s="126"/>
      <c r="J15" s="145"/>
      <c r="K15" s="69">
        <f t="shared" si="0"/>
        <v>0</v>
      </c>
    </row>
    <row r="16" spans="1:14" ht="20.100000000000001" customHeight="1">
      <c r="B16" s="66" t="s">
        <v>217</v>
      </c>
      <c r="C16" s="144"/>
      <c r="D16" s="125"/>
      <c r="E16" s="126"/>
      <c r="F16" s="126"/>
      <c r="G16" s="126"/>
      <c r="H16" s="126"/>
      <c r="I16" s="126"/>
      <c r="J16" s="145"/>
      <c r="K16" s="69">
        <f t="shared" si="0"/>
        <v>0</v>
      </c>
    </row>
    <row r="17" spans="1:11" ht="20.100000000000001" customHeight="1">
      <c r="B17" s="66" t="s">
        <v>218</v>
      </c>
      <c r="C17" s="144"/>
      <c r="D17" s="125"/>
      <c r="E17" s="126"/>
      <c r="F17" s="126"/>
      <c r="G17" s="126"/>
      <c r="H17" s="126"/>
      <c r="I17" s="126"/>
      <c r="J17" s="145"/>
      <c r="K17" s="69">
        <f t="shared" si="0"/>
        <v>0</v>
      </c>
    </row>
    <row r="18" spans="1:11" ht="20.100000000000001" customHeight="1">
      <c r="B18" s="66" t="s">
        <v>219</v>
      </c>
      <c r="C18" s="144"/>
      <c r="D18" s="125"/>
      <c r="E18" s="126"/>
      <c r="F18" s="126"/>
      <c r="G18" s="126"/>
      <c r="H18" s="126"/>
      <c r="I18" s="126"/>
      <c r="J18" s="145"/>
      <c r="K18" s="69">
        <f t="shared" si="0"/>
        <v>0</v>
      </c>
    </row>
    <row r="19" spans="1:11" ht="20.100000000000001" customHeight="1">
      <c r="B19" s="66" t="s">
        <v>220</v>
      </c>
      <c r="C19" s="144"/>
      <c r="D19" s="125"/>
      <c r="E19" s="126"/>
      <c r="F19" s="126"/>
      <c r="G19" s="126"/>
      <c r="H19" s="126"/>
      <c r="I19" s="126"/>
      <c r="J19" s="145"/>
      <c r="K19" s="69">
        <f t="shared" si="0"/>
        <v>0</v>
      </c>
    </row>
    <row r="20" spans="1:11" ht="20.100000000000001" customHeight="1">
      <c r="B20" s="66" t="s">
        <v>221</v>
      </c>
      <c r="C20" s="144"/>
      <c r="D20" s="125"/>
      <c r="E20" s="126"/>
      <c r="F20" s="126"/>
      <c r="G20" s="126"/>
      <c r="H20" s="126"/>
      <c r="I20" s="126"/>
      <c r="J20" s="145"/>
      <c r="K20" s="69">
        <f t="shared" si="0"/>
        <v>0</v>
      </c>
    </row>
    <row r="21" spans="1:11" ht="20.100000000000001" customHeight="1">
      <c r="B21" s="66" t="s">
        <v>222</v>
      </c>
      <c r="C21" s="144"/>
      <c r="D21" s="125"/>
      <c r="E21" s="126"/>
      <c r="F21" s="126"/>
      <c r="G21" s="126"/>
      <c r="H21" s="126"/>
      <c r="I21" s="126"/>
      <c r="J21" s="145"/>
      <c r="K21" s="69">
        <f t="shared" si="0"/>
        <v>0</v>
      </c>
    </row>
    <row r="22" spans="1:11" ht="20.100000000000001" customHeight="1">
      <c r="B22" s="66" t="s">
        <v>223</v>
      </c>
      <c r="C22" s="144"/>
      <c r="D22" s="125"/>
      <c r="E22" s="126"/>
      <c r="F22" s="126"/>
      <c r="G22" s="126"/>
      <c r="H22" s="126"/>
      <c r="I22" s="126"/>
      <c r="J22" s="145"/>
      <c r="K22" s="69">
        <f t="shared" si="0"/>
        <v>0</v>
      </c>
    </row>
    <row r="23" spans="1:11" ht="20.100000000000001" customHeight="1">
      <c r="B23" s="66" t="s">
        <v>224</v>
      </c>
      <c r="C23" s="144"/>
      <c r="D23" s="125"/>
      <c r="E23" s="126"/>
      <c r="F23" s="126"/>
      <c r="G23" s="126"/>
      <c r="H23" s="126"/>
      <c r="I23" s="126"/>
      <c r="J23" s="145"/>
      <c r="K23" s="69">
        <f t="shared" si="0"/>
        <v>0</v>
      </c>
    </row>
    <row r="24" spans="1:11" ht="20.100000000000001" customHeight="1" thickBot="1">
      <c r="B24" s="71" t="s">
        <v>225</v>
      </c>
      <c r="C24" s="146"/>
      <c r="D24" s="147"/>
      <c r="E24" s="148"/>
      <c r="F24" s="148"/>
      <c r="G24" s="148"/>
      <c r="H24" s="148"/>
      <c r="I24" s="148"/>
      <c r="J24" s="149"/>
      <c r="K24" s="76">
        <f t="shared" si="0"/>
        <v>0</v>
      </c>
    </row>
    <row r="25" spans="1:11" ht="20.100000000000001" customHeight="1" thickTop="1" thickBot="1">
      <c r="B25" s="77" t="s">
        <v>133</v>
      </c>
      <c r="C25" s="78">
        <f t="shared" ref="C25:K25" si="1">SUM(C13:C24)</f>
        <v>0</v>
      </c>
      <c r="D25" s="79">
        <f t="shared" si="1"/>
        <v>0</v>
      </c>
      <c r="E25" s="80">
        <f t="shared" si="1"/>
        <v>0</v>
      </c>
      <c r="F25" s="80">
        <f t="shared" si="1"/>
        <v>0</v>
      </c>
      <c r="G25" s="80">
        <f t="shared" si="1"/>
        <v>0</v>
      </c>
      <c r="H25" s="80">
        <f t="shared" si="1"/>
        <v>0</v>
      </c>
      <c r="I25" s="80">
        <f t="shared" si="1"/>
        <v>0</v>
      </c>
      <c r="J25" s="81">
        <f t="shared" si="1"/>
        <v>0</v>
      </c>
      <c r="K25" s="78">
        <f t="shared" si="1"/>
        <v>0</v>
      </c>
    </row>
    <row r="26" spans="1:11" ht="20.100000000000001" customHeight="1" thickTop="1" thickBot="1">
      <c r="B26" s="51" t="s">
        <v>134</v>
      </c>
      <c r="C26" s="82"/>
      <c r="D26" s="83" t="str">
        <f>IF($C$25=0,"",ROUNDUP(D25/$C$25,2))</f>
        <v/>
      </c>
      <c r="E26" s="84" t="str">
        <f>IF($C$25=0,"",ROUNDUP(E25/$C$25,2))</f>
        <v/>
      </c>
      <c r="F26" s="84" t="str">
        <f t="shared" ref="F26:K26" si="2">IF($C$25=0,"",ROUNDUP(F25/$C$25,2))</f>
        <v/>
      </c>
      <c r="G26" s="84" t="str">
        <f>IF($C$25=0,"",ROUNDUP(G25/$C$25,2))</f>
        <v/>
      </c>
      <c r="H26" s="84" t="str">
        <f t="shared" si="2"/>
        <v/>
      </c>
      <c r="I26" s="84" t="str">
        <f t="shared" si="2"/>
        <v/>
      </c>
      <c r="J26" s="85" t="str">
        <f>IF($C$25=0,"",ROUNDUP(J25/$C$25,2))</f>
        <v/>
      </c>
      <c r="K26" s="49" t="str">
        <f t="shared" si="2"/>
        <v/>
      </c>
    </row>
    <row r="27" spans="1:11" ht="12" customHeight="1" thickTop="1">
      <c r="B27" s="101" t="s">
        <v>250</v>
      </c>
    </row>
    <row r="28" spans="1:11" ht="24" customHeight="1">
      <c r="B28" s="229" t="s">
        <v>251</v>
      </c>
      <c r="C28" s="229"/>
      <c r="D28" s="229"/>
      <c r="E28" s="229"/>
      <c r="F28" s="229"/>
      <c r="G28" s="229"/>
      <c r="H28" s="229"/>
      <c r="I28" s="229"/>
      <c r="J28" s="229"/>
      <c r="K28" s="229"/>
    </row>
    <row r="29" spans="1:11" ht="12" customHeight="1">
      <c r="B29" s="229" t="s">
        <v>252</v>
      </c>
      <c r="C29" s="229"/>
      <c r="D29" s="229"/>
      <c r="E29" s="229"/>
      <c r="F29" s="229"/>
      <c r="G29" s="229"/>
      <c r="H29" s="229"/>
      <c r="I29" s="229"/>
      <c r="J29" s="229"/>
      <c r="K29" s="229"/>
    </row>
    <row r="30" spans="1:11" ht="12" customHeight="1">
      <c r="B30" s="101"/>
    </row>
    <row r="31" spans="1:11" ht="25.5" customHeight="1">
      <c r="A31" s="2" t="s">
        <v>139</v>
      </c>
    </row>
    <row r="32" spans="1:11" ht="20.100000000000001" customHeight="1">
      <c r="A32" s="2" t="s">
        <v>140</v>
      </c>
      <c r="B32" s="2" t="s">
        <v>141</v>
      </c>
    </row>
    <row r="33" spans="1:11" ht="20.100000000000001" customHeight="1">
      <c r="B33" s="2" t="s">
        <v>142</v>
      </c>
    </row>
    <row r="34" spans="1:11" ht="20.100000000000001" customHeight="1">
      <c r="A34" s="2" t="s">
        <v>140</v>
      </c>
      <c r="B34" s="2" t="s">
        <v>143</v>
      </c>
    </row>
    <row r="35" spans="1:11" ht="20.100000000000001" customHeight="1">
      <c r="B35" s="2" t="s">
        <v>144</v>
      </c>
    </row>
    <row r="36" spans="1:11" ht="20.100000000000001" customHeight="1">
      <c r="A36" s="2" t="s">
        <v>140</v>
      </c>
      <c r="B36" s="2" t="s">
        <v>145</v>
      </c>
    </row>
    <row r="37" spans="1:11" ht="20.100000000000001" customHeight="1">
      <c r="B37" s="2" t="s">
        <v>146</v>
      </c>
    </row>
    <row r="38" spans="1:11" ht="20.100000000000001" customHeight="1">
      <c r="A38" s="2" t="s">
        <v>140</v>
      </c>
      <c r="B38" s="2" t="s">
        <v>147</v>
      </c>
    </row>
    <row r="39" spans="1:11" ht="40.5" customHeight="1">
      <c r="B39" s="230" t="s">
        <v>148</v>
      </c>
      <c r="C39" s="230"/>
      <c r="D39" s="230"/>
      <c r="E39" s="230"/>
      <c r="F39" s="230"/>
      <c r="G39" s="230"/>
      <c r="H39" s="230"/>
      <c r="I39" s="230"/>
      <c r="J39" s="230"/>
      <c r="K39" s="230"/>
    </row>
    <row r="40" spans="1:11" ht="20.100000000000001" customHeight="1">
      <c r="A40" s="2" t="s">
        <v>140</v>
      </c>
      <c r="B40" s="2" t="s">
        <v>149</v>
      </c>
    </row>
    <row r="41" spans="1:11" ht="70.5" customHeight="1">
      <c r="B41" s="230" t="s">
        <v>150</v>
      </c>
      <c r="C41" s="230"/>
      <c r="D41" s="230"/>
      <c r="E41" s="230"/>
      <c r="F41" s="230"/>
      <c r="G41" s="230"/>
      <c r="H41" s="230"/>
      <c r="I41" s="230"/>
      <c r="J41" s="230"/>
      <c r="K41" s="230"/>
    </row>
  </sheetData>
  <mergeCells count="19">
    <mergeCell ref="I1:K1"/>
    <mergeCell ref="A3:K3"/>
    <mergeCell ref="B7:C7"/>
    <mergeCell ref="D7:K7"/>
    <mergeCell ref="A2:K2"/>
    <mergeCell ref="B5:C6"/>
    <mergeCell ref="D5:F6"/>
    <mergeCell ref="G5:G6"/>
    <mergeCell ref="J6:K6"/>
    <mergeCell ref="B28:K28"/>
    <mergeCell ref="B29:K29"/>
    <mergeCell ref="B39:K39"/>
    <mergeCell ref="B41:K41"/>
    <mergeCell ref="B8:C8"/>
    <mergeCell ref="D8:K8"/>
    <mergeCell ref="B11:B12"/>
    <mergeCell ref="C11:C12"/>
    <mergeCell ref="D11:J11"/>
    <mergeCell ref="K11:K12"/>
  </mergeCells>
  <phoneticPr fontId="2"/>
  <dataValidations count="1">
    <dataValidation type="list" allowBlank="1" showInputMessage="1" showErrorMessage="1" sqref="I5:I6 K5" xr:uid="{61853635-0423-484A-BE97-F956937D71C5}">
      <formula1>$N$1:$N$2</formula1>
    </dataValidation>
  </dataValidations>
  <printOptions horizontalCentered="1"/>
  <pageMargins left="0.74803149606299213" right="0.74803149606299213" top="0.98425196850393704" bottom="0.98425196850393704" header="0.51181102362204722" footer="0.51181102362204722"/>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B6F7-2740-4464-9E3F-643C647E8717}">
  <dimension ref="A1"/>
  <sheetViews>
    <sheetView workbookViewId="0">
      <selection activeCell="B3" sqref="B3"/>
    </sheetView>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A29D-C8ED-4957-804F-5D0FF67BD11C}">
  <dimension ref="A2:N14"/>
  <sheetViews>
    <sheetView tabSelected="1" workbookViewId="0">
      <selection activeCell="D20" sqref="D20"/>
    </sheetView>
  </sheetViews>
  <sheetFormatPr defaultRowHeight="13.5"/>
  <cols>
    <col min="1" max="16384" width="9" style="108"/>
  </cols>
  <sheetData>
    <row r="2" spans="1:14" ht="16.5">
      <c r="A2" s="107" t="s">
        <v>239</v>
      </c>
    </row>
    <row r="3" spans="1:14" ht="8.25" customHeight="1">
      <c r="A3" s="109"/>
    </row>
    <row r="4" spans="1:14">
      <c r="A4" s="108" t="s">
        <v>242</v>
      </c>
    </row>
    <row r="6" spans="1:14">
      <c r="A6" s="110" t="s">
        <v>240</v>
      </c>
      <c r="B6" s="111"/>
      <c r="C6" s="111"/>
      <c r="D6" s="111"/>
      <c r="E6" s="111"/>
      <c r="F6" s="111"/>
      <c r="G6" s="111"/>
      <c r="H6" s="111"/>
      <c r="I6" s="111"/>
      <c r="J6" s="111"/>
      <c r="K6" s="111"/>
      <c r="L6" s="111"/>
      <c r="M6" s="111"/>
      <c r="N6" s="112"/>
    </row>
    <row r="7" spans="1:14">
      <c r="A7" s="113" t="s">
        <v>241</v>
      </c>
      <c r="N7" s="114"/>
    </row>
    <row r="8" spans="1:14">
      <c r="A8" s="113" t="s">
        <v>243</v>
      </c>
      <c r="N8" s="114"/>
    </row>
    <row r="9" spans="1:14">
      <c r="A9" s="113" t="s">
        <v>260</v>
      </c>
      <c r="N9" s="114"/>
    </row>
    <row r="10" spans="1:14">
      <c r="A10" s="113"/>
      <c r="N10" s="114"/>
    </row>
    <row r="11" spans="1:14">
      <c r="A11" s="115"/>
      <c r="B11" s="116"/>
      <c r="C11" s="116"/>
      <c r="D11" s="116"/>
      <c r="E11" s="116"/>
      <c r="F11" s="116"/>
      <c r="G11" s="116"/>
      <c r="H11" s="116"/>
      <c r="I11" s="116"/>
      <c r="J11" s="116"/>
      <c r="K11" s="116"/>
      <c r="L11" s="116"/>
      <c r="M11" s="116"/>
      <c r="N11" s="117"/>
    </row>
    <row r="13" spans="1:14">
      <c r="A13" s="108" t="s">
        <v>254</v>
      </c>
    </row>
    <row r="14" spans="1:14">
      <c r="A14" s="108" t="s">
        <v>255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sheetPr>
  <dimension ref="A1:I35"/>
  <sheetViews>
    <sheetView view="pageBreakPreview" zoomScaleNormal="100" zoomScaleSheetLayoutView="100" workbookViewId="0">
      <selection activeCell="N7" sqref="N7"/>
    </sheetView>
  </sheetViews>
  <sheetFormatPr defaultColWidth="3.25" defaultRowHeight="20.100000000000001" customHeight="1"/>
  <cols>
    <col min="1" max="1" width="3.25" style="2" customWidth="1"/>
    <col min="2" max="2" width="5.125" style="2" customWidth="1"/>
    <col min="3" max="4" width="15.625" style="2" customWidth="1"/>
    <col min="5" max="6" width="8.25" style="2" customWidth="1"/>
    <col min="7" max="9" width="9.375" style="2" customWidth="1"/>
    <col min="10" max="256" width="3.25" style="2"/>
    <col min="257" max="257" width="3.25" style="2" customWidth="1"/>
    <col min="258" max="258" width="5.125" style="2" customWidth="1"/>
    <col min="259" max="260" width="15.625" style="2" customWidth="1"/>
    <col min="261" max="262" width="8.25" style="2" customWidth="1"/>
    <col min="263" max="264" width="9.375" style="2" customWidth="1"/>
    <col min="265" max="512" width="3.25" style="2"/>
    <col min="513" max="513" width="3.25" style="2" customWidth="1"/>
    <col min="514" max="514" width="5.125" style="2" customWidth="1"/>
    <col min="515" max="516" width="15.625" style="2" customWidth="1"/>
    <col min="517" max="518" width="8.25" style="2" customWidth="1"/>
    <col min="519" max="520" width="9.375" style="2" customWidth="1"/>
    <col min="521" max="768" width="3.25" style="2"/>
    <col min="769" max="769" width="3.25" style="2" customWidth="1"/>
    <col min="770" max="770" width="5.125" style="2" customWidth="1"/>
    <col min="771" max="772" width="15.625" style="2" customWidth="1"/>
    <col min="773" max="774" width="8.25" style="2" customWidth="1"/>
    <col min="775" max="776" width="9.375" style="2" customWidth="1"/>
    <col min="777" max="1024" width="3.25" style="2"/>
    <col min="1025" max="1025" width="3.25" style="2" customWidth="1"/>
    <col min="1026" max="1026" width="5.125" style="2" customWidth="1"/>
    <col min="1027" max="1028" width="15.625" style="2" customWidth="1"/>
    <col min="1029" max="1030" width="8.25" style="2" customWidth="1"/>
    <col min="1031" max="1032" width="9.375" style="2" customWidth="1"/>
    <col min="1033" max="1280" width="3.25" style="2"/>
    <col min="1281" max="1281" width="3.25" style="2" customWidth="1"/>
    <col min="1282" max="1282" width="5.125" style="2" customWidth="1"/>
    <col min="1283" max="1284" width="15.625" style="2" customWidth="1"/>
    <col min="1285" max="1286" width="8.25" style="2" customWidth="1"/>
    <col min="1287" max="1288" width="9.375" style="2" customWidth="1"/>
    <col min="1289" max="1536" width="3.25" style="2"/>
    <col min="1537" max="1537" width="3.25" style="2" customWidth="1"/>
    <col min="1538" max="1538" width="5.125" style="2" customWidth="1"/>
    <col min="1539" max="1540" width="15.625" style="2" customWidth="1"/>
    <col min="1541" max="1542" width="8.25" style="2" customWidth="1"/>
    <col min="1543" max="1544" width="9.375" style="2" customWidth="1"/>
    <col min="1545" max="1792" width="3.25" style="2"/>
    <col min="1793" max="1793" width="3.25" style="2" customWidth="1"/>
    <col min="1794" max="1794" width="5.125" style="2" customWidth="1"/>
    <col min="1795" max="1796" width="15.625" style="2" customWidth="1"/>
    <col min="1797" max="1798" width="8.25" style="2" customWidth="1"/>
    <col min="1799" max="1800" width="9.375" style="2" customWidth="1"/>
    <col min="1801" max="2048" width="3.25" style="2"/>
    <col min="2049" max="2049" width="3.25" style="2" customWidth="1"/>
    <col min="2050" max="2050" width="5.125" style="2" customWidth="1"/>
    <col min="2051" max="2052" width="15.625" style="2" customWidth="1"/>
    <col min="2053" max="2054" width="8.25" style="2" customWidth="1"/>
    <col min="2055" max="2056" width="9.375" style="2" customWidth="1"/>
    <col min="2057" max="2304" width="3.25" style="2"/>
    <col min="2305" max="2305" width="3.25" style="2" customWidth="1"/>
    <col min="2306" max="2306" width="5.125" style="2" customWidth="1"/>
    <col min="2307" max="2308" width="15.625" style="2" customWidth="1"/>
    <col min="2309" max="2310" width="8.25" style="2" customWidth="1"/>
    <col min="2311" max="2312" width="9.375" style="2" customWidth="1"/>
    <col min="2313" max="2560" width="3.25" style="2"/>
    <col min="2561" max="2561" width="3.25" style="2" customWidth="1"/>
    <col min="2562" max="2562" width="5.125" style="2" customWidth="1"/>
    <col min="2563" max="2564" width="15.625" style="2" customWidth="1"/>
    <col min="2565" max="2566" width="8.25" style="2" customWidth="1"/>
    <col min="2567" max="2568" width="9.375" style="2" customWidth="1"/>
    <col min="2569" max="2816" width="3.25" style="2"/>
    <col min="2817" max="2817" width="3.25" style="2" customWidth="1"/>
    <col min="2818" max="2818" width="5.125" style="2" customWidth="1"/>
    <col min="2819" max="2820" width="15.625" style="2" customWidth="1"/>
    <col min="2821" max="2822" width="8.25" style="2" customWidth="1"/>
    <col min="2823" max="2824" width="9.375" style="2" customWidth="1"/>
    <col min="2825" max="3072" width="3.25" style="2"/>
    <col min="3073" max="3073" width="3.25" style="2" customWidth="1"/>
    <col min="3074" max="3074" width="5.125" style="2" customWidth="1"/>
    <col min="3075" max="3076" width="15.625" style="2" customWidth="1"/>
    <col min="3077" max="3078" width="8.25" style="2" customWidth="1"/>
    <col min="3079" max="3080" width="9.375" style="2" customWidth="1"/>
    <col min="3081" max="3328" width="3.25" style="2"/>
    <col min="3329" max="3329" width="3.25" style="2" customWidth="1"/>
    <col min="3330" max="3330" width="5.125" style="2" customWidth="1"/>
    <col min="3331" max="3332" width="15.625" style="2" customWidth="1"/>
    <col min="3333" max="3334" width="8.25" style="2" customWidth="1"/>
    <col min="3335" max="3336" width="9.375" style="2" customWidth="1"/>
    <col min="3337" max="3584" width="3.25" style="2"/>
    <col min="3585" max="3585" width="3.25" style="2" customWidth="1"/>
    <col min="3586" max="3586" width="5.125" style="2" customWidth="1"/>
    <col min="3587" max="3588" width="15.625" style="2" customWidth="1"/>
    <col min="3589" max="3590" width="8.25" style="2" customWidth="1"/>
    <col min="3591" max="3592" width="9.375" style="2" customWidth="1"/>
    <col min="3593" max="3840" width="3.25" style="2"/>
    <col min="3841" max="3841" width="3.25" style="2" customWidth="1"/>
    <col min="3842" max="3842" width="5.125" style="2" customWidth="1"/>
    <col min="3843" max="3844" width="15.625" style="2" customWidth="1"/>
    <col min="3845" max="3846" width="8.25" style="2" customWidth="1"/>
    <col min="3847" max="3848" width="9.375" style="2" customWidth="1"/>
    <col min="3849" max="4096" width="3.25" style="2"/>
    <col min="4097" max="4097" width="3.25" style="2" customWidth="1"/>
    <col min="4098" max="4098" width="5.125" style="2" customWidth="1"/>
    <col min="4099" max="4100" width="15.625" style="2" customWidth="1"/>
    <col min="4101" max="4102" width="8.25" style="2" customWidth="1"/>
    <col min="4103" max="4104" width="9.375" style="2" customWidth="1"/>
    <col min="4105" max="4352" width="3.25" style="2"/>
    <col min="4353" max="4353" width="3.25" style="2" customWidth="1"/>
    <col min="4354" max="4354" width="5.125" style="2" customWidth="1"/>
    <col min="4355" max="4356" width="15.625" style="2" customWidth="1"/>
    <col min="4357" max="4358" width="8.25" style="2" customWidth="1"/>
    <col min="4359" max="4360" width="9.375" style="2" customWidth="1"/>
    <col min="4361" max="4608" width="3.25" style="2"/>
    <col min="4609" max="4609" width="3.25" style="2" customWidth="1"/>
    <col min="4610" max="4610" width="5.125" style="2" customWidth="1"/>
    <col min="4611" max="4612" width="15.625" style="2" customWidth="1"/>
    <col min="4613" max="4614" width="8.25" style="2" customWidth="1"/>
    <col min="4615" max="4616" width="9.375" style="2" customWidth="1"/>
    <col min="4617" max="4864" width="3.25" style="2"/>
    <col min="4865" max="4865" width="3.25" style="2" customWidth="1"/>
    <col min="4866" max="4866" width="5.125" style="2" customWidth="1"/>
    <col min="4867" max="4868" width="15.625" style="2" customWidth="1"/>
    <col min="4869" max="4870" width="8.25" style="2" customWidth="1"/>
    <col min="4871" max="4872" width="9.375" style="2" customWidth="1"/>
    <col min="4873" max="5120" width="3.25" style="2"/>
    <col min="5121" max="5121" width="3.25" style="2" customWidth="1"/>
    <col min="5122" max="5122" width="5.125" style="2" customWidth="1"/>
    <col min="5123" max="5124" width="15.625" style="2" customWidth="1"/>
    <col min="5125" max="5126" width="8.25" style="2" customWidth="1"/>
    <col min="5127" max="5128" width="9.375" style="2" customWidth="1"/>
    <col min="5129" max="5376" width="3.25" style="2"/>
    <col min="5377" max="5377" width="3.25" style="2" customWidth="1"/>
    <col min="5378" max="5378" width="5.125" style="2" customWidth="1"/>
    <col min="5379" max="5380" width="15.625" style="2" customWidth="1"/>
    <col min="5381" max="5382" width="8.25" style="2" customWidth="1"/>
    <col min="5383" max="5384" width="9.375" style="2" customWidth="1"/>
    <col min="5385" max="5632" width="3.25" style="2"/>
    <col min="5633" max="5633" width="3.25" style="2" customWidth="1"/>
    <col min="5634" max="5634" width="5.125" style="2" customWidth="1"/>
    <col min="5635" max="5636" width="15.625" style="2" customWidth="1"/>
    <col min="5637" max="5638" width="8.25" style="2" customWidth="1"/>
    <col min="5639" max="5640" width="9.375" style="2" customWidth="1"/>
    <col min="5641" max="5888" width="3.25" style="2"/>
    <col min="5889" max="5889" width="3.25" style="2" customWidth="1"/>
    <col min="5890" max="5890" width="5.125" style="2" customWidth="1"/>
    <col min="5891" max="5892" width="15.625" style="2" customWidth="1"/>
    <col min="5893" max="5894" width="8.25" style="2" customWidth="1"/>
    <col min="5895" max="5896" width="9.375" style="2" customWidth="1"/>
    <col min="5897" max="6144" width="3.25" style="2"/>
    <col min="6145" max="6145" width="3.25" style="2" customWidth="1"/>
    <col min="6146" max="6146" width="5.125" style="2" customWidth="1"/>
    <col min="6147" max="6148" width="15.625" style="2" customWidth="1"/>
    <col min="6149" max="6150" width="8.25" style="2" customWidth="1"/>
    <col min="6151" max="6152" width="9.375" style="2" customWidth="1"/>
    <col min="6153" max="6400" width="3.25" style="2"/>
    <col min="6401" max="6401" width="3.25" style="2" customWidth="1"/>
    <col min="6402" max="6402" width="5.125" style="2" customWidth="1"/>
    <col min="6403" max="6404" width="15.625" style="2" customWidth="1"/>
    <col min="6405" max="6406" width="8.25" style="2" customWidth="1"/>
    <col min="6407" max="6408" width="9.375" style="2" customWidth="1"/>
    <col min="6409" max="6656" width="3.25" style="2"/>
    <col min="6657" max="6657" width="3.25" style="2" customWidth="1"/>
    <col min="6658" max="6658" width="5.125" style="2" customWidth="1"/>
    <col min="6659" max="6660" width="15.625" style="2" customWidth="1"/>
    <col min="6661" max="6662" width="8.25" style="2" customWidth="1"/>
    <col min="6663" max="6664" width="9.375" style="2" customWidth="1"/>
    <col min="6665" max="6912" width="3.25" style="2"/>
    <col min="6913" max="6913" width="3.25" style="2" customWidth="1"/>
    <col min="6914" max="6914" width="5.125" style="2" customWidth="1"/>
    <col min="6915" max="6916" width="15.625" style="2" customWidth="1"/>
    <col min="6917" max="6918" width="8.25" style="2" customWidth="1"/>
    <col min="6919" max="6920" width="9.375" style="2" customWidth="1"/>
    <col min="6921" max="7168" width="3.25" style="2"/>
    <col min="7169" max="7169" width="3.25" style="2" customWidth="1"/>
    <col min="7170" max="7170" width="5.125" style="2" customWidth="1"/>
    <col min="7171" max="7172" width="15.625" style="2" customWidth="1"/>
    <col min="7173" max="7174" width="8.25" style="2" customWidth="1"/>
    <col min="7175" max="7176" width="9.375" style="2" customWidth="1"/>
    <col min="7177" max="7424" width="3.25" style="2"/>
    <col min="7425" max="7425" width="3.25" style="2" customWidth="1"/>
    <col min="7426" max="7426" width="5.125" style="2" customWidth="1"/>
    <col min="7427" max="7428" width="15.625" style="2" customWidth="1"/>
    <col min="7429" max="7430" width="8.25" style="2" customWidth="1"/>
    <col min="7431" max="7432" width="9.375" style="2" customWidth="1"/>
    <col min="7433" max="7680" width="3.25" style="2"/>
    <col min="7681" max="7681" width="3.25" style="2" customWidth="1"/>
    <col min="7682" max="7682" width="5.125" style="2" customWidth="1"/>
    <col min="7683" max="7684" width="15.625" style="2" customWidth="1"/>
    <col min="7685" max="7686" width="8.25" style="2" customWidth="1"/>
    <col min="7687" max="7688" width="9.375" style="2" customWidth="1"/>
    <col min="7689" max="7936" width="3.25" style="2"/>
    <col min="7937" max="7937" width="3.25" style="2" customWidth="1"/>
    <col min="7938" max="7938" width="5.125" style="2" customWidth="1"/>
    <col min="7939" max="7940" width="15.625" style="2" customWidth="1"/>
    <col min="7941" max="7942" width="8.25" style="2" customWidth="1"/>
    <col min="7943" max="7944" width="9.375" style="2" customWidth="1"/>
    <col min="7945" max="8192" width="3.25" style="2"/>
    <col min="8193" max="8193" width="3.25" style="2" customWidth="1"/>
    <col min="8194" max="8194" width="5.125" style="2" customWidth="1"/>
    <col min="8195" max="8196" width="15.625" style="2" customWidth="1"/>
    <col min="8197" max="8198" width="8.25" style="2" customWidth="1"/>
    <col min="8199" max="8200" width="9.375" style="2" customWidth="1"/>
    <col min="8201" max="8448" width="3.25" style="2"/>
    <col min="8449" max="8449" width="3.25" style="2" customWidth="1"/>
    <col min="8450" max="8450" width="5.125" style="2" customWidth="1"/>
    <col min="8451" max="8452" width="15.625" style="2" customWidth="1"/>
    <col min="8453" max="8454" width="8.25" style="2" customWidth="1"/>
    <col min="8455" max="8456" width="9.375" style="2" customWidth="1"/>
    <col min="8457" max="8704" width="3.25" style="2"/>
    <col min="8705" max="8705" width="3.25" style="2" customWidth="1"/>
    <col min="8706" max="8706" width="5.125" style="2" customWidth="1"/>
    <col min="8707" max="8708" width="15.625" style="2" customWidth="1"/>
    <col min="8709" max="8710" width="8.25" style="2" customWidth="1"/>
    <col min="8711" max="8712" width="9.375" style="2" customWidth="1"/>
    <col min="8713" max="8960" width="3.25" style="2"/>
    <col min="8961" max="8961" width="3.25" style="2" customWidth="1"/>
    <col min="8962" max="8962" width="5.125" style="2" customWidth="1"/>
    <col min="8963" max="8964" width="15.625" style="2" customWidth="1"/>
    <col min="8965" max="8966" width="8.25" style="2" customWidth="1"/>
    <col min="8967" max="8968" width="9.375" style="2" customWidth="1"/>
    <col min="8969" max="9216" width="3.25" style="2"/>
    <col min="9217" max="9217" width="3.25" style="2" customWidth="1"/>
    <col min="9218" max="9218" width="5.125" style="2" customWidth="1"/>
    <col min="9219" max="9220" width="15.625" style="2" customWidth="1"/>
    <col min="9221" max="9222" width="8.25" style="2" customWidth="1"/>
    <col min="9223" max="9224" width="9.375" style="2" customWidth="1"/>
    <col min="9225" max="9472" width="3.25" style="2"/>
    <col min="9473" max="9473" width="3.25" style="2" customWidth="1"/>
    <col min="9474" max="9474" width="5.125" style="2" customWidth="1"/>
    <col min="9475" max="9476" width="15.625" style="2" customWidth="1"/>
    <col min="9477" max="9478" width="8.25" style="2" customWidth="1"/>
    <col min="9479" max="9480" width="9.375" style="2" customWidth="1"/>
    <col min="9481" max="9728" width="3.25" style="2"/>
    <col min="9729" max="9729" width="3.25" style="2" customWidth="1"/>
    <col min="9730" max="9730" width="5.125" style="2" customWidth="1"/>
    <col min="9731" max="9732" width="15.625" style="2" customWidth="1"/>
    <col min="9733" max="9734" width="8.25" style="2" customWidth="1"/>
    <col min="9735" max="9736" width="9.375" style="2" customWidth="1"/>
    <col min="9737" max="9984" width="3.25" style="2"/>
    <col min="9985" max="9985" width="3.25" style="2" customWidth="1"/>
    <col min="9986" max="9986" width="5.125" style="2" customWidth="1"/>
    <col min="9987" max="9988" width="15.625" style="2" customWidth="1"/>
    <col min="9989" max="9990" width="8.25" style="2" customWidth="1"/>
    <col min="9991" max="9992" width="9.375" style="2" customWidth="1"/>
    <col min="9993" max="10240" width="3.25" style="2"/>
    <col min="10241" max="10241" width="3.25" style="2" customWidth="1"/>
    <col min="10242" max="10242" width="5.125" style="2" customWidth="1"/>
    <col min="10243" max="10244" width="15.625" style="2" customWidth="1"/>
    <col min="10245" max="10246" width="8.25" style="2" customWidth="1"/>
    <col min="10247" max="10248" width="9.375" style="2" customWidth="1"/>
    <col min="10249" max="10496" width="3.25" style="2"/>
    <col min="10497" max="10497" width="3.25" style="2" customWidth="1"/>
    <col min="10498" max="10498" width="5.125" style="2" customWidth="1"/>
    <col min="10499" max="10500" width="15.625" style="2" customWidth="1"/>
    <col min="10501" max="10502" width="8.25" style="2" customWidth="1"/>
    <col min="10503" max="10504" width="9.375" style="2" customWidth="1"/>
    <col min="10505" max="10752" width="3.25" style="2"/>
    <col min="10753" max="10753" width="3.25" style="2" customWidth="1"/>
    <col min="10754" max="10754" width="5.125" style="2" customWidth="1"/>
    <col min="10755" max="10756" width="15.625" style="2" customWidth="1"/>
    <col min="10757" max="10758" width="8.25" style="2" customWidth="1"/>
    <col min="10759" max="10760" width="9.375" style="2" customWidth="1"/>
    <col min="10761" max="11008" width="3.25" style="2"/>
    <col min="11009" max="11009" width="3.25" style="2" customWidth="1"/>
    <col min="11010" max="11010" width="5.125" style="2" customWidth="1"/>
    <col min="11011" max="11012" width="15.625" style="2" customWidth="1"/>
    <col min="11013" max="11014" width="8.25" style="2" customWidth="1"/>
    <col min="11015" max="11016" width="9.375" style="2" customWidth="1"/>
    <col min="11017" max="11264" width="3.25" style="2"/>
    <col min="11265" max="11265" width="3.25" style="2" customWidth="1"/>
    <col min="11266" max="11266" width="5.125" style="2" customWidth="1"/>
    <col min="11267" max="11268" width="15.625" style="2" customWidth="1"/>
    <col min="11269" max="11270" width="8.25" style="2" customWidth="1"/>
    <col min="11271" max="11272" width="9.375" style="2" customWidth="1"/>
    <col min="11273" max="11520" width="3.25" style="2"/>
    <col min="11521" max="11521" width="3.25" style="2" customWidth="1"/>
    <col min="11522" max="11522" width="5.125" style="2" customWidth="1"/>
    <col min="11523" max="11524" width="15.625" style="2" customWidth="1"/>
    <col min="11525" max="11526" width="8.25" style="2" customWidth="1"/>
    <col min="11527" max="11528" width="9.375" style="2" customWidth="1"/>
    <col min="11529" max="11776" width="3.25" style="2"/>
    <col min="11777" max="11777" width="3.25" style="2" customWidth="1"/>
    <col min="11778" max="11778" width="5.125" style="2" customWidth="1"/>
    <col min="11779" max="11780" width="15.625" style="2" customWidth="1"/>
    <col min="11781" max="11782" width="8.25" style="2" customWidth="1"/>
    <col min="11783" max="11784" width="9.375" style="2" customWidth="1"/>
    <col min="11785" max="12032" width="3.25" style="2"/>
    <col min="12033" max="12033" width="3.25" style="2" customWidth="1"/>
    <col min="12034" max="12034" width="5.125" style="2" customWidth="1"/>
    <col min="12035" max="12036" width="15.625" style="2" customWidth="1"/>
    <col min="12037" max="12038" width="8.25" style="2" customWidth="1"/>
    <col min="12039" max="12040" width="9.375" style="2" customWidth="1"/>
    <col min="12041" max="12288" width="3.25" style="2"/>
    <col min="12289" max="12289" width="3.25" style="2" customWidth="1"/>
    <col min="12290" max="12290" width="5.125" style="2" customWidth="1"/>
    <col min="12291" max="12292" width="15.625" style="2" customWidth="1"/>
    <col min="12293" max="12294" width="8.25" style="2" customWidth="1"/>
    <col min="12295" max="12296" width="9.375" style="2" customWidth="1"/>
    <col min="12297" max="12544" width="3.25" style="2"/>
    <col min="12545" max="12545" width="3.25" style="2" customWidth="1"/>
    <col min="12546" max="12546" width="5.125" style="2" customWidth="1"/>
    <col min="12547" max="12548" width="15.625" style="2" customWidth="1"/>
    <col min="12549" max="12550" width="8.25" style="2" customWidth="1"/>
    <col min="12551" max="12552" width="9.375" style="2" customWidth="1"/>
    <col min="12553" max="12800" width="3.25" style="2"/>
    <col min="12801" max="12801" width="3.25" style="2" customWidth="1"/>
    <col min="12802" max="12802" width="5.125" style="2" customWidth="1"/>
    <col min="12803" max="12804" width="15.625" style="2" customWidth="1"/>
    <col min="12805" max="12806" width="8.25" style="2" customWidth="1"/>
    <col min="12807" max="12808" width="9.375" style="2" customWidth="1"/>
    <col min="12809" max="13056" width="3.25" style="2"/>
    <col min="13057" max="13057" width="3.25" style="2" customWidth="1"/>
    <col min="13058" max="13058" width="5.125" style="2" customWidth="1"/>
    <col min="13059" max="13060" width="15.625" style="2" customWidth="1"/>
    <col min="13061" max="13062" width="8.25" style="2" customWidth="1"/>
    <col min="13063" max="13064" width="9.375" style="2" customWidth="1"/>
    <col min="13065" max="13312" width="3.25" style="2"/>
    <col min="13313" max="13313" width="3.25" style="2" customWidth="1"/>
    <col min="13314" max="13314" width="5.125" style="2" customWidth="1"/>
    <col min="13315" max="13316" width="15.625" style="2" customWidth="1"/>
    <col min="13317" max="13318" width="8.25" style="2" customWidth="1"/>
    <col min="13319" max="13320" width="9.375" style="2" customWidth="1"/>
    <col min="13321" max="13568" width="3.25" style="2"/>
    <col min="13569" max="13569" width="3.25" style="2" customWidth="1"/>
    <col min="13570" max="13570" width="5.125" style="2" customWidth="1"/>
    <col min="13571" max="13572" width="15.625" style="2" customWidth="1"/>
    <col min="13573" max="13574" width="8.25" style="2" customWidth="1"/>
    <col min="13575" max="13576" width="9.375" style="2" customWidth="1"/>
    <col min="13577" max="13824" width="3.25" style="2"/>
    <col min="13825" max="13825" width="3.25" style="2" customWidth="1"/>
    <col min="13826" max="13826" width="5.125" style="2" customWidth="1"/>
    <col min="13827" max="13828" width="15.625" style="2" customWidth="1"/>
    <col min="13829" max="13830" width="8.25" style="2" customWidth="1"/>
    <col min="13831" max="13832" width="9.375" style="2" customWidth="1"/>
    <col min="13833" max="14080" width="3.25" style="2"/>
    <col min="14081" max="14081" width="3.25" style="2" customWidth="1"/>
    <col min="14082" max="14082" width="5.125" style="2" customWidth="1"/>
    <col min="14083" max="14084" width="15.625" style="2" customWidth="1"/>
    <col min="14085" max="14086" width="8.25" style="2" customWidth="1"/>
    <col min="14087" max="14088" width="9.375" style="2" customWidth="1"/>
    <col min="14089" max="14336" width="3.25" style="2"/>
    <col min="14337" max="14337" width="3.25" style="2" customWidth="1"/>
    <col min="14338" max="14338" width="5.125" style="2" customWidth="1"/>
    <col min="14339" max="14340" width="15.625" style="2" customWidth="1"/>
    <col min="14341" max="14342" width="8.25" style="2" customWidth="1"/>
    <col min="14343" max="14344" width="9.375" style="2" customWidth="1"/>
    <col min="14345" max="14592" width="3.25" style="2"/>
    <col min="14593" max="14593" width="3.25" style="2" customWidth="1"/>
    <col min="14594" max="14594" width="5.125" style="2" customWidth="1"/>
    <col min="14595" max="14596" width="15.625" style="2" customWidth="1"/>
    <col min="14597" max="14598" width="8.25" style="2" customWidth="1"/>
    <col min="14599" max="14600" width="9.375" style="2" customWidth="1"/>
    <col min="14601" max="14848" width="3.25" style="2"/>
    <col min="14849" max="14849" width="3.25" style="2" customWidth="1"/>
    <col min="14850" max="14850" width="5.125" style="2" customWidth="1"/>
    <col min="14851" max="14852" width="15.625" style="2" customWidth="1"/>
    <col min="14853" max="14854" width="8.25" style="2" customWidth="1"/>
    <col min="14855" max="14856" width="9.375" style="2" customWidth="1"/>
    <col min="14857" max="15104" width="3.25" style="2"/>
    <col min="15105" max="15105" width="3.25" style="2" customWidth="1"/>
    <col min="15106" max="15106" width="5.125" style="2" customWidth="1"/>
    <col min="15107" max="15108" width="15.625" style="2" customWidth="1"/>
    <col min="15109" max="15110" width="8.25" style="2" customWidth="1"/>
    <col min="15111" max="15112" width="9.375" style="2" customWidth="1"/>
    <col min="15113" max="15360" width="3.25" style="2"/>
    <col min="15361" max="15361" width="3.25" style="2" customWidth="1"/>
    <col min="15362" max="15362" width="5.125" style="2" customWidth="1"/>
    <col min="15363" max="15364" width="15.625" style="2" customWidth="1"/>
    <col min="15365" max="15366" width="8.25" style="2" customWidth="1"/>
    <col min="15367" max="15368" width="9.375" style="2" customWidth="1"/>
    <col min="15369" max="15616" width="3.25" style="2"/>
    <col min="15617" max="15617" width="3.25" style="2" customWidth="1"/>
    <col min="15618" max="15618" width="5.125" style="2" customWidth="1"/>
    <col min="15619" max="15620" width="15.625" style="2" customWidth="1"/>
    <col min="15621" max="15622" width="8.25" style="2" customWidth="1"/>
    <col min="15623" max="15624" width="9.375" style="2" customWidth="1"/>
    <col min="15625" max="15872" width="3.25" style="2"/>
    <col min="15873" max="15873" width="3.25" style="2" customWidth="1"/>
    <col min="15874" max="15874" width="5.125" style="2" customWidth="1"/>
    <col min="15875" max="15876" width="15.625" style="2" customWidth="1"/>
    <col min="15877" max="15878" width="8.25" style="2" customWidth="1"/>
    <col min="15879" max="15880" width="9.375" style="2" customWidth="1"/>
    <col min="15881" max="16128" width="3.25" style="2"/>
    <col min="16129" max="16129" width="3.25" style="2" customWidth="1"/>
    <col min="16130" max="16130" width="5.125" style="2" customWidth="1"/>
    <col min="16131" max="16132" width="15.625" style="2" customWidth="1"/>
    <col min="16133" max="16134" width="8.25" style="2" customWidth="1"/>
    <col min="16135" max="16136" width="9.375" style="2" customWidth="1"/>
    <col min="16137" max="16384" width="3.25" style="2"/>
  </cols>
  <sheetData>
    <row r="1" spans="1:9" ht="20.100000000000001" customHeight="1">
      <c r="A1" s="1" t="s">
        <v>3</v>
      </c>
    </row>
    <row r="3" spans="1:9" ht="30.75" customHeight="1">
      <c r="A3" s="256" t="s">
        <v>258</v>
      </c>
      <c r="B3" s="256"/>
      <c r="C3" s="256"/>
      <c r="D3" s="256"/>
      <c r="E3" s="256"/>
      <c r="F3" s="256"/>
      <c r="G3" s="256"/>
      <c r="H3" s="256"/>
      <c r="I3" s="256"/>
    </row>
    <row r="5" spans="1:9" ht="20.100000000000001" customHeight="1">
      <c r="B5" s="2" t="s">
        <v>4</v>
      </c>
    </row>
    <row r="6" spans="1:9" ht="28.5" customHeight="1">
      <c r="B6" s="166" t="s">
        <v>5</v>
      </c>
      <c r="C6" s="3" t="s">
        <v>6</v>
      </c>
      <c r="D6" s="168"/>
      <c r="E6" s="168"/>
      <c r="F6" s="168"/>
      <c r="G6" s="168"/>
      <c r="H6" s="168"/>
    </row>
    <row r="7" spans="1:9" ht="28.5" customHeight="1" thickBot="1">
      <c r="B7" s="167"/>
      <c r="C7" s="4" t="s">
        <v>7</v>
      </c>
      <c r="D7" s="119"/>
      <c r="E7" s="169"/>
      <c r="F7" s="170"/>
      <c r="G7" s="170"/>
      <c r="H7" s="170"/>
    </row>
    <row r="8" spans="1:9" ht="28.5" customHeight="1" thickTop="1">
      <c r="B8" s="171" t="s">
        <v>8</v>
      </c>
      <c r="C8" s="5" t="s">
        <v>9</v>
      </c>
      <c r="D8" s="172"/>
      <c r="E8" s="172"/>
      <c r="F8" s="172"/>
      <c r="G8" s="172"/>
      <c r="H8" s="172"/>
    </row>
    <row r="9" spans="1:9" ht="28.5" customHeight="1">
      <c r="B9" s="166"/>
      <c r="C9" s="3" t="s">
        <v>10</v>
      </c>
      <c r="D9" s="168"/>
      <c r="E9" s="168"/>
      <c r="F9" s="168"/>
      <c r="G9" s="168"/>
      <c r="H9" s="168"/>
    </row>
    <row r="10" spans="1:9" ht="28.5" customHeight="1">
      <c r="B10" s="166"/>
      <c r="C10" s="3" t="s">
        <v>11</v>
      </c>
      <c r="D10" s="168"/>
      <c r="E10" s="168"/>
      <c r="F10" s="168"/>
      <c r="G10" s="168"/>
      <c r="H10" s="168"/>
    </row>
    <row r="11" spans="1:9" ht="20.100000000000001" customHeight="1">
      <c r="B11" s="6" t="s">
        <v>12</v>
      </c>
      <c r="C11" s="7"/>
      <c r="D11" s="7"/>
    </row>
    <row r="12" spans="1:9" ht="20.100000000000001" customHeight="1">
      <c r="B12" s="7"/>
      <c r="C12" s="7"/>
      <c r="D12" s="7"/>
    </row>
    <row r="13" spans="1:9" ht="20.100000000000001" customHeight="1">
      <c r="B13" s="2" t="s">
        <v>232</v>
      </c>
      <c r="E13" s="174" t="s">
        <v>253</v>
      </c>
      <c r="F13" s="174"/>
      <c r="G13" s="174"/>
    </row>
    <row r="14" spans="1:9" ht="28.5" customHeight="1">
      <c r="B14" s="154" t="s">
        <v>13</v>
      </c>
      <c r="C14" s="155"/>
      <c r="D14" s="156"/>
      <c r="E14" s="8">
        <f>COUNTA(C17:D31)</f>
        <v>0</v>
      </c>
      <c r="F14" s="9" t="s">
        <v>14</v>
      </c>
    </row>
    <row r="15" spans="1:9" ht="18" customHeight="1">
      <c r="B15" s="154" t="s">
        <v>15</v>
      </c>
      <c r="C15" s="158" t="s">
        <v>0</v>
      </c>
      <c r="D15" s="159"/>
      <c r="E15" s="162" t="s">
        <v>16</v>
      </c>
      <c r="F15" s="154" t="s">
        <v>17</v>
      </c>
      <c r="G15" s="155" t="s">
        <v>18</v>
      </c>
      <c r="H15" s="173"/>
      <c r="I15" s="162"/>
    </row>
    <row r="16" spans="1:9" ht="22.5" customHeight="1" thickBot="1">
      <c r="B16" s="157"/>
      <c r="C16" s="160"/>
      <c r="D16" s="161"/>
      <c r="E16" s="163"/>
      <c r="F16" s="157"/>
      <c r="G16" s="10" t="s">
        <v>19</v>
      </c>
      <c r="H16" s="102" t="s">
        <v>20</v>
      </c>
      <c r="I16" s="103" t="s">
        <v>226</v>
      </c>
    </row>
    <row r="17" spans="2:9" ht="20.100000000000001" customHeight="1">
      <c r="B17" s="11" t="s">
        <v>21</v>
      </c>
      <c r="C17" s="164"/>
      <c r="D17" s="165"/>
      <c r="E17" s="120"/>
      <c r="F17" s="121"/>
      <c r="G17" s="122"/>
      <c r="H17" s="123"/>
      <c r="I17" s="124"/>
    </row>
    <row r="18" spans="2:9" ht="20.100000000000001" customHeight="1">
      <c r="B18" s="13" t="s">
        <v>22</v>
      </c>
      <c r="C18" s="152"/>
      <c r="D18" s="153"/>
      <c r="E18" s="125"/>
      <c r="F18" s="126"/>
      <c r="G18" s="127"/>
      <c r="H18" s="128"/>
      <c r="I18" s="129"/>
    </row>
    <row r="19" spans="2:9" ht="20.100000000000001" customHeight="1">
      <c r="B19" s="13" t="s">
        <v>23</v>
      </c>
      <c r="C19" s="152"/>
      <c r="D19" s="153"/>
      <c r="E19" s="125"/>
      <c r="F19" s="126"/>
      <c r="G19" s="127"/>
      <c r="H19" s="128"/>
      <c r="I19" s="129"/>
    </row>
    <row r="20" spans="2:9" ht="20.100000000000001" customHeight="1">
      <c r="B20" s="13" t="s">
        <v>24</v>
      </c>
      <c r="C20" s="152"/>
      <c r="D20" s="153"/>
      <c r="E20" s="125"/>
      <c r="F20" s="126"/>
      <c r="G20" s="127"/>
      <c r="H20" s="128"/>
      <c r="I20" s="129"/>
    </row>
    <row r="21" spans="2:9" ht="20.100000000000001" customHeight="1">
      <c r="B21" s="13" t="s">
        <v>25</v>
      </c>
      <c r="C21" s="152"/>
      <c r="D21" s="153"/>
      <c r="E21" s="125"/>
      <c r="F21" s="126"/>
      <c r="G21" s="127"/>
      <c r="H21" s="128"/>
      <c r="I21" s="129"/>
    </row>
    <row r="22" spans="2:9" ht="20.100000000000001" customHeight="1">
      <c r="B22" s="13" t="s">
        <v>26</v>
      </c>
      <c r="C22" s="152"/>
      <c r="D22" s="153"/>
      <c r="E22" s="125"/>
      <c r="F22" s="126"/>
      <c r="G22" s="127"/>
      <c r="H22" s="128"/>
      <c r="I22" s="129"/>
    </row>
    <row r="23" spans="2:9" ht="20.100000000000001" customHeight="1">
      <c r="B23" s="13" t="s">
        <v>27</v>
      </c>
      <c r="C23" s="152"/>
      <c r="D23" s="153"/>
      <c r="E23" s="125"/>
      <c r="F23" s="126"/>
      <c r="G23" s="127"/>
      <c r="H23" s="128"/>
      <c r="I23" s="129"/>
    </row>
    <row r="24" spans="2:9" ht="20.100000000000001" customHeight="1">
      <c r="B24" s="13" t="s">
        <v>28</v>
      </c>
      <c r="C24" s="152"/>
      <c r="D24" s="153"/>
      <c r="E24" s="125"/>
      <c r="F24" s="126"/>
      <c r="G24" s="127"/>
      <c r="H24" s="128"/>
      <c r="I24" s="129"/>
    </row>
    <row r="25" spans="2:9" ht="20.100000000000001" customHeight="1">
      <c r="B25" s="13" t="s">
        <v>29</v>
      </c>
      <c r="C25" s="152"/>
      <c r="D25" s="153"/>
      <c r="E25" s="125"/>
      <c r="F25" s="126"/>
      <c r="G25" s="127"/>
      <c r="H25" s="128"/>
      <c r="I25" s="129"/>
    </row>
    <row r="26" spans="2:9" ht="20.100000000000001" customHeight="1">
      <c r="B26" s="13" t="s">
        <v>30</v>
      </c>
      <c r="C26" s="152"/>
      <c r="D26" s="153"/>
      <c r="E26" s="125"/>
      <c r="F26" s="126"/>
      <c r="G26" s="127"/>
      <c r="H26" s="128"/>
      <c r="I26" s="129"/>
    </row>
    <row r="27" spans="2:9" ht="20.100000000000001" customHeight="1">
      <c r="B27" s="13" t="s">
        <v>31</v>
      </c>
      <c r="C27" s="152"/>
      <c r="D27" s="153"/>
      <c r="E27" s="125"/>
      <c r="F27" s="126"/>
      <c r="G27" s="127"/>
      <c r="H27" s="128"/>
      <c r="I27" s="129"/>
    </row>
    <row r="28" spans="2:9" ht="20.100000000000001" customHeight="1">
      <c r="B28" s="13" t="s">
        <v>32</v>
      </c>
      <c r="C28" s="152"/>
      <c r="D28" s="153"/>
      <c r="E28" s="125"/>
      <c r="F28" s="126"/>
      <c r="G28" s="127"/>
      <c r="H28" s="128"/>
      <c r="I28" s="129"/>
    </row>
    <row r="29" spans="2:9" ht="20.100000000000001" customHeight="1">
      <c r="B29" s="13" t="s">
        <v>33</v>
      </c>
      <c r="C29" s="152"/>
      <c r="D29" s="153"/>
      <c r="E29" s="125"/>
      <c r="F29" s="126"/>
      <c r="G29" s="127"/>
      <c r="H29" s="128"/>
      <c r="I29" s="129"/>
    </row>
    <row r="30" spans="2:9" ht="20.100000000000001" customHeight="1">
      <c r="B30" s="13" t="s">
        <v>34</v>
      </c>
      <c r="C30" s="152"/>
      <c r="D30" s="153"/>
      <c r="E30" s="125"/>
      <c r="F30" s="126"/>
      <c r="G30" s="127"/>
      <c r="H30" s="128"/>
      <c r="I30" s="129"/>
    </row>
    <row r="31" spans="2:9" ht="20.100000000000001" customHeight="1">
      <c r="B31" s="13" t="s">
        <v>35</v>
      </c>
      <c r="C31" s="152"/>
      <c r="D31" s="153"/>
      <c r="E31" s="125"/>
      <c r="F31" s="126"/>
      <c r="G31" s="127"/>
      <c r="H31" s="128"/>
      <c r="I31" s="129"/>
    </row>
    <row r="32" spans="2:9" s="16" customFormat="1" ht="12" customHeight="1">
      <c r="B32" s="6" t="s">
        <v>36</v>
      </c>
    </row>
    <row r="33" spans="2:2" s="16" customFormat="1" ht="12" customHeight="1">
      <c r="B33" s="6" t="s">
        <v>37</v>
      </c>
    </row>
    <row r="34" spans="2:2" s="16" customFormat="1" ht="12" customHeight="1">
      <c r="B34" s="6" t="s">
        <v>38</v>
      </c>
    </row>
    <row r="35" spans="2:2" ht="14.25" customHeight="1">
      <c r="B35" s="6" t="s">
        <v>259</v>
      </c>
    </row>
  </sheetData>
  <mergeCells count="30">
    <mergeCell ref="F15:F16"/>
    <mergeCell ref="A3:I3"/>
    <mergeCell ref="B6:B7"/>
    <mergeCell ref="D6:H6"/>
    <mergeCell ref="E7:H7"/>
    <mergeCell ref="B8:B10"/>
    <mergeCell ref="D8:H8"/>
    <mergeCell ref="D9:H9"/>
    <mergeCell ref="D10:H10"/>
    <mergeCell ref="G15:I15"/>
    <mergeCell ref="E13:G13"/>
    <mergeCell ref="C22:D22"/>
    <mergeCell ref="B14:D14"/>
    <mergeCell ref="B15:B16"/>
    <mergeCell ref="C15:D16"/>
    <mergeCell ref="E15:E16"/>
    <mergeCell ref="C17:D17"/>
    <mergeCell ref="C18:D18"/>
    <mergeCell ref="C19:D19"/>
    <mergeCell ref="C20:D20"/>
    <mergeCell ref="C21:D21"/>
    <mergeCell ref="C29:D29"/>
    <mergeCell ref="C30:D30"/>
    <mergeCell ref="C31:D31"/>
    <mergeCell ref="C23:D23"/>
    <mergeCell ref="C24:D24"/>
    <mergeCell ref="C25:D25"/>
    <mergeCell ref="C26:D26"/>
    <mergeCell ref="C27:D27"/>
    <mergeCell ref="C28:D28"/>
  </mergeCells>
  <phoneticPr fontId="2"/>
  <dataValidations count="1">
    <dataValidation type="list" allowBlank="1" showInputMessage="1" showErrorMessage="1" sqref="JC17:JD31 SY17:SZ31 ACU17:ACV31 AMQ17:AMR31 AWM17:AWN31 BGI17:BGJ31 BQE17:BQF31 CAA17:CAB31 CJW17:CJX31 CTS17:CTT31 DDO17:DDP31 DNK17:DNL31 DXG17:DXH31 EHC17:EHD31 EQY17:EQZ31 FAU17:FAV31 FKQ17:FKR31 FUM17:FUN31 GEI17:GEJ31 GOE17:GOF31 GYA17:GYB31 HHW17:HHX31 HRS17:HRT31 IBO17:IBP31 ILK17:ILL31 IVG17:IVH31 JFC17:JFD31 JOY17:JOZ31 JYU17:JYV31 KIQ17:KIR31 KSM17:KSN31 LCI17:LCJ31 LME17:LMF31 LWA17:LWB31 MFW17:MFX31 MPS17:MPT31 MZO17:MZP31 NJK17:NJL31 NTG17:NTH31 ODC17:ODD31 OMY17:OMZ31 OWU17:OWV31 PGQ17:PGR31 PQM17:PQN31 QAI17:QAJ31 QKE17:QKF31 QUA17:QUB31 RDW17:RDX31 RNS17:RNT31 RXO17:RXP31 SHK17:SHL31 SRG17:SRH31 TBC17:TBD31 TKY17:TKZ31 TUU17:TUV31 UEQ17:UER31 UOM17:UON31 UYI17:UYJ31 VIE17:VIF31 VSA17:VSB31 WBW17:WBX31 WLS17:WLT31 WVO17:WVP31 G65553:H65567 JC65553:JD65567 SY65553:SZ65567 ACU65553:ACV65567 AMQ65553:AMR65567 AWM65553:AWN65567 BGI65553:BGJ65567 BQE65553:BQF65567 CAA65553:CAB65567 CJW65553:CJX65567 CTS65553:CTT65567 DDO65553:DDP65567 DNK65553:DNL65567 DXG65553:DXH65567 EHC65553:EHD65567 EQY65553:EQZ65567 FAU65553:FAV65567 FKQ65553:FKR65567 FUM65553:FUN65567 GEI65553:GEJ65567 GOE65553:GOF65567 GYA65553:GYB65567 HHW65553:HHX65567 HRS65553:HRT65567 IBO65553:IBP65567 ILK65553:ILL65567 IVG65553:IVH65567 JFC65553:JFD65567 JOY65553:JOZ65567 JYU65553:JYV65567 KIQ65553:KIR65567 KSM65553:KSN65567 LCI65553:LCJ65567 LME65553:LMF65567 LWA65553:LWB65567 MFW65553:MFX65567 MPS65553:MPT65567 MZO65553:MZP65567 NJK65553:NJL65567 NTG65553:NTH65567 ODC65553:ODD65567 OMY65553:OMZ65567 OWU65553:OWV65567 PGQ65553:PGR65567 PQM65553:PQN65567 QAI65553:QAJ65567 QKE65553:QKF65567 QUA65553:QUB65567 RDW65553:RDX65567 RNS65553:RNT65567 RXO65553:RXP65567 SHK65553:SHL65567 SRG65553:SRH65567 TBC65553:TBD65567 TKY65553:TKZ65567 TUU65553:TUV65567 UEQ65553:UER65567 UOM65553:UON65567 UYI65553:UYJ65567 VIE65553:VIF65567 VSA65553:VSB65567 WBW65553:WBX65567 WLS65553:WLT65567 WVO65553:WVP65567 G131089:H131103 JC131089:JD131103 SY131089:SZ131103 ACU131089:ACV131103 AMQ131089:AMR131103 AWM131089:AWN131103 BGI131089:BGJ131103 BQE131089:BQF131103 CAA131089:CAB131103 CJW131089:CJX131103 CTS131089:CTT131103 DDO131089:DDP131103 DNK131089:DNL131103 DXG131089:DXH131103 EHC131089:EHD131103 EQY131089:EQZ131103 FAU131089:FAV131103 FKQ131089:FKR131103 FUM131089:FUN131103 GEI131089:GEJ131103 GOE131089:GOF131103 GYA131089:GYB131103 HHW131089:HHX131103 HRS131089:HRT131103 IBO131089:IBP131103 ILK131089:ILL131103 IVG131089:IVH131103 JFC131089:JFD131103 JOY131089:JOZ131103 JYU131089:JYV131103 KIQ131089:KIR131103 KSM131089:KSN131103 LCI131089:LCJ131103 LME131089:LMF131103 LWA131089:LWB131103 MFW131089:MFX131103 MPS131089:MPT131103 MZO131089:MZP131103 NJK131089:NJL131103 NTG131089:NTH131103 ODC131089:ODD131103 OMY131089:OMZ131103 OWU131089:OWV131103 PGQ131089:PGR131103 PQM131089:PQN131103 QAI131089:QAJ131103 QKE131089:QKF131103 QUA131089:QUB131103 RDW131089:RDX131103 RNS131089:RNT131103 RXO131089:RXP131103 SHK131089:SHL131103 SRG131089:SRH131103 TBC131089:TBD131103 TKY131089:TKZ131103 TUU131089:TUV131103 UEQ131089:UER131103 UOM131089:UON131103 UYI131089:UYJ131103 VIE131089:VIF131103 VSA131089:VSB131103 WBW131089:WBX131103 WLS131089:WLT131103 WVO131089:WVP131103 G196625:H196639 JC196625:JD196639 SY196625:SZ196639 ACU196625:ACV196639 AMQ196625:AMR196639 AWM196625:AWN196639 BGI196625:BGJ196639 BQE196625:BQF196639 CAA196625:CAB196639 CJW196625:CJX196639 CTS196625:CTT196639 DDO196625:DDP196639 DNK196625:DNL196639 DXG196625:DXH196639 EHC196625:EHD196639 EQY196625:EQZ196639 FAU196625:FAV196639 FKQ196625:FKR196639 FUM196625:FUN196639 GEI196625:GEJ196639 GOE196625:GOF196639 GYA196625:GYB196639 HHW196625:HHX196639 HRS196625:HRT196639 IBO196625:IBP196639 ILK196625:ILL196639 IVG196625:IVH196639 JFC196625:JFD196639 JOY196625:JOZ196639 JYU196625:JYV196639 KIQ196625:KIR196639 KSM196625:KSN196639 LCI196625:LCJ196639 LME196625:LMF196639 LWA196625:LWB196639 MFW196625:MFX196639 MPS196625:MPT196639 MZO196625:MZP196639 NJK196625:NJL196639 NTG196625:NTH196639 ODC196625:ODD196639 OMY196625:OMZ196639 OWU196625:OWV196639 PGQ196625:PGR196639 PQM196625:PQN196639 QAI196625:QAJ196639 QKE196625:QKF196639 QUA196625:QUB196639 RDW196625:RDX196639 RNS196625:RNT196639 RXO196625:RXP196639 SHK196625:SHL196639 SRG196625:SRH196639 TBC196625:TBD196639 TKY196625:TKZ196639 TUU196625:TUV196639 UEQ196625:UER196639 UOM196625:UON196639 UYI196625:UYJ196639 VIE196625:VIF196639 VSA196625:VSB196639 WBW196625:WBX196639 WLS196625:WLT196639 WVO196625:WVP196639 G262161:H262175 JC262161:JD262175 SY262161:SZ262175 ACU262161:ACV262175 AMQ262161:AMR262175 AWM262161:AWN262175 BGI262161:BGJ262175 BQE262161:BQF262175 CAA262161:CAB262175 CJW262161:CJX262175 CTS262161:CTT262175 DDO262161:DDP262175 DNK262161:DNL262175 DXG262161:DXH262175 EHC262161:EHD262175 EQY262161:EQZ262175 FAU262161:FAV262175 FKQ262161:FKR262175 FUM262161:FUN262175 GEI262161:GEJ262175 GOE262161:GOF262175 GYA262161:GYB262175 HHW262161:HHX262175 HRS262161:HRT262175 IBO262161:IBP262175 ILK262161:ILL262175 IVG262161:IVH262175 JFC262161:JFD262175 JOY262161:JOZ262175 JYU262161:JYV262175 KIQ262161:KIR262175 KSM262161:KSN262175 LCI262161:LCJ262175 LME262161:LMF262175 LWA262161:LWB262175 MFW262161:MFX262175 MPS262161:MPT262175 MZO262161:MZP262175 NJK262161:NJL262175 NTG262161:NTH262175 ODC262161:ODD262175 OMY262161:OMZ262175 OWU262161:OWV262175 PGQ262161:PGR262175 PQM262161:PQN262175 QAI262161:QAJ262175 QKE262161:QKF262175 QUA262161:QUB262175 RDW262161:RDX262175 RNS262161:RNT262175 RXO262161:RXP262175 SHK262161:SHL262175 SRG262161:SRH262175 TBC262161:TBD262175 TKY262161:TKZ262175 TUU262161:TUV262175 UEQ262161:UER262175 UOM262161:UON262175 UYI262161:UYJ262175 VIE262161:VIF262175 VSA262161:VSB262175 WBW262161:WBX262175 WLS262161:WLT262175 WVO262161:WVP262175 G327697:H327711 JC327697:JD327711 SY327697:SZ327711 ACU327697:ACV327711 AMQ327697:AMR327711 AWM327697:AWN327711 BGI327697:BGJ327711 BQE327697:BQF327711 CAA327697:CAB327711 CJW327697:CJX327711 CTS327697:CTT327711 DDO327697:DDP327711 DNK327697:DNL327711 DXG327697:DXH327711 EHC327697:EHD327711 EQY327697:EQZ327711 FAU327697:FAV327711 FKQ327697:FKR327711 FUM327697:FUN327711 GEI327697:GEJ327711 GOE327697:GOF327711 GYA327697:GYB327711 HHW327697:HHX327711 HRS327697:HRT327711 IBO327697:IBP327711 ILK327697:ILL327711 IVG327697:IVH327711 JFC327697:JFD327711 JOY327697:JOZ327711 JYU327697:JYV327711 KIQ327697:KIR327711 KSM327697:KSN327711 LCI327697:LCJ327711 LME327697:LMF327711 LWA327697:LWB327711 MFW327697:MFX327711 MPS327697:MPT327711 MZO327697:MZP327711 NJK327697:NJL327711 NTG327697:NTH327711 ODC327697:ODD327711 OMY327697:OMZ327711 OWU327697:OWV327711 PGQ327697:PGR327711 PQM327697:PQN327711 QAI327697:QAJ327711 QKE327697:QKF327711 QUA327697:QUB327711 RDW327697:RDX327711 RNS327697:RNT327711 RXO327697:RXP327711 SHK327697:SHL327711 SRG327697:SRH327711 TBC327697:TBD327711 TKY327697:TKZ327711 TUU327697:TUV327711 UEQ327697:UER327711 UOM327697:UON327711 UYI327697:UYJ327711 VIE327697:VIF327711 VSA327697:VSB327711 WBW327697:WBX327711 WLS327697:WLT327711 WVO327697:WVP327711 G393233:H393247 JC393233:JD393247 SY393233:SZ393247 ACU393233:ACV393247 AMQ393233:AMR393247 AWM393233:AWN393247 BGI393233:BGJ393247 BQE393233:BQF393247 CAA393233:CAB393247 CJW393233:CJX393247 CTS393233:CTT393247 DDO393233:DDP393247 DNK393233:DNL393247 DXG393233:DXH393247 EHC393233:EHD393247 EQY393233:EQZ393247 FAU393233:FAV393247 FKQ393233:FKR393247 FUM393233:FUN393247 GEI393233:GEJ393247 GOE393233:GOF393247 GYA393233:GYB393247 HHW393233:HHX393247 HRS393233:HRT393247 IBO393233:IBP393247 ILK393233:ILL393247 IVG393233:IVH393247 JFC393233:JFD393247 JOY393233:JOZ393247 JYU393233:JYV393247 KIQ393233:KIR393247 KSM393233:KSN393247 LCI393233:LCJ393247 LME393233:LMF393247 LWA393233:LWB393247 MFW393233:MFX393247 MPS393233:MPT393247 MZO393233:MZP393247 NJK393233:NJL393247 NTG393233:NTH393247 ODC393233:ODD393247 OMY393233:OMZ393247 OWU393233:OWV393247 PGQ393233:PGR393247 PQM393233:PQN393247 QAI393233:QAJ393247 QKE393233:QKF393247 QUA393233:QUB393247 RDW393233:RDX393247 RNS393233:RNT393247 RXO393233:RXP393247 SHK393233:SHL393247 SRG393233:SRH393247 TBC393233:TBD393247 TKY393233:TKZ393247 TUU393233:TUV393247 UEQ393233:UER393247 UOM393233:UON393247 UYI393233:UYJ393247 VIE393233:VIF393247 VSA393233:VSB393247 WBW393233:WBX393247 WLS393233:WLT393247 WVO393233:WVP393247 G458769:H458783 JC458769:JD458783 SY458769:SZ458783 ACU458769:ACV458783 AMQ458769:AMR458783 AWM458769:AWN458783 BGI458769:BGJ458783 BQE458769:BQF458783 CAA458769:CAB458783 CJW458769:CJX458783 CTS458769:CTT458783 DDO458769:DDP458783 DNK458769:DNL458783 DXG458769:DXH458783 EHC458769:EHD458783 EQY458769:EQZ458783 FAU458769:FAV458783 FKQ458769:FKR458783 FUM458769:FUN458783 GEI458769:GEJ458783 GOE458769:GOF458783 GYA458769:GYB458783 HHW458769:HHX458783 HRS458769:HRT458783 IBO458769:IBP458783 ILK458769:ILL458783 IVG458769:IVH458783 JFC458769:JFD458783 JOY458769:JOZ458783 JYU458769:JYV458783 KIQ458769:KIR458783 KSM458769:KSN458783 LCI458769:LCJ458783 LME458769:LMF458783 LWA458769:LWB458783 MFW458769:MFX458783 MPS458769:MPT458783 MZO458769:MZP458783 NJK458769:NJL458783 NTG458769:NTH458783 ODC458769:ODD458783 OMY458769:OMZ458783 OWU458769:OWV458783 PGQ458769:PGR458783 PQM458769:PQN458783 QAI458769:QAJ458783 QKE458769:QKF458783 QUA458769:QUB458783 RDW458769:RDX458783 RNS458769:RNT458783 RXO458769:RXP458783 SHK458769:SHL458783 SRG458769:SRH458783 TBC458769:TBD458783 TKY458769:TKZ458783 TUU458769:TUV458783 UEQ458769:UER458783 UOM458769:UON458783 UYI458769:UYJ458783 VIE458769:VIF458783 VSA458769:VSB458783 WBW458769:WBX458783 WLS458769:WLT458783 WVO458769:WVP458783 G524305:H524319 JC524305:JD524319 SY524305:SZ524319 ACU524305:ACV524319 AMQ524305:AMR524319 AWM524305:AWN524319 BGI524305:BGJ524319 BQE524305:BQF524319 CAA524305:CAB524319 CJW524305:CJX524319 CTS524305:CTT524319 DDO524305:DDP524319 DNK524305:DNL524319 DXG524305:DXH524319 EHC524305:EHD524319 EQY524305:EQZ524319 FAU524305:FAV524319 FKQ524305:FKR524319 FUM524305:FUN524319 GEI524305:GEJ524319 GOE524305:GOF524319 GYA524305:GYB524319 HHW524305:HHX524319 HRS524305:HRT524319 IBO524305:IBP524319 ILK524305:ILL524319 IVG524305:IVH524319 JFC524305:JFD524319 JOY524305:JOZ524319 JYU524305:JYV524319 KIQ524305:KIR524319 KSM524305:KSN524319 LCI524305:LCJ524319 LME524305:LMF524319 LWA524305:LWB524319 MFW524305:MFX524319 MPS524305:MPT524319 MZO524305:MZP524319 NJK524305:NJL524319 NTG524305:NTH524319 ODC524305:ODD524319 OMY524305:OMZ524319 OWU524305:OWV524319 PGQ524305:PGR524319 PQM524305:PQN524319 QAI524305:QAJ524319 QKE524305:QKF524319 QUA524305:QUB524319 RDW524305:RDX524319 RNS524305:RNT524319 RXO524305:RXP524319 SHK524305:SHL524319 SRG524305:SRH524319 TBC524305:TBD524319 TKY524305:TKZ524319 TUU524305:TUV524319 UEQ524305:UER524319 UOM524305:UON524319 UYI524305:UYJ524319 VIE524305:VIF524319 VSA524305:VSB524319 WBW524305:WBX524319 WLS524305:WLT524319 WVO524305:WVP524319 G589841:H589855 JC589841:JD589855 SY589841:SZ589855 ACU589841:ACV589855 AMQ589841:AMR589855 AWM589841:AWN589855 BGI589841:BGJ589855 BQE589841:BQF589855 CAA589841:CAB589855 CJW589841:CJX589855 CTS589841:CTT589855 DDO589841:DDP589855 DNK589841:DNL589855 DXG589841:DXH589855 EHC589841:EHD589855 EQY589841:EQZ589855 FAU589841:FAV589855 FKQ589841:FKR589855 FUM589841:FUN589855 GEI589841:GEJ589855 GOE589841:GOF589855 GYA589841:GYB589855 HHW589841:HHX589855 HRS589841:HRT589855 IBO589841:IBP589855 ILK589841:ILL589855 IVG589841:IVH589855 JFC589841:JFD589855 JOY589841:JOZ589855 JYU589841:JYV589855 KIQ589841:KIR589855 KSM589841:KSN589855 LCI589841:LCJ589855 LME589841:LMF589855 LWA589841:LWB589855 MFW589841:MFX589855 MPS589841:MPT589855 MZO589841:MZP589855 NJK589841:NJL589855 NTG589841:NTH589855 ODC589841:ODD589855 OMY589841:OMZ589855 OWU589841:OWV589855 PGQ589841:PGR589855 PQM589841:PQN589855 QAI589841:QAJ589855 QKE589841:QKF589855 QUA589841:QUB589855 RDW589841:RDX589855 RNS589841:RNT589855 RXO589841:RXP589855 SHK589841:SHL589855 SRG589841:SRH589855 TBC589841:TBD589855 TKY589841:TKZ589855 TUU589841:TUV589855 UEQ589841:UER589855 UOM589841:UON589855 UYI589841:UYJ589855 VIE589841:VIF589855 VSA589841:VSB589855 WBW589841:WBX589855 WLS589841:WLT589855 WVO589841:WVP589855 G655377:H655391 JC655377:JD655391 SY655377:SZ655391 ACU655377:ACV655391 AMQ655377:AMR655391 AWM655377:AWN655391 BGI655377:BGJ655391 BQE655377:BQF655391 CAA655377:CAB655391 CJW655377:CJX655391 CTS655377:CTT655391 DDO655377:DDP655391 DNK655377:DNL655391 DXG655377:DXH655391 EHC655377:EHD655391 EQY655377:EQZ655391 FAU655377:FAV655391 FKQ655377:FKR655391 FUM655377:FUN655391 GEI655377:GEJ655391 GOE655377:GOF655391 GYA655377:GYB655391 HHW655377:HHX655391 HRS655377:HRT655391 IBO655377:IBP655391 ILK655377:ILL655391 IVG655377:IVH655391 JFC655377:JFD655391 JOY655377:JOZ655391 JYU655377:JYV655391 KIQ655377:KIR655391 KSM655377:KSN655391 LCI655377:LCJ655391 LME655377:LMF655391 LWA655377:LWB655391 MFW655377:MFX655391 MPS655377:MPT655391 MZO655377:MZP655391 NJK655377:NJL655391 NTG655377:NTH655391 ODC655377:ODD655391 OMY655377:OMZ655391 OWU655377:OWV655391 PGQ655377:PGR655391 PQM655377:PQN655391 QAI655377:QAJ655391 QKE655377:QKF655391 QUA655377:QUB655391 RDW655377:RDX655391 RNS655377:RNT655391 RXO655377:RXP655391 SHK655377:SHL655391 SRG655377:SRH655391 TBC655377:TBD655391 TKY655377:TKZ655391 TUU655377:TUV655391 UEQ655377:UER655391 UOM655377:UON655391 UYI655377:UYJ655391 VIE655377:VIF655391 VSA655377:VSB655391 WBW655377:WBX655391 WLS655377:WLT655391 WVO655377:WVP655391 G720913:H720927 JC720913:JD720927 SY720913:SZ720927 ACU720913:ACV720927 AMQ720913:AMR720927 AWM720913:AWN720927 BGI720913:BGJ720927 BQE720913:BQF720927 CAA720913:CAB720927 CJW720913:CJX720927 CTS720913:CTT720927 DDO720913:DDP720927 DNK720913:DNL720927 DXG720913:DXH720927 EHC720913:EHD720927 EQY720913:EQZ720927 FAU720913:FAV720927 FKQ720913:FKR720927 FUM720913:FUN720927 GEI720913:GEJ720927 GOE720913:GOF720927 GYA720913:GYB720927 HHW720913:HHX720927 HRS720913:HRT720927 IBO720913:IBP720927 ILK720913:ILL720927 IVG720913:IVH720927 JFC720913:JFD720927 JOY720913:JOZ720927 JYU720913:JYV720927 KIQ720913:KIR720927 KSM720913:KSN720927 LCI720913:LCJ720927 LME720913:LMF720927 LWA720913:LWB720927 MFW720913:MFX720927 MPS720913:MPT720927 MZO720913:MZP720927 NJK720913:NJL720927 NTG720913:NTH720927 ODC720913:ODD720927 OMY720913:OMZ720927 OWU720913:OWV720927 PGQ720913:PGR720927 PQM720913:PQN720927 QAI720913:QAJ720927 QKE720913:QKF720927 QUA720913:QUB720927 RDW720913:RDX720927 RNS720913:RNT720927 RXO720913:RXP720927 SHK720913:SHL720927 SRG720913:SRH720927 TBC720913:TBD720927 TKY720913:TKZ720927 TUU720913:TUV720927 UEQ720913:UER720927 UOM720913:UON720927 UYI720913:UYJ720927 VIE720913:VIF720927 VSA720913:VSB720927 WBW720913:WBX720927 WLS720913:WLT720927 WVO720913:WVP720927 G786449:H786463 JC786449:JD786463 SY786449:SZ786463 ACU786449:ACV786463 AMQ786449:AMR786463 AWM786449:AWN786463 BGI786449:BGJ786463 BQE786449:BQF786463 CAA786449:CAB786463 CJW786449:CJX786463 CTS786449:CTT786463 DDO786449:DDP786463 DNK786449:DNL786463 DXG786449:DXH786463 EHC786449:EHD786463 EQY786449:EQZ786463 FAU786449:FAV786463 FKQ786449:FKR786463 FUM786449:FUN786463 GEI786449:GEJ786463 GOE786449:GOF786463 GYA786449:GYB786463 HHW786449:HHX786463 HRS786449:HRT786463 IBO786449:IBP786463 ILK786449:ILL786463 IVG786449:IVH786463 JFC786449:JFD786463 JOY786449:JOZ786463 JYU786449:JYV786463 KIQ786449:KIR786463 KSM786449:KSN786463 LCI786449:LCJ786463 LME786449:LMF786463 LWA786449:LWB786463 MFW786449:MFX786463 MPS786449:MPT786463 MZO786449:MZP786463 NJK786449:NJL786463 NTG786449:NTH786463 ODC786449:ODD786463 OMY786449:OMZ786463 OWU786449:OWV786463 PGQ786449:PGR786463 PQM786449:PQN786463 QAI786449:QAJ786463 QKE786449:QKF786463 QUA786449:QUB786463 RDW786449:RDX786463 RNS786449:RNT786463 RXO786449:RXP786463 SHK786449:SHL786463 SRG786449:SRH786463 TBC786449:TBD786463 TKY786449:TKZ786463 TUU786449:TUV786463 UEQ786449:UER786463 UOM786449:UON786463 UYI786449:UYJ786463 VIE786449:VIF786463 VSA786449:VSB786463 WBW786449:WBX786463 WLS786449:WLT786463 WVO786449:WVP786463 G851985:H851999 JC851985:JD851999 SY851985:SZ851999 ACU851985:ACV851999 AMQ851985:AMR851999 AWM851985:AWN851999 BGI851985:BGJ851999 BQE851985:BQF851999 CAA851985:CAB851999 CJW851985:CJX851999 CTS851985:CTT851999 DDO851985:DDP851999 DNK851985:DNL851999 DXG851985:DXH851999 EHC851985:EHD851999 EQY851985:EQZ851999 FAU851985:FAV851999 FKQ851985:FKR851999 FUM851985:FUN851999 GEI851985:GEJ851999 GOE851985:GOF851999 GYA851985:GYB851999 HHW851985:HHX851999 HRS851985:HRT851999 IBO851985:IBP851999 ILK851985:ILL851999 IVG851985:IVH851999 JFC851985:JFD851999 JOY851985:JOZ851999 JYU851985:JYV851999 KIQ851985:KIR851999 KSM851985:KSN851999 LCI851985:LCJ851999 LME851985:LMF851999 LWA851985:LWB851999 MFW851985:MFX851999 MPS851985:MPT851999 MZO851985:MZP851999 NJK851985:NJL851999 NTG851985:NTH851999 ODC851985:ODD851999 OMY851985:OMZ851999 OWU851985:OWV851999 PGQ851985:PGR851999 PQM851985:PQN851999 QAI851985:QAJ851999 QKE851985:QKF851999 QUA851985:QUB851999 RDW851985:RDX851999 RNS851985:RNT851999 RXO851985:RXP851999 SHK851985:SHL851999 SRG851985:SRH851999 TBC851985:TBD851999 TKY851985:TKZ851999 TUU851985:TUV851999 UEQ851985:UER851999 UOM851985:UON851999 UYI851985:UYJ851999 VIE851985:VIF851999 VSA851985:VSB851999 WBW851985:WBX851999 WLS851985:WLT851999 WVO851985:WVP851999 G917521:H917535 JC917521:JD917535 SY917521:SZ917535 ACU917521:ACV917535 AMQ917521:AMR917535 AWM917521:AWN917535 BGI917521:BGJ917535 BQE917521:BQF917535 CAA917521:CAB917535 CJW917521:CJX917535 CTS917521:CTT917535 DDO917521:DDP917535 DNK917521:DNL917535 DXG917521:DXH917535 EHC917521:EHD917535 EQY917521:EQZ917535 FAU917521:FAV917535 FKQ917521:FKR917535 FUM917521:FUN917535 GEI917521:GEJ917535 GOE917521:GOF917535 GYA917521:GYB917535 HHW917521:HHX917535 HRS917521:HRT917535 IBO917521:IBP917535 ILK917521:ILL917535 IVG917521:IVH917535 JFC917521:JFD917535 JOY917521:JOZ917535 JYU917521:JYV917535 KIQ917521:KIR917535 KSM917521:KSN917535 LCI917521:LCJ917535 LME917521:LMF917535 LWA917521:LWB917535 MFW917521:MFX917535 MPS917521:MPT917535 MZO917521:MZP917535 NJK917521:NJL917535 NTG917521:NTH917535 ODC917521:ODD917535 OMY917521:OMZ917535 OWU917521:OWV917535 PGQ917521:PGR917535 PQM917521:PQN917535 QAI917521:QAJ917535 QKE917521:QKF917535 QUA917521:QUB917535 RDW917521:RDX917535 RNS917521:RNT917535 RXO917521:RXP917535 SHK917521:SHL917535 SRG917521:SRH917535 TBC917521:TBD917535 TKY917521:TKZ917535 TUU917521:TUV917535 UEQ917521:UER917535 UOM917521:UON917535 UYI917521:UYJ917535 VIE917521:VIF917535 VSA917521:VSB917535 WBW917521:WBX917535 WLS917521:WLT917535 WVO917521:WVP917535 G983057:H983071 JC983057:JD983071 SY983057:SZ983071 ACU983057:ACV983071 AMQ983057:AMR983071 AWM983057:AWN983071 BGI983057:BGJ983071 BQE983057:BQF983071 CAA983057:CAB983071 CJW983057:CJX983071 CTS983057:CTT983071 DDO983057:DDP983071 DNK983057:DNL983071 DXG983057:DXH983071 EHC983057:EHD983071 EQY983057:EQZ983071 FAU983057:FAV983071 FKQ983057:FKR983071 FUM983057:FUN983071 GEI983057:GEJ983071 GOE983057:GOF983071 GYA983057:GYB983071 HHW983057:HHX983071 HRS983057:HRT983071 IBO983057:IBP983071 ILK983057:ILL983071 IVG983057:IVH983071 JFC983057:JFD983071 JOY983057:JOZ983071 JYU983057:JYV983071 KIQ983057:KIR983071 KSM983057:KSN983071 LCI983057:LCJ983071 LME983057:LMF983071 LWA983057:LWB983071 MFW983057:MFX983071 MPS983057:MPT983071 MZO983057:MZP983071 NJK983057:NJL983071 NTG983057:NTH983071 ODC983057:ODD983071 OMY983057:OMZ983071 OWU983057:OWV983071 PGQ983057:PGR983071 PQM983057:PQN983071 QAI983057:QAJ983071 QKE983057:QKF983071 QUA983057:QUB983071 RDW983057:RDX983071 RNS983057:RNT983071 RXO983057:RXP983071 SHK983057:SHL983071 SRG983057:SRH983071 TBC983057:TBD983071 TKY983057:TKZ983071 TUU983057:TUV983071 UEQ983057:UER983071 UOM983057:UON983071 UYI983057:UYJ983071 VIE983057:VIF983071 VSA983057:VSB983071 WBW983057:WBX983071 WLS983057:WLT983071 WVO983057:WVP983071 G17:I31" xr:uid="{00000000-0002-0000-0500-000000000000}">
      <formula1>"　,○"</formula1>
    </dataValidation>
  </dataValidations>
  <pageMargins left="0.75" right="0.75" top="1" bottom="1" header="0.51200000000000001" footer="0.51200000000000001"/>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I34"/>
  <sheetViews>
    <sheetView view="pageBreakPreview" zoomScale="85" zoomScaleNormal="100" zoomScaleSheetLayoutView="85" workbookViewId="0">
      <selection activeCell="D9" sqref="D9"/>
    </sheetView>
  </sheetViews>
  <sheetFormatPr defaultColWidth="3.25" defaultRowHeight="20.100000000000001" customHeight="1"/>
  <cols>
    <col min="1" max="1" width="3.25" style="2" customWidth="1"/>
    <col min="2" max="2" width="5" style="2" customWidth="1"/>
    <col min="3" max="4" width="15.625" style="2" customWidth="1"/>
    <col min="5" max="5" width="7.75" style="2" customWidth="1"/>
    <col min="6" max="8" width="9" style="2" customWidth="1"/>
    <col min="9" max="256" width="3.25" style="2"/>
    <col min="257" max="257" width="3.25" style="2" customWidth="1"/>
    <col min="258" max="258" width="5" style="2" customWidth="1"/>
    <col min="259" max="260" width="15.625" style="2" customWidth="1"/>
    <col min="261" max="261" width="7.75" style="2" customWidth="1"/>
    <col min="262" max="264" width="9" style="2" customWidth="1"/>
    <col min="265" max="512" width="3.25" style="2"/>
    <col min="513" max="513" width="3.25" style="2" customWidth="1"/>
    <col min="514" max="514" width="5" style="2" customWidth="1"/>
    <col min="515" max="516" width="15.625" style="2" customWidth="1"/>
    <col min="517" max="517" width="7.75" style="2" customWidth="1"/>
    <col min="518" max="520" width="9" style="2" customWidth="1"/>
    <col min="521" max="768" width="3.25" style="2"/>
    <col min="769" max="769" width="3.25" style="2" customWidth="1"/>
    <col min="770" max="770" width="5" style="2" customWidth="1"/>
    <col min="771" max="772" width="15.625" style="2" customWidth="1"/>
    <col min="773" max="773" width="7.75" style="2" customWidth="1"/>
    <col min="774" max="776" width="9" style="2" customWidth="1"/>
    <col min="777" max="1024" width="3.25" style="2"/>
    <col min="1025" max="1025" width="3.25" style="2" customWidth="1"/>
    <col min="1026" max="1026" width="5" style="2" customWidth="1"/>
    <col min="1027" max="1028" width="15.625" style="2" customWidth="1"/>
    <col min="1029" max="1029" width="7.75" style="2" customWidth="1"/>
    <col min="1030" max="1032" width="9" style="2" customWidth="1"/>
    <col min="1033" max="1280" width="3.25" style="2"/>
    <col min="1281" max="1281" width="3.25" style="2" customWidth="1"/>
    <col min="1282" max="1282" width="5" style="2" customWidth="1"/>
    <col min="1283" max="1284" width="15.625" style="2" customWidth="1"/>
    <col min="1285" max="1285" width="7.75" style="2" customWidth="1"/>
    <col min="1286" max="1288" width="9" style="2" customWidth="1"/>
    <col min="1289" max="1536" width="3.25" style="2"/>
    <col min="1537" max="1537" width="3.25" style="2" customWidth="1"/>
    <col min="1538" max="1538" width="5" style="2" customWidth="1"/>
    <col min="1539" max="1540" width="15.625" style="2" customWidth="1"/>
    <col min="1541" max="1541" width="7.75" style="2" customWidth="1"/>
    <col min="1542" max="1544" width="9" style="2" customWidth="1"/>
    <col min="1545" max="1792" width="3.25" style="2"/>
    <col min="1793" max="1793" width="3.25" style="2" customWidth="1"/>
    <col min="1794" max="1794" width="5" style="2" customWidth="1"/>
    <col min="1795" max="1796" width="15.625" style="2" customWidth="1"/>
    <col min="1797" max="1797" width="7.75" style="2" customWidth="1"/>
    <col min="1798" max="1800" width="9" style="2" customWidth="1"/>
    <col min="1801" max="2048" width="3.25" style="2"/>
    <col min="2049" max="2049" width="3.25" style="2" customWidth="1"/>
    <col min="2050" max="2050" width="5" style="2" customWidth="1"/>
    <col min="2051" max="2052" width="15.625" style="2" customWidth="1"/>
    <col min="2053" max="2053" width="7.75" style="2" customWidth="1"/>
    <col min="2054" max="2056" width="9" style="2" customWidth="1"/>
    <col min="2057" max="2304" width="3.25" style="2"/>
    <col min="2305" max="2305" width="3.25" style="2" customWidth="1"/>
    <col min="2306" max="2306" width="5" style="2" customWidth="1"/>
    <col min="2307" max="2308" width="15.625" style="2" customWidth="1"/>
    <col min="2309" max="2309" width="7.75" style="2" customWidth="1"/>
    <col min="2310" max="2312" width="9" style="2" customWidth="1"/>
    <col min="2313" max="2560" width="3.25" style="2"/>
    <col min="2561" max="2561" width="3.25" style="2" customWidth="1"/>
    <col min="2562" max="2562" width="5" style="2" customWidth="1"/>
    <col min="2563" max="2564" width="15.625" style="2" customWidth="1"/>
    <col min="2565" max="2565" width="7.75" style="2" customWidth="1"/>
    <col min="2566" max="2568" width="9" style="2" customWidth="1"/>
    <col min="2569" max="2816" width="3.25" style="2"/>
    <col min="2817" max="2817" width="3.25" style="2" customWidth="1"/>
    <col min="2818" max="2818" width="5" style="2" customWidth="1"/>
    <col min="2819" max="2820" width="15.625" style="2" customWidth="1"/>
    <col min="2821" max="2821" width="7.75" style="2" customWidth="1"/>
    <col min="2822" max="2824" width="9" style="2" customWidth="1"/>
    <col min="2825" max="3072" width="3.25" style="2"/>
    <col min="3073" max="3073" width="3.25" style="2" customWidth="1"/>
    <col min="3074" max="3074" width="5" style="2" customWidth="1"/>
    <col min="3075" max="3076" width="15.625" style="2" customWidth="1"/>
    <col min="3077" max="3077" width="7.75" style="2" customWidth="1"/>
    <col min="3078" max="3080" width="9" style="2" customWidth="1"/>
    <col min="3081" max="3328" width="3.25" style="2"/>
    <col min="3329" max="3329" width="3.25" style="2" customWidth="1"/>
    <col min="3330" max="3330" width="5" style="2" customWidth="1"/>
    <col min="3331" max="3332" width="15.625" style="2" customWidth="1"/>
    <col min="3333" max="3333" width="7.75" style="2" customWidth="1"/>
    <col min="3334" max="3336" width="9" style="2" customWidth="1"/>
    <col min="3337" max="3584" width="3.25" style="2"/>
    <col min="3585" max="3585" width="3.25" style="2" customWidth="1"/>
    <col min="3586" max="3586" width="5" style="2" customWidth="1"/>
    <col min="3587" max="3588" width="15.625" style="2" customWidth="1"/>
    <col min="3589" max="3589" width="7.75" style="2" customWidth="1"/>
    <col min="3590" max="3592" width="9" style="2" customWidth="1"/>
    <col min="3593" max="3840" width="3.25" style="2"/>
    <col min="3841" max="3841" width="3.25" style="2" customWidth="1"/>
    <col min="3842" max="3842" width="5" style="2" customWidth="1"/>
    <col min="3843" max="3844" width="15.625" style="2" customWidth="1"/>
    <col min="3845" max="3845" width="7.75" style="2" customWidth="1"/>
    <col min="3846" max="3848" width="9" style="2" customWidth="1"/>
    <col min="3849" max="4096" width="3.25" style="2"/>
    <col min="4097" max="4097" width="3.25" style="2" customWidth="1"/>
    <col min="4098" max="4098" width="5" style="2" customWidth="1"/>
    <col min="4099" max="4100" width="15.625" style="2" customWidth="1"/>
    <col min="4101" max="4101" width="7.75" style="2" customWidth="1"/>
    <col min="4102" max="4104" width="9" style="2" customWidth="1"/>
    <col min="4105" max="4352" width="3.25" style="2"/>
    <col min="4353" max="4353" width="3.25" style="2" customWidth="1"/>
    <col min="4354" max="4354" width="5" style="2" customWidth="1"/>
    <col min="4355" max="4356" width="15.625" style="2" customWidth="1"/>
    <col min="4357" max="4357" width="7.75" style="2" customWidth="1"/>
    <col min="4358" max="4360" width="9" style="2" customWidth="1"/>
    <col min="4361" max="4608" width="3.25" style="2"/>
    <col min="4609" max="4609" width="3.25" style="2" customWidth="1"/>
    <col min="4610" max="4610" width="5" style="2" customWidth="1"/>
    <col min="4611" max="4612" width="15.625" style="2" customWidth="1"/>
    <col min="4613" max="4613" width="7.75" style="2" customWidth="1"/>
    <col min="4614" max="4616" width="9" style="2" customWidth="1"/>
    <col min="4617" max="4864" width="3.25" style="2"/>
    <col min="4865" max="4865" width="3.25" style="2" customWidth="1"/>
    <col min="4866" max="4866" width="5" style="2" customWidth="1"/>
    <col min="4867" max="4868" width="15.625" style="2" customWidth="1"/>
    <col min="4869" max="4869" width="7.75" style="2" customWidth="1"/>
    <col min="4870" max="4872" width="9" style="2" customWidth="1"/>
    <col min="4873" max="5120" width="3.25" style="2"/>
    <col min="5121" max="5121" width="3.25" style="2" customWidth="1"/>
    <col min="5122" max="5122" width="5" style="2" customWidth="1"/>
    <col min="5123" max="5124" width="15.625" style="2" customWidth="1"/>
    <col min="5125" max="5125" width="7.75" style="2" customWidth="1"/>
    <col min="5126" max="5128" width="9" style="2" customWidth="1"/>
    <col min="5129" max="5376" width="3.25" style="2"/>
    <col min="5377" max="5377" width="3.25" style="2" customWidth="1"/>
    <col min="5378" max="5378" width="5" style="2" customWidth="1"/>
    <col min="5379" max="5380" width="15.625" style="2" customWidth="1"/>
    <col min="5381" max="5381" width="7.75" style="2" customWidth="1"/>
    <col min="5382" max="5384" width="9" style="2" customWidth="1"/>
    <col min="5385" max="5632" width="3.25" style="2"/>
    <col min="5633" max="5633" width="3.25" style="2" customWidth="1"/>
    <col min="5634" max="5634" width="5" style="2" customWidth="1"/>
    <col min="5635" max="5636" width="15.625" style="2" customWidth="1"/>
    <col min="5637" max="5637" width="7.75" style="2" customWidth="1"/>
    <col min="5638" max="5640" width="9" style="2" customWidth="1"/>
    <col min="5641" max="5888" width="3.25" style="2"/>
    <col min="5889" max="5889" width="3.25" style="2" customWidth="1"/>
    <col min="5890" max="5890" width="5" style="2" customWidth="1"/>
    <col min="5891" max="5892" width="15.625" style="2" customWidth="1"/>
    <col min="5893" max="5893" width="7.75" style="2" customWidth="1"/>
    <col min="5894" max="5896" width="9" style="2" customWidth="1"/>
    <col min="5897" max="6144" width="3.25" style="2"/>
    <col min="6145" max="6145" width="3.25" style="2" customWidth="1"/>
    <col min="6146" max="6146" width="5" style="2" customWidth="1"/>
    <col min="6147" max="6148" width="15.625" style="2" customWidth="1"/>
    <col min="6149" max="6149" width="7.75" style="2" customWidth="1"/>
    <col min="6150" max="6152" width="9" style="2" customWidth="1"/>
    <col min="6153" max="6400" width="3.25" style="2"/>
    <col min="6401" max="6401" width="3.25" style="2" customWidth="1"/>
    <col min="6402" max="6402" width="5" style="2" customWidth="1"/>
    <col min="6403" max="6404" width="15.625" style="2" customWidth="1"/>
    <col min="6405" max="6405" width="7.75" style="2" customWidth="1"/>
    <col min="6406" max="6408" width="9" style="2" customWidth="1"/>
    <col min="6409" max="6656" width="3.25" style="2"/>
    <col min="6657" max="6657" width="3.25" style="2" customWidth="1"/>
    <col min="6658" max="6658" width="5" style="2" customWidth="1"/>
    <col min="6659" max="6660" width="15.625" style="2" customWidth="1"/>
    <col min="6661" max="6661" width="7.75" style="2" customWidth="1"/>
    <col min="6662" max="6664" width="9" style="2" customWidth="1"/>
    <col min="6665" max="6912" width="3.25" style="2"/>
    <col min="6913" max="6913" width="3.25" style="2" customWidth="1"/>
    <col min="6914" max="6914" width="5" style="2" customWidth="1"/>
    <col min="6915" max="6916" width="15.625" style="2" customWidth="1"/>
    <col min="6917" max="6917" width="7.75" style="2" customWidth="1"/>
    <col min="6918" max="6920" width="9" style="2" customWidth="1"/>
    <col min="6921" max="7168" width="3.25" style="2"/>
    <col min="7169" max="7169" width="3.25" style="2" customWidth="1"/>
    <col min="7170" max="7170" width="5" style="2" customWidth="1"/>
    <col min="7171" max="7172" width="15.625" style="2" customWidth="1"/>
    <col min="7173" max="7173" width="7.75" style="2" customWidth="1"/>
    <col min="7174" max="7176" width="9" style="2" customWidth="1"/>
    <col min="7177" max="7424" width="3.25" style="2"/>
    <col min="7425" max="7425" width="3.25" style="2" customWidth="1"/>
    <col min="7426" max="7426" width="5" style="2" customWidth="1"/>
    <col min="7427" max="7428" width="15.625" style="2" customWidth="1"/>
    <col min="7429" max="7429" width="7.75" style="2" customWidth="1"/>
    <col min="7430" max="7432" width="9" style="2" customWidth="1"/>
    <col min="7433" max="7680" width="3.25" style="2"/>
    <col min="7681" max="7681" width="3.25" style="2" customWidth="1"/>
    <col min="7682" max="7682" width="5" style="2" customWidth="1"/>
    <col min="7683" max="7684" width="15.625" style="2" customWidth="1"/>
    <col min="7685" max="7685" width="7.75" style="2" customWidth="1"/>
    <col min="7686" max="7688" width="9" style="2" customWidth="1"/>
    <col min="7689" max="7936" width="3.25" style="2"/>
    <col min="7937" max="7937" width="3.25" style="2" customWidth="1"/>
    <col min="7938" max="7938" width="5" style="2" customWidth="1"/>
    <col min="7939" max="7940" width="15.625" style="2" customWidth="1"/>
    <col min="7941" max="7941" width="7.75" style="2" customWidth="1"/>
    <col min="7942" max="7944" width="9" style="2" customWidth="1"/>
    <col min="7945" max="8192" width="3.25" style="2"/>
    <col min="8193" max="8193" width="3.25" style="2" customWidth="1"/>
    <col min="8194" max="8194" width="5" style="2" customWidth="1"/>
    <col min="8195" max="8196" width="15.625" style="2" customWidth="1"/>
    <col min="8197" max="8197" width="7.75" style="2" customWidth="1"/>
    <col min="8198" max="8200" width="9" style="2" customWidth="1"/>
    <col min="8201" max="8448" width="3.25" style="2"/>
    <col min="8449" max="8449" width="3.25" style="2" customWidth="1"/>
    <col min="8450" max="8450" width="5" style="2" customWidth="1"/>
    <col min="8451" max="8452" width="15.625" style="2" customWidth="1"/>
    <col min="8453" max="8453" width="7.75" style="2" customWidth="1"/>
    <col min="8454" max="8456" width="9" style="2" customWidth="1"/>
    <col min="8457" max="8704" width="3.25" style="2"/>
    <col min="8705" max="8705" width="3.25" style="2" customWidth="1"/>
    <col min="8706" max="8706" width="5" style="2" customWidth="1"/>
    <col min="8707" max="8708" width="15.625" style="2" customWidth="1"/>
    <col min="8709" max="8709" width="7.75" style="2" customWidth="1"/>
    <col min="8710" max="8712" width="9" style="2" customWidth="1"/>
    <col min="8713" max="8960" width="3.25" style="2"/>
    <col min="8961" max="8961" width="3.25" style="2" customWidth="1"/>
    <col min="8962" max="8962" width="5" style="2" customWidth="1"/>
    <col min="8963" max="8964" width="15.625" style="2" customWidth="1"/>
    <col min="8965" max="8965" width="7.75" style="2" customWidth="1"/>
    <col min="8966" max="8968" width="9" style="2" customWidth="1"/>
    <col min="8969" max="9216" width="3.25" style="2"/>
    <col min="9217" max="9217" width="3.25" style="2" customWidth="1"/>
    <col min="9218" max="9218" width="5" style="2" customWidth="1"/>
    <col min="9219" max="9220" width="15.625" style="2" customWidth="1"/>
    <col min="9221" max="9221" width="7.75" style="2" customWidth="1"/>
    <col min="9222" max="9224" width="9" style="2" customWidth="1"/>
    <col min="9225" max="9472" width="3.25" style="2"/>
    <col min="9473" max="9473" width="3.25" style="2" customWidth="1"/>
    <col min="9474" max="9474" width="5" style="2" customWidth="1"/>
    <col min="9475" max="9476" width="15.625" style="2" customWidth="1"/>
    <col min="9477" max="9477" width="7.75" style="2" customWidth="1"/>
    <col min="9478" max="9480" width="9" style="2" customWidth="1"/>
    <col min="9481" max="9728" width="3.25" style="2"/>
    <col min="9729" max="9729" width="3.25" style="2" customWidth="1"/>
    <col min="9730" max="9730" width="5" style="2" customWidth="1"/>
    <col min="9731" max="9732" width="15.625" style="2" customWidth="1"/>
    <col min="9733" max="9733" width="7.75" style="2" customWidth="1"/>
    <col min="9734" max="9736" width="9" style="2" customWidth="1"/>
    <col min="9737" max="9984" width="3.25" style="2"/>
    <col min="9985" max="9985" width="3.25" style="2" customWidth="1"/>
    <col min="9986" max="9986" width="5" style="2" customWidth="1"/>
    <col min="9987" max="9988" width="15.625" style="2" customWidth="1"/>
    <col min="9989" max="9989" width="7.75" style="2" customWidth="1"/>
    <col min="9990" max="9992" width="9" style="2" customWidth="1"/>
    <col min="9993" max="10240" width="3.25" style="2"/>
    <col min="10241" max="10241" width="3.25" style="2" customWidth="1"/>
    <col min="10242" max="10242" width="5" style="2" customWidth="1"/>
    <col min="10243" max="10244" width="15.625" style="2" customWidth="1"/>
    <col min="10245" max="10245" width="7.75" style="2" customWidth="1"/>
    <col min="10246" max="10248" width="9" style="2" customWidth="1"/>
    <col min="10249" max="10496" width="3.25" style="2"/>
    <col min="10497" max="10497" width="3.25" style="2" customWidth="1"/>
    <col min="10498" max="10498" width="5" style="2" customWidth="1"/>
    <col min="10499" max="10500" width="15.625" style="2" customWidth="1"/>
    <col min="10501" max="10501" width="7.75" style="2" customWidth="1"/>
    <col min="10502" max="10504" width="9" style="2" customWidth="1"/>
    <col min="10505" max="10752" width="3.25" style="2"/>
    <col min="10753" max="10753" width="3.25" style="2" customWidth="1"/>
    <col min="10754" max="10754" width="5" style="2" customWidth="1"/>
    <col min="10755" max="10756" width="15.625" style="2" customWidth="1"/>
    <col min="10757" max="10757" width="7.75" style="2" customWidth="1"/>
    <col min="10758" max="10760" width="9" style="2" customWidth="1"/>
    <col min="10761" max="11008" width="3.25" style="2"/>
    <col min="11009" max="11009" width="3.25" style="2" customWidth="1"/>
    <col min="11010" max="11010" width="5" style="2" customWidth="1"/>
    <col min="11011" max="11012" width="15.625" style="2" customWidth="1"/>
    <col min="11013" max="11013" width="7.75" style="2" customWidth="1"/>
    <col min="11014" max="11016" width="9" style="2" customWidth="1"/>
    <col min="11017" max="11264" width="3.25" style="2"/>
    <col min="11265" max="11265" width="3.25" style="2" customWidth="1"/>
    <col min="11266" max="11266" width="5" style="2" customWidth="1"/>
    <col min="11267" max="11268" width="15.625" style="2" customWidth="1"/>
    <col min="11269" max="11269" width="7.75" style="2" customWidth="1"/>
    <col min="11270" max="11272" width="9" style="2" customWidth="1"/>
    <col min="11273" max="11520" width="3.25" style="2"/>
    <col min="11521" max="11521" width="3.25" style="2" customWidth="1"/>
    <col min="11522" max="11522" width="5" style="2" customWidth="1"/>
    <col min="11523" max="11524" width="15.625" style="2" customWidth="1"/>
    <col min="11525" max="11525" width="7.75" style="2" customWidth="1"/>
    <col min="11526" max="11528" width="9" style="2" customWidth="1"/>
    <col min="11529" max="11776" width="3.25" style="2"/>
    <col min="11777" max="11777" width="3.25" style="2" customWidth="1"/>
    <col min="11778" max="11778" width="5" style="2" customWidth="1"/>
    <col min="11779" max="11780" width="15.625" style="2" customWidth="1"/>
    <col min="11781" max="11781" width="7.75" style="2" customWidth="1"/>
    <col min="11782" max="11784" width="9" style="2" customWidth="1"/>
    <col min="11785" max="12032" width="3.25" style="2"/>
    <col min="12033" max="12033" width="3.25" style="2" customWidth="1"/>
    <col min="12034" max="12034" width="5" style="2" customWidth="1"/>
    <col min="12035" max="12036" width="15.625" style="2" customWidth="1"/>
    <col min="12037" max="12037" width="7.75" style="2" customWidth="1"/>
    <col min="12038" max="12040" width="9" style="2" customWidth="1"/>
    <col min="12041" max="12288" width="3.25" style="2"/>
    <col min="12289" max="12289" width="3.25" style="2" customWidth="1"/>
    <col min="12290" max="12290" width="5" style="2" customWidth="1"/>
    <col min="12291" max="12292" width="15.625" style="2" customWidth="1"/>
    <col min="12293" max="12293" width="7.75" style="2" customWidth="1"/>
    <col min="12294" max="12296" width="9" style="2" customWidth="1"/>
    <col min="12297" max="12544" width="3.25" style="2"/>
    <col min="12545" max="12545" width="3.25" style="2" customWidth="1"/>
    <col min="12546" max="12546" width="5" style="2" customWidth="1"/>
    <col min="12547" max="12548" width="15.625" style="2" customWidth="1"/>
    <col min="12549" max="12549" width="7.75" style="2" customWidth="1"/>
    <col min="12550" max="12552" width="9" style="2" customWidth="1"/>
    <col min="12553" max="12800" width="3.25" style="2"/>
    <col min="12801" max="12801" width="3.25" style="2" customWidth="1"/>
    <col min="12802" max="12802" width="5" style="2" customWidth="1"/>
    <col min="12803" max="12804" width="15.625" style="2" customWidth="1"/>
    <col min="12805" max="12805" width="7.75" style="2" customWidth="1"/>
    <col min="12806" max="12808" width="9" style="2" customWidth="1"/>
    <col min="12809" max="13056" width="3.25" style="2"/>
    <col min="13057" max="13057" width="3.25" style="2" customWidth="1"/>
    <col min="13058" max="13058" width="5" style="2" customWidth="1"/>
    <col min="13059" max="13060" width="15.625" style="2" customWidth="1"/>
    <col min="13061" max="13061" width="7.75" style="2" customWidth="1"/>
    <col min="13062" max="13064" width="9" style="2" customWidth="1"/>
    <col min="13065" max="13312" width="3.25" style="2"/>
    <col min="13313" max="13313" width="3.25" style="2" customWidth="1"/>
    <col min="13314" max="13314" width="5" style="2" customWidth="1"/>
    <col min="13315" max="13316" width="15.625" style="2" customWidth="1"/>
    <col min="13317" max="13317" width="7.75" style="2" customWidth="1"/>
    <col min="13318" max="13320" width="9" style="2" customWidth="1"/>
    <col min="13321" max="13568" width="3.25" style="2"/>
    <col min="13569" max="13569" width="3.25" style="2" customWidth="1"/>
    <col min="13570" max="13570" width="5" style="2" customWidth="1"/>
    <col min="13571" max="13572" width="15.625" style="2" customWidth="1"/>
    <col min="13573" max="13573" width="7.75" style="2" customWidth="1"/>
    <col min="13574" max="13576" width="9" style="2" customWidth="1"/>
    <col min="13577" max="13824" width="3.25" style="2"/>
    <col min="13825" max="13825" width="3.25" style="2" customWidth="1"/>
    <col min="13826" max="13826" width="5" style="2" customWidth="1"/>
    <col min="13827" max="13828" width="15.625" style="2" customWidth="1"/>
    <col min="13829" max="13829" width="7.75" style="2" customWidth="1"/>
    <col min="13830" max="13832" width="9" style="2" customWidth="1"/>
    <col min="13833" max="14080" width="3.25" style="2"/>
    <col min="14081" max="14081" width="3.25" style="2" customWidth="1"/>
    <col min="14082" max="14082" width="5" style="2" customWidth="1"/>
    <col min="14083" max="14084" width="15.625" style="2" customWidth="1"/>
    <col min="14085" max="14085" width="7.75" style="2" customWidth="1"/>
    <col min="14086" max="14088" width="9" style="2" customWidth="1"/>
    <col min="14089" max="14336" width="3.25" style="2"/>
    <col min="14337" max="14337" width="3.25" style="2" customWidth="1"/>
    <col min="14338" max="14338" width="5" style="2" customWidth="1"/>
    <col min="14339" max="14340" width="15.625" style="2" customWidth="1"/>
    <col min="14341" max="14341" width="7.75" style="2" customWidth="1"/>
    <col min="14342" max="14344" width="9" style="2" customWidth="1"/>
    <col min="14345" max="14592" width="3.25" style="2"/>
    <col min="14593" max="14593" width="3.25" style="2" customWidth="1"/>
    <col min="14594" max="14594" width="5" style="2" customWidth="1"/>
    <col min="14595" max="14596" width="15.625" style="2" customWidth="1"/>
    <col min="14597" max="14597" width="7.75" style="2" customWidth="1"/>
    <col min="14598" max="14600" width="9" style="2" customWidth="1"/>
    <col min="14601" max="14848" width="3.25" style="2"/>
    <col min="14849" max="14849" width="3.25" style="2" customWidth="1"/>
    <col min="14850" max="14850" width="5" style="2" customWidth="1"/>
    <col min="14851" max="14852" width="15.625" style="2" customWidth="1"/>
    <col min="14853" max="14853" width="7.75" style="2" customWidth="1"/>
    <col min="14854" max="14856" width="9" style="2" customWidth="1"/>
    <col min="14857" max="15104" width="3.25" style="2"/>
    <col min="15105" max="15105" width="3.25" style="2" customWidth="1"/>
    <col min="15106" max="15106" width="5" style="2" customWidth="1"/>
    <col min="15107" max="15108" width="15.625" style="2" customWidth="1"/>
    <col min="15109" max="15109" width="7.75" style="2" customWidth="1"/>
    <col min="15110" max="15112" width="9" style="2" customWidth="1"/>
    <col min="15113" max="15360" width="3.25" style="2"/>
    <col min="15361" max="15361" width="3.25" style="2" customWidth="1"/>
    <col min="15362" max="15362" width="5" style="2" customWidth="1"/>
    <col min="15363" max="15364" width="15.625" style="2" customWidth="1"/>
    <col min="15365" max="15365" width="7.75" style="2" customWidth="1"/>
    <col min="15366" max="15368" width="9" style="2" customWidth="1"/>
    <col min="15369" max="15616" width="3.25" style="2"/>
    <col min="15617" max="15617" width="3.25" style="2" customWidth="1"/>
    <col min="15618" max="15618" width="5" style="2" customWidth="1"/>
    <col min="15619" max="15620" width="15.625" style="2" customWidth="1"/>
    <col min="15621" max="15621" width="7.75" style="2" customWidth="1"/>
    <col min="15622" max="15624" width="9" style="2" customWidth="1"/>
    <col min="15625" max="15872" width="3.25" style="2"/>
    <col min="15873" max="15873" width="3.25" style="2" customWidth="1"/>
    <col min="15874" max="15874" width="5" style="2" customWidth="1"/>
    <col min="15875" max="15876" width="15.625" style="2" customWidth="1"/>
    <col min="15877" max="15877" width="7.75" style="2" customWidth="1"/>
    <col min="15878" max="15880" width="9" style="2" customWidth="1"/>
    <col min="15881" max="16128" width="3.25" style="2"/>
    <col min="16129" max="16129" width="3.25" style="2" customWidth="1"/>
    <col min="16130" max="16130" width="5" style="2" customWidth="1"/>
    <col min="16131" max="16132" width="15.625" style="2" customWidth="1"/>
    <col min="16133" max="16133" width="7.75" style="2" customWidth="1"/>
    <col min="16134" max="16136" width="9" style="2" customWidth="1"/>
    <col min="16137" max="16384" width="3.25" style="2"/>
  </cols>
  <sheetData>
    <row r="1" spans="1:9" ht="20.100000000000001" customHeight="1">
      <c r="A1" s="1" t="s">
        <v>39</v>
      </c>
    </row>
    <row r="2" spans="1:9" ht="20.100000000000001" customHeight="1">
      <c r="A2" s="175" t="str">
        <f>'1'!A3</f>
        <v>令和●年度報酬算定のための共同生活援助（短期入所）に係る前年度実績報告書</v>
      </c>
      <c r="B2" s="175"/>
      <c r="C2" s="175"/>
      <c r="D2" s="175"/>
      <c r="E2" s="175"/>
      <c r="F2" s="175"/>
      <c r="G2" s="175"/>
      <c r="H2" s="175"/>
      <c r="I2" s="175"/>
    </row>
    <row r="3" spans="1:9" ht="35.25" customHeight="1">
      <c r="A3" s="186" t="s">
        <v>40</v>
      </c>
      <c r="B3" s="186"/>
      <c r="C3" s="186"/>
      <c r="D3" s="186"/>
      <c r="E3" s="186"/>
      <c r="F3" s="186"/>
      <c r="G3" s="186"/>
      <c r="H3" s="186"/>
      <c r="I3" s="186"/>
    </row>
    <row r="5" spans="1:9" ht="20.100000000000001" customHeight="1">
      <c r="B5" s="2" t="s">
        <v>41</v>
      </c>
    </row>
    <row r="6" spans="1:9" ht="28.5" customHeight="1">
      <c r="B6" s="184" t="s">
        <v>42</v>
      </c>
      <c r="C6" s="184"/>
      <c r="D6" s="168"/>
      <c r="E6" s="168"/>
      <c r="F6" s="168"/>
      <c r="G6" s="168"/>
    </row>
    <row r="7" spans="1:9" ht="28.5" customHeight="1">
      <c r="B7" s="154" t="s">
        <v>43</v>
      </c>
      <c r="C7" s="154"/>
      <c r="D7" s="168"/>
      <c r="E7" s="168"/>
      <c r="F7" s="168"/>
      <c r="G7" s="168"/>
    </row>
    <row r="8" spans="1:9" ht="28.5" customHeight="1">
      <c r="B8" s="154" t="s">
        <v>44</v>
      </c>
      <c r="C8" s="154"/>
      <c r="D8" s="187"/>
      <c r="E8" s="187"/>
      <c r="F8" s="187"/>
      <c r="G8" s="187"/>
    </row>
    <row r="9" spans="1:9" ht="28.5" customHeight="1">
      <c r="B9" s="154" t="s">
        <v>45</v>
      </c>
      <c r="C9" s="154"/>
      <c r="D9" s="18">
        <f>E32</f>
        <v>0</v>
      </c>
      <c r="E9" s="19" t="s">
        <v>46</v>
      </c>
    </row>
    <row r="10" spans="1:9" ht="27" customHeight="1">
      <c r="B10" s="154" t="s">
        <v>47</v>
      </c>
      <c r="C10" s="154"/>
      <c r="D10" s="130">
        <v>40</v>
      </c>
      <c r="E10" s="9" t="s">
        <v>1</v>
      </c>
      <c r="F10" s="21"/>
      <c r="G10" s="21"/>
      <c r="H10" s="21"/>
    </row>
    <row r="11" spans="1:9" ht="33" customHeight="1">
      <c r="B11" s="183" t="s">
        <v>48</v>
      </c>
      <c r="C11" s="183"/>
      <c r="D11" s="183"/>
      <c r="E11" s="183"/>
      <c r="F11" s="183"/>
      <c r="G11" s="183"/>
      <c r="H11" s="183"/>
    </row>
    <row r="13" spans="1:9" ht="20.100000000000001" customHeight="1">
      <c r="B13" s="2" t="s">
        <v>49</v>
      </c>
    </row>
    <row r="14" spans="1:9" ht="27.75" customHeight="1">
      <c r="B14" s="184" t="s">
        <v>50</v>
      </c>
      <c r="C14" s="184"/>
      <c r="D14" s="184"/>
      <c r="E14" s="22">
        <f>COUNTA(C17:D31)</f>
        <v>0</v>
      </c>
      <c r="F14" s="23" t="s">
        <v>51</v>
      </c>
    </row>
    <row r="15" spans="1:9" ht="20.25" customHeight="1">
      <c r="B15" s="154" t="s">
        <v>15</v>
      </c>
      <c r="C15" s="154" t="s">
        <v>52</v>
      </c>
      <c r="D15" s="156"/>
      <c r="E15" s="162" t="s">
        <v>45</v>
      </c>
      <c r="F15" s="154" t="s">
        <v>53</v>
      </c>
      <c r="G15" s="154"/>
      <c r="H15" s="154"/>
    </row>
    <row r="16" spans="1:9" ht="20.25" customHeight="1" thickBot="1">
      <c r="B16" s="157"/>
      <c r="C16" s="157"/>
      <c r="D16" s="185"/>
      <c r="E16" s="163"/>
      <c r="F16" s="24" t="s">
        <v>54</v>
      </c>
      <c r="G16" s="25" t="s">
        <v>55</v>
      </c>
      <c r="H16" s="26" t="s">
        <v>56</v>
      </c>
    </row>
    <row r="17" spans="2:8" ht="20.100000000000001" customHeight="1">
      <c r="B17" s="11" t="s">
        <v>21</v>
      </c>
      <c r="C17" s="181"/>
      <c r="D17" s="182"/>
      <c r="E17" s="120"/>
      <c r="F17" s="131"/>
      <c r="G17" s="132"/>
      <c r="H17" s="133"/>
    </row>
    <row r="18" spans="2:8" ht="20.100000000000001" customHeight="1">
      <c r="B18" s="13" t="s">
        <v>22</v>
      </c>
      <c r="C18" s="168"/>
      <c r="D18" s="176"/>
      <c r="E18" s="125"/>
      <c r="F18" s="134"/>
      <c r="G18" s="135"/>
      <c r="H18" s="136"/>
    </row>
    <row r="19" spans="2:8" ht="20.100000000000001" customHeight="1">
      <c r="B19" s="13" t="s">
        <v>23</v>
      </c>
      <c r="C19" s="168"/>
      <c r="D19" s="176"/>
      <c r="E19" s="125"/>
      <c r="F19" s="134"/>
      <c r="G19" s="135"/>
      <c r="H19" s="136"/>
    </row>
    <row r="20" spans="2:8" ht="20.100000000000001" customHeight="1">
      <c r="B20" s="13" t="s">
        <v>24</v>
      </c>
      <c r="C20" s="168"/>
      <c r="D20" s="176"/>
      <c r="E20" s="125"/>
      <c r="F20" s="134"/>
      <c r="G20" s="135"/>
      <c r="H20" s="136"/>
    </row>
    <row r="21" spans="2:8" ht="20.100000000000001" customHeight="1">
      <c r="B21" s="13" t="s">
        <v>25</v>
      </c>
      <c r="C21" s="168"/>
      <c r="D21" s="176"/>
      <c r="E21" s="125"/>
      <c r="F21" s="134"/>
      <c r="G21" s="135"/>
      <c r="H21" s="136"/>
    </row>
    <row r="22" spans="2:8" ht="20.100000000000001" customHeight="1">
      <c r="B22" s="13" t="s">
        <v>26</v>
      </c>
      <c r="C22" s="168"/>
      <c r="D22" s="176"/>
      <c r="E22" s="125"/>
      <c r="F22" s="134"/>
      <c r="G22" s="135"/>
      <c r="H22" s="136"/>
    </row>
    <row r="23" spans="2:8" ht="20.100000000000001" customHeight="1">
      <c r="B23" s="13" t="s">
        <v>27</v>
      </c>
      <c r="C23" s="168"/>
      <c r="D23" s="176"/>
      <c r="E23" s="125"/>
      <c r="F23" s="134"/>
      <c r="G23" s="135"/>
      <c r="H23" s="136"/>
    </row>
    <row r="24" spans="2:8" ht="20.100000000000001" customHeight="1">
      <c r="B24" s="13" t="s">
        <v>28</v>
      </c>
      <c r="C24" s="168"/>
      <c r="D24" s="176"/>
      <c r="E24" s="125"/>
      <c r="F24" s="134"/>
      <c r="G24" s="135"/>
      <c r="H24" s="136"/>
    </row>
    <row r="25" spans="2:8" ht="20.100000000000001" customHeight="1">
      <c r="B25" s="13" t="s">
        <v>29</v>
      </c>
      <c r="C25" s="168"/>
      <c r="D25" s="176"/>
      <c r="E25" s="125"/>
      <c r="F25" s="134"/>
      <c r="G25" s="135"/>
      <c r="H25" s="136"/>
    </row>
    <row r="26" spans="2:8" ht="20.100000000000001" customHeight="1">
      <c r="B26" s="13" t="s">
        <v>30</v>
      </c>
      <c r="C26" s="168"/>
      <c r="D26" s="176"/>
      <c r="E26" s="125"/>
      <c r="F26" s="134"/>
      <c r="G26" s="135"/>
      <c r="H26" s="136"/>
    </row>
    <row r="27" spans="2:8" ht="20.100000000000001" customHeight="1">
      <c r="B27" s="13" t="s">
        <v>31</v>
      </c>
      <c r="C27" s="168"/>
      <c r="D27" s="176"/>
      <c r="E27" s="125"/>
      <c r="F27" s="134"/>
      <c r="G27" s="135"/>
      <c r="H27" s="136"/>
    </row>
    <row r="28" spans="2:8" ht="20.100000000000001" customHeight="1">
      <c r="B28" s="13" t="s">
        <v>32</v>
      </c>
      <c r="C28" s="168"/>
      <c r="D28" s="176"/>
      <c r="E28" s="125"/>
      <c r="F28" s="134"/>
      <c r="G28" s="135"/>
      <c r="H28" s="136"/>
    </row>
    <row r="29" spans="2:8" ht="20.100000000000001" customHeight="1">
      <c r="B29" s="13" t="s">
        <v>33</v>
      </c>
      <c r="C29" s="168"/>
      <c r="D29" s="176"/>
      <c r="E29" s="125"/>
      <c r="F29" s="134"/>
      <c r="G29" s="135"/>
      <c r="H29" s="136"/>
    </row>
    <row r="30" spans="2:8" ht="20.100000000000001" customHeight="1">
      <c r="B30" s="13" t="s">
        <v>34</v>
      </c>
      <c r="C30" s="168"/>
      <c r="D30" s="176"/>
      <c r="E30" s="125"/>
      <c r="F30" s="134"/>
      <c r="G30" s="135"/>
      <c r="H30" s="136"/>
    </row>
    <row r="31" spans="2:8" ht="20.100000000000001" customHeight="1" thickBot="1">
      <c r="B31" s="33" t="s">
        <v>35</v>
      </c>
      <c r="C31" s="170"/>
      <c r="D31" s="177"/>
      <c r="E31" s="137"/>
      <c r="F31" s="138"/>
      <c r="G31" s="139"/>
      <c r="H31" s="140"/>
    </row>
    <row r="32" spans="2:8" ht="23.25" customHeight="1" thickTop="1">
      <c r="B32" s="178" t="s">
        <v>2</v>
      </c>
      <c r="C32" s="178"/>
      <c r="D32" s="179"/>
      <c r="E32" s="38">
        <f>SUM(E17:E31)</f>
        <v>0</v>
      </c>
      <c r="F32" s="39">
        <f>COUNTA(F17:F31)</f>
        <v>0</v>
      </c>
      <c r="G32" s="40">
        <f>COUNTA(G17:G31)</f>
        <v>0</v>
      </c>
      <c r="H32" s="41">
        <f>COUNTA(H17:H31)</f>
        <v>0</v>
      </c>
    </row>
    <row r="33" spans="2:8" ht="12" customHeight="1">
      <c r="B33" s="6" t="s">
        <v>57</v>
      </c>
      <c r="C33" s="16"/>
      <c r="D33" s="16"/>
      <c r="E33" s="16"/>
      <c r="F33" s="16"/>
      <c r="G33" s="16"/>
      <c r="H33" s="16"/>
    </row>
    <row r="34" spans="2:8" ht="27" customHeight="1">
      <c r="B34" s="180" t="s">
        <v>58</v>
      </c>
      <c r="C34" s="180"/>
      <c r="D34" s="180"/>
      <c r="E34" s="180"/>
      <c r="F34" s="180"/>
      <c r="G34" s="180"/>
      <c r="H34" s="180"/>
    </row>
  </sheetData>
  <mergeCells count="33">
    <mergeCell ref="B8:C8"/>
    <mergeCell ref="D8:G8"/>
    <mergeCell ref="D6:G6"/>
    <mergeCell ref="D7:G7"/>
    <mergeCell ref="B34:H34"/>
    <mergeCell ref="C28:D28"/>
    <mergeCell ref="C17:D17"/>
    <mergeCell ref="C18:D18"/>
    <mergeCell ref="C19:D19"/>
    <mergeCell ref="C20:D20"/>
    <mergeCell ref="C21:D21"/>
    <mergeCell ref="C22:D22"/>
    <mergeCell ref="C23:D23"/>
    <mergeCell ref="C24:D24"/>
    <mergeCell ref="C25:D25"/>
    <mergeCell ref="C26:D26"/>
    <mergeCell ref="C27:D27"/>
    <mergeCell ref="A2:I2"/>
    <mergeCell ref="C29:D29"/>
    <mergeCell ref="C30:D30"/>
    <mergeCell ref="C31:D31"/>
    <mergeCell ref="B32:D32"/>
    <mergeCell ref="B9:C9"/>
    <mergeCell ref="B10:C10"/>
    <mergeCell ref="B11:H11"/>
    <mergeCell ref="B14:D14"/>
    <mergeCell ref="B15:B16"/>
    <mergeCell ref="C15:D16"/>
    <mergeCell ref="E15:E16"/>
    <mergeCell ref="F15:H15"/>
    <mergeCell ref="A3:I3"/>
    <mergeCell ref="B6:C6"/>
    <mergeCell ref="B7:C7"/>
  </mergeCells>
  <phoneticPr fontId="2"/>
  <dataValidations count="2">
    <dataValidation type="list" allowBlank="1" showInputMessage="1" showErrorMessage="1" sqref="WVL983048:WVO98304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xr:uid="{00000000-0002-0000-0600-000000000000}">
      <formula1>"共同生活援助[GH],外部サービス利用型共同生活援助[GH]"</formula1>
    </dataValidation>
    <dataValidation type="list" allowBlank="1" showInputMessage="1" showErrorMessage="1" sqref="D8:G8" xr:uid="{00000000-0002-0000-0600-000001000000}">
      <formula1>"介護サービス包括型[GH],外部サービス利用型[GH],日中サービス支援型[GH]"</formula1>
    </dataValidation>
  </dataValidations>
  <pageMargins left="0.75" right="0.75" top="0.7" bottom="0.61" header="0.51200000000000001" footer="0.5120000000000000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34"/>
  <sheetViews>
    <sheetView workbookViewId="0">
      <selection activeCell="D8" sqref="D8:G8"/>
    </sheetView>
  </sheetViews>
  <sheetFormatPr defaultColWidth="3.25" defaultRowHeight="20.100000000000001" customHeight="1"/>
  <cols>
    <col min="1" max="1" width="3.25" style="2" customWidth="1"/>
    <col min="2" max="2" width="5" style="2" customWidth="1"/>
    <col min="3" max="4" width="15.625" style="2" customWidth="1"/>
    <col min="5" max="5" width="7.75" style="2" customWidth="1"/>
    <col min="6" max="8" width="9" style="2" customWidth="1"/>
    <col min="9" max="256" width="3.25" style="2"/>
    <col min="257" max="257" width="3.25" style="2" customWidth="1"/>
    <col min="258" max="258" width="5" style="2" customWidth="1"/>
    <col min="259" max="260" width="15.625" style="2" customWidth="1"/>
    <col min="261" max="261" width="7.75" style="2" customWidth="1"/>
    <col min="262" max="264" width="9" style="2" customWidth="1"/>
    <col min="265" max="512" width="3.25" style="2"/>
    <col min="513" max="513" width="3.25" style="2" customWidth="1"/>
    <col min="514" max="514" width="5" style="2" customWidth="1"/>
    <col min="515" max="516" width="15.625" style="2" customWidth="1"/>
    <col min="517" max="517" width="7.75" style="2" customWidth="1"/>
    <col min="518" max="520" width="9" style="2" customWidth="1"/>
    <col min="521" max="768" width="3.25" style="2"/>
    <col min="769" max="769" width="3.25" style="2" customWidth="1"/>
    <col min="770" max="770" width="5" style="2" customWidth="1"/>
    <col min="771" max="772" width="15.625" style="2" customWidth="1"/>
    <col min="773" max="773" width="7.75" style="2" customWidth="1"/>
    <col min="774" max="776" width="9" style="2" customWidth="1"/>
    <col min="777" max="1024" width="3.25" style="2"/>
    <col min="1025" max="1025" width="3.25" style="2" customWidth="1"/>
    <col min="1026" max="1026" width="5" style="2" customWidth="1"/>
    <col min="1027" max="1028" width="15.625" style="2" customWidth="1"/>
    <col min="1029" max="1029" width="7.75" style="2" customWidth="1"/>
    <col min="1030" max="1032" width="9" style="2" customWidth="1"/>
    <col min="1033" max="1280" width="3.25" style="2"/>
    <col min="1281" max="1281" width="3.25" style="2" customWidth="1"/>
    <col min="1282" max="1282" width="5" style="2" customWidth="1"/>
    <col min="1283" max="1284" width="15.625" style="2" customWidth="1"/>
    <col min="1285" max="1285" width="7.75" style="2" customWidth="1"/>
    <col min="1286" max="1288" width="9" style="2" customWidth="1"/>
    <col min="1289" max="1536" width="3.25" style="2"/>
    <col min="1537" max="1537" width="3.25" style="2" customWidth="1"/>
    <col min="1538" max="1538" width="5" style="2" customWidth="1"/>
    <col min="1539" max="1540" width="15.625" style="2" customWidth="1"/>
    <col min="1541" max="1541" width="7.75" style="2" customWidth="1"/>
    <col min="1542" max="1544" width="9" style="2" customWidth="1"/>
    <col min="1545" max="1792" width="3.25" style="2"/>
    <col min="1793" max="1793" width="3.25" style="2" customWidth="1"/>
    <col min="1794" max="1794" width="5" style="2" customWidth="1"/>
    <col min="1795" max="1796" width="15.625" style="2" customWidth="1"/>
    <col min="1797" max="1797" width="7.75" style="2" customWidth="1"/>
    <col min="1798" max="1800" width="9" style="2" customWidth="1"/>
    <col min="1801" max="2048" width="3.25" style="2"/>
    <col min="2049" max="2049" width="3.25" style="2" customWidth="1"/>
    <col min="2050" max="2050" width="5" style="2" customWidth="1"/>
    <col min="2051" max="2052" width="15.625" style="2" customWidth="1"/>
    <col min="2053" max="2053" width="7.75" style="2" customWidth="1"/>
    <col min="2054" max="2056" width="9" style="2" customWidth="1"/>
    <col min="2057" max="2304" width="3.25" style="2"/>
    <col min="2305" max="2305" width="3.25" style="2" customWidth="1"/>
    <col min="2306" max="2306" width="5" style="2" customWidth="1"/>
    <col min="2307" max="2308" width="15.625" style="2" customWidth="1"/>
    <col min="2309" max="2309" width="7.75" style="2" customWidth="1"/>
    <col min="2310" max="2312" width="9" style="2" customWidth="1"/>
    <col min="2313" max="2560" width="3.25" style="2"/>
    <col min="2561" max="2561" width="3.25" style="2" customWidth="1"/>
    <col min="2562" max="2562" width="5" style="2" customWidth="1"/>
    <col min="2563" max="2564" width="15.625" style="2" customWidth="1"/>
    <col min="2565" max="2565" width="7.75" style="2" customWidth="1"/>
    <col min="2566" max="2568" width="9" style="2" customWidth="1"/>
    <col min="2569" max="2816" width="3.25" style="2"/>
    <col min="2817" max="2817" width="3.25" style="2" customWidth="1"/>
    <col min="2818" max="2818" width="5" style="2" customWidth="1"/>
    <col min="2819" max="2820" width="15.625" style="2" customWidth="1"/>
    <col min="2821" max="2821" width="7.75" style="2" customWidth="1"/>
    <col min="2822" max="2824" width="9" style="2" customWidth="1"/>
    <col min="2825" max="3072" width="3.25" style="2"/>
    <col min="3073" max="3073" width="3.25" style="2" customWidth="1"/>
    <col min="3074" max="3074" width="5" style="2" customWidth="1"/>
    <col min="3075" max="3076" width="15.625" style="2" customWidth="1"/>
    <col min="3077" max="3077" width="7.75" style="2" customWidth="1"/>
    <col min="3078" max="3080" width="9" style="2" customWidth="1"/>
    <col min="3081" max="3328" width="3.25" style="2"/>
    <col min="3329" max="3329" width="3.25" style="2" customWidth="1"/>
    <col min="3330" max="3330" width="5" style="2" customWidth="1"/>
    <col min="3331" max="3332" width="15.625" style="2" customWidth="1"/>
    <col min="3333" max="3333" width="7.75" style="2" customWidth="1"/>
    <col min="3334" max="3336" width="9" style="2" customWidth="1"/>
    <col min="3337" max="3584" width="3.25" style="2"/>
    <col min="3585" max="3585" width="3.25" style="2" customWidth="1"/>
    <col min="3586" max="3586" width="5" style="2" customWidth="1"/>
    <col min="3587" max="3588" width="15.625" style="2" customWidth="1"/>
    <col min="3589" max="3589" width="7.75" style="2" customWidth="1"/>
    <col min="3590" max="3592" width="9" style="2" customWidth="1"/>
    <col min="3593" max="3840" width="3.25" style="2"/>
    <col min="3841" max="3841" width="3.25" style="2" customWidth="1"/>
    <col min="3842" max="3842" width="5" style="2" customWidth="1"/>
    <col min="3843" max="3844" width="15.625" style="2" customWidth="1"/>
    <col min="3845" max="3845" width="7.75" style="2" customWidth="1"/>
    <col min="3846" max="3848" width="9" style="2" customWidth="1"/>
    <col min="3849" max="4096" width="3.25" style="2"/>
    <col min="4097" max="4097" width="3.25" style="2" customWidth="1"/>
    <col min="4098" max="4098" width="5" style="2" customWidth="1"/>
    <col min="4099" max="4100" width="15.625" style="2" customWidth="1"/>
    <col min="4101" max="4101" width="7.75" style="2" customWidth="1"/>
    <col min="4102" max="4104" width="9" style="2" customWidth="1"/>
    <col min="4105" max="4352" width="3.25" style="2"/>
    <col min="4353" max="4353" width="3.25" style="2" customWidth="1"/>
    <col min="4354" max="4354" width="5" style="2" customWidth="1"/>
    <col min="4355" max="4356" width="15.625" style="2" customWidth="1"/>
    <col min="4357" max="4357" width="7.75" style="2" customWidth="1"/>
    <col min="4358" max="4360" width="9" style="2" customWidth="1"/>
    <col min="4361" max="4608" width="3.25" style="2"/>
    <col min="4609" max="4609" width="3.25" style="2" customWidth="1"/>
    <col min="4610" max="4610" width="5" style="2" customWidth="1"/>
    <col min="4611" max="4612" width="15.625" style="2" customWidth="1"/>
    <col min="4613" max="4613" width="7.75" style="2" customWidth="1"/>
    <col min="4614" max="4616" width="9" style="2" customWidth="1"/>
    <col min="4617" max="4864" width="3.25" style="2"/>
    <col min="4865" max="4865" width="3.25" style="2" customWidth="1"/>
    <col min="4866" max="4866" width="5" style="2" customWidth="1"/>
    <col min="4867" max="4868" width="15.625" style="2" customWidth="1"/>
    <col min="4869" max="4869" width="7.75" style="2" customWidth="1"/>
    <col min="4870" max="4872" width="9" style="2" customWidth="1"/>
    <col min="4873" max="5120" width="3.25" style="2"/>
    <col min="5121" max="5121" width="3.25" style="2" customWidth="1"/>
    <col min="5122" max="5122" width="5" style="2" customWidth="1"/>
    <col min="5123" max="5124" width="15.625" style="2" customWidth="1"/>
    <col min="5125" max="5125" width="7.75" style="2" customWidth="1"/>
    <col min="5126" max="5128" width="9" style="2" customWidth="1"/>
    <col min="5129" max="5376" width="3.25" style="2"/>
    <col min="5377" max="5377" width="3.25" style="2" customWidth="1"/>
    <col min="5378" max="5378" width="5" style="2" customWidth="1"/>
    <col min="5379" max="5380" width="15.625" style="2" customWidth="1"/>
    <col min="5381" max="5381" width="7.75" style="2" customWidth="1"/>
    <col min="5382" max="5384" width="9" style="2" customWidth="1"/>
    <col min="5385" max="5632" width="3.25" style="2"/>
    <col min="5633" max="5633" width="3.25" style="2" customWidth="1"/>
    <col min="5634" max="5634" width="5" style="2" customWidth="1"/>
    <col min="5635" max="5636" width="15.625" style="2" customWidth="1"/>
    <col min="5637" max="5637" width="7.75" style="2" customWidth="1"/>
    <col min="5638" max="5640" width="9" style="2" customWidth="1"/>
    <col min="5641" max="5888" width="3.25" style="2"/>
    <col min="5889" max="5889" width="3.25" style="2" customWidth="1"/>
    <col min="5890" max="5890" width="5" style="2" customWidth="1"/>
    <col min="5891" max="5892" width="15.625" style="2" customWidth="1"/>
    <col min="5893" max="5893" width="7.75" style="2" customWidth="1"/>
    <col min="5894" max="5896" width="9" style="2" customWidth="1"/>
    <col min="5897" max="6144" width="3.25" style="2"/>
    <col min="6145" max="6145" width="3.25" style="2" customWidth="1"/>
    <col min="6146" max="6146" width="5" style="2" customWidth="1"/>
    <col min="6147" max="6148" width="15.625" style="2" customWidth="1"/>
    <col min="6149" max="6149" width="7.75" style="2" customWidth="1"/>
    <col min="6150" max="6152" width="9" style="2" customWidth="1"/>
    <col min="6153" max="6400" width="3.25" style="2"/>
    <col min="6401" max="6401" width="3.25" style="2" customWidth="1"/>
    <col min="6402" max="6402" width="5" style="2" customWidth="1"/>
    <col min="6403" max="6404" width="15.625" style="2" customWidth="1"/>
    <col min="6405" max="6405" width="7.75" style="2" customWidth="1"/>
    <col min="6406" max="6408" width="9" style="2" customWidth="1"/>
    <col min="6409" max="6656" width="3.25" style="2"/>
    <col min="6657" max="6657" width="3.25" style="2" customWidth="1"/>
    <col min="6658" max="6658" width="5" style="2" customWidth="1"/>
    <col min="6659" max="6660" width="15.625" style="2" customWidth="1"/>
    <col min="6661" max="6661" width="7.75" style="2" customWidth="1"/>
    <col min="6662" max="6664" width="9" style="2" customWidth="1"/>
    <col min="6665" max="6912" width="3.25" style="2"/>
    <col min="6913" max="6913" width="3.25" style="2" customWidth="1"/>
    <col min="6914" max="6914" width="5" style="2" customWidth="1"/>
    <col min="6915" max="6916" width="15.625" style="2" customWidth="1"/>
    <col min="6917" max="6917" width="7.75" style="2" customWidth="1"/>
    <col min="6918" max="6920" width="9" style="2" customWidth="1"/>
    <col min="6921" max="7168" width="3.25" style="2"/>
    <col min="7169" max="7169" width="3.25" style="2" customWidth="1"/>
    <col min="7170" max="7170" width="5" style="2" customWidth="1"/>
    <col min="7171" max="7172" width="15.625" style="2" customWidth="1"/>
    <col min="7173" max="7173" width="7.75" style="2" customWidth="1"/>
    <col min="7174" max="7176" width="9" style="2" customWidth="1"/>
    <col min="7177" max="7424" width="3.25" style="2"/>
    <col min="7425" max="7425" width="3.25" style="2" customWidth="1"/>
    <col min="7426" max="7426" width="5" style="2" customWidth="1"/>
    <col min="7427" max="7428" width="15.625" style="2" customWidth="1"/>
    <col min="7429" max="7429" width="7.75" style="2" customWidth="1"/>
    <col min="7430" max="7432" width="9" style="2" customWidth="1"/>
    <col min="7433" max="7680" width="3.25" style="2"/>
    <col min="7681" max="7681" width="3.25" style="2" customWidth="1"/>
    <col min="7682" max="7682" width="5" style="2" customWidth="1"/>
    <col min="7683" max="7684" width="15.625" style="2" customWidth="1"/>
    <col min="7685" max="7685" width="7.75" style="2" customWidth="1"/>
    <col min="7686" max="7688" width="9" style="2" customWidth="1"/>
    <col min="7689" max="7936" width="3.25" style="2"/>
    <col min="7937" max="7937" width="3.25" style="2" customWidth="1"/>
    <col min="7938" max="7938" width="5" style="2" customWidth="1"/>
    <col min="7939" max="7940" width="15.625" style="2" customWidth="1"/>
    <col min="7941" max="7941" width="7.75" style="2" customWidth="1"/>
    <col min="7942" max="7944" width="9" style="2" customWidth="1"/>
    <col min="7945" max="8192" width="3.25" style="2"/>
    <col min="8193" max="8193" width="3.25" style="2" customWidth="1"/>
    <col min="8194" max="8194" width="5" style="2" customWidth="1"/>
    <col min="8195" max="8196" width="15.625" style="2" customWidth="1"/>
    <col min="8197" max="8197" width="7.75" style="2" customWidth="1"/>
    <col min="8198" max="8200" width="9" style="2" customWidth="1"/>
    <col min="8201" max="8448" width="3.25" style="2"/>
    <col min="8449" max="8449" width="3.25" style="2" customWidth="1"/>
    <col min="8450" max="8450" width="5" style="2" customWidth="1"/>
    <col min="8451" max="8452" width="15.625" style="2" customWidth="1"/>
    <col min="8453" max="8453" width="7.75" style="2" customWidth="1"/>
    <col min="8454" max="8456" width="9" style="2" customWidth="1"/>
    <col min="8457" max="8704" width="3.25" style="2"/>
    <col min="8705" max="8705" width="3.25" style="2" customWidth="1"/>
    <col min="8706" max="8706" width="5" style="2" customWidth="1"/>
    <col min="8707" max="8708" width="15.625" style="2" customWidth="1"/>
    <col min="8709" max="8709" width="7.75" style="2" customWidth="1"/>
    <col min="8710" max="8712" width="9" style="2" customWidth="1"/>
    <col min="8713" max="8960" width="3.25" style="2"/>
    <col min="8961" max="8961" width="3.25" style="2" customWidth="1"/>
    <col min="8962" max="8962" width="5" style="2" customWidth="1"/>
    <col min="8963" max="8964" width="15.625" style="2" customWidth="1"/>
    <col min="8965" max="8965" width="7.75" style="2" customWidth="1"/>
    <col min="8966" max="8968" width="9" style="2" customWidth="1"/>
    <col min="8969" max="9216" width="3.25" style="2"/>
    <col min="9217" max="9217" width="3.25" style="2" customWidth="1"/>
    <col min="9218" max="9218" width="5" style="2" customWidth="1"/>
    <col min="9219" max="9220" width="15.625" style="2" customWidth="1"/>
    <col min="9221" max="9221" width="7.75" style="2" customWidth="1"/>
    <col min="9222" max="9224" width="9" style="2" customWidth="1"/>
    <col min="9225" max="9472" width="3.25" style="2"/>
    <col min="9473" max="9473" width="3.25" style="2" customWidth="1"/>
    <col min="9474" max="9474" width="5" style="2" customWidth="1"/>
    <col min="9475" max="9476" width="15.625" style="2" customWidth="1"/>
    <col min="9477" max="9477" width="7.75" style="2" customWidth="1"/>
    <col min="9478" max="9480" width="9" style="2" customWidth="1"/>
    <col min="9481" max="9728" width="3.25" style="2"/>
    <col min="9729" max="9729" width="3.25" style="2" customWidth="1"/>
    <col min="9730" max="9730" width="5" style="2" customWidth="1"/>
    <col min="9731" max="9732" width="15.625" style="2" customWidth="1"/>
    <col min="9733" max="9733" width="7.75" style="2" customWidth="1"/>
    <col min="9734" max="9736" width="9" style="2" customWidth="1"/>
    <col min="9737" max="9984" width="3.25" style="2"/>
    <col min="9985" max="9985" width="3.25" style="2" customWidth="1"/>
    <col min="9986" max="9986" width="5" style="2" customWidth="1"/>
    <col min="9987" max="9988" width="15.625" style="2" customWidth="1"/>
    <col min="9989" max="9989" width="7.75" style="2" customWidth="1"/>
    <col min="9990" max="9992" width="9" style="2" customWidth="1"/>
    <col min="9993" max="10240" width="3.25" style="2"/>
    <col min="10241" max="10241" width="3.25" style="2" customWidth="1"/>
    <col min="10242" max="10242" width="5" style="2" customWidth="1"/>
    <col min="10243" max="10244" width="15.625" style="2" customWidth="1"/>
    <col min="10245" max="10245" width="7.75" style="2" customWidth="1"/>
    <col min="10246" max="10248" width="9" style="2" customWidth="1"/>
    <col min="10249" max="10496" width="3.25" style="2"/>
    <col min="10497" max="10497" width="3.25" style="2" customWidth="1"/>
    <col min="10498" max="10498" width="5" style="2" customWidth="1"/>
    <col min="10499" max="10500" width="15.625" style="2" customWidth="1"/>
    <col min="10501" max="10501" width="7.75" style="2" customWidth="1"/>
    <col min="10502" max="10504" width="9" style="2" customWidth="1"/>
    <col min="10505" max="10752" width="3.25" style="2"/>
    <col min="10753" max="10753" width="3.25" style="2" customWidth="1"/>
    <col min="10754" max="10754" width="5" style="2" customWidth="1"/>
    <col min="10755" max="10756" width="15.625" style="2" customWidth="1"/>
    <col min="10757" max="10757" width="7.75" style="2" customWidth="1"/>
    <col min="10758" max="10760" width="9" style="2" customWidth="1"/>
    <col min="10761" max="11008" width="3.25" style="2"/>
    <col min="11009" max="11009" width="3.25" style="2" customWidth="1"/>
    <col min="11010" max="11010" width="5" style="2" customWidth="1"/>
    <col min="11011" max="11012" width="15.625" style="2" customWidth="1"/>
    <col min="11013" max="11013" width="7.75" style="2" customWidth="1"/>
    <col min="11014" max="11016" width="9" style="2" customWidth="1"/>
    <col min="11017" max="11264" width="3.25" style="2"/>
    <col min="11265" max="11265" width="3.25" style="2" customWidth="1"/>
    <col min="11266" max="11266" width="5" style="2" customWidth="1"/>
    <col min="11267" max="11268" width="15.625" style="2" customWidth="1"/>
    <col min="11269" max="11269" width="7.75" style="2" customWidth="1"/>
    <col min="11270" max="11272" width="9" style="2" customWidth="1"/>
    <col min="11273" max="11520" width="3.25" style="2"/>
    <col min="11521" max="11521" width="3.25" style="2" customWidth="1"/>
    <col min="11522" max="11522" width="5" style="2" customWidth="1"/>
    <col min="11523" max="11524" width="15.625" style="2" customWidth="1"/>
    <col min="11525" max="11525" width="7.75" style="2" customWidth="1"/>
    <col min="11526" max="11528" width="9" style="2" customWidth="1"/>
    <col min="11529" max="11776" width="3.25" style="2"/>
    <col min="11777" max="11777" width="3.25" style="2" customWidth="1"/>
    <col min="11778" max="11778" width="5" style="2" customWidth="1"/>
    <col min="11779" max="11780" width="15.625" style="2" customWidth="1"/>
    <col min="11781" max="11781" width="7.75" style="2" customWidth="1"/>
    <col min="11782" max="11784" width="9" style="2" customWidth="1"/>
    <col min="11785" max="12032" width="3.25" style="2"/>
    <col min="12033" max="12033" width="3.25" style="2" customWidth="1"/>
    <col min="12034" max="12034" width="5" style="2" customWidth="1"/>
    <col min="12035" max="12036" width="15.625" style="2" customWidth="1"/>
    <col min="12037" max="12037" width="7.75" style="2" customWidth="1"/>
    <col min="12038" max="12040" width="9" style="2" customWidth="1"/>
    <col min="12041" max="12288" width="3.25" style="2"/>
    <col min="12289" max="12289" width="3.25" style="2" customWidth="1"/>
    <col min="12290" max="12290" width="5" style="2" customWidth="1"/>
    <col min="12291" max="12292" width="15.625" style="2" customWidth="1"/>
    <col min="12293" max="12293" width="7.75" style="2" customWidth="1"/>
    <col min="12294" max="12296" width="9" style="2" customWidth="1"/>
    <col min="12297" max="12544" width="3.25" style="2"/>
    <col min="12545" max="12545" width="3.25" style="2" customWidth="1"/>
    <col min="12546" max="12546" width="5" style="2" customWidth="1"/>
    <col min="12547" max="12548" width="15.625" style="2" customWidth="1"/>
    <col min="12549" max="12549" width="7.75" style="2" customWidth="1"/>
    <col min="12550" max="12552" width="9" style="2" customWidth="1"/>
    <col min="12553" max="12800" width="3.25" style="2"/>
    <col min="12801" max="12801" width="3.25" style="2" customWidth="1"/>
    <col min="12802" max="12802" width="5" style="2" customWidth="1"/>
    <col min="12803" max="12804" width="15.625" style="2" customWidth="1"/>
    <col min="12805" max="12805" width="7.75" style="2" customWidth="1"/>
    <col min="12806" max="12808" width="9" style="2" customWidth="1"/>
    <col min="12809" max="13056" width="3.25" style="2"/>
    <col min="13057" max="13057" width="3.25" style="2" customWidth="1"/>
    <col min="13058" max="13058" width="5" style="2" customWidth="1"/>
    <col min="13059" max="13060" width="15.625" style="2" customWidth="1"/>
    <col min="13061" max="13061" width="7.75" style="2" customWidth="1"/>
    <col min="13062" max="13064" width="9" style="2" customWidth="1"/>
    <col min="13065" max="13312" width="3.25" style="2"/>
    <col min="13313" max="13313" width="3.25" style="2" customWidth="1"/>
    <col min="13314" max="13314" width="5" style="2" customWidth="1"/>
    <col min="13315" max="13316" width="15.625" style="2" customWidth="1"/>
    <col min="13317" max="13317" width="7.75" style="2" customWidth="1"/>
    <col min="13318" max="13320" width="9" style="2" customWidth="1"/>
    <col min="13321" max="13568" width="3.25" style="2"/>
    <col min="13569" max="13569" width="3.25" style="2" customWidth="1"/>
    <col min="13570" max="13570" width="5" style="2" customWidth="1"/>
    <col min="13571" max="13572" width="15.625" style="2" customWidth="1"/>
    <col min="13573" max="13573" width="7.75" style="2" customWidth="1"/>
    <col min="13574" max="13576" width="9" style="2" customWidth="1"/>
    <col min="13577" max="13824" width="3.25" style="2"/>
    <col min="13825" max="13825" width="3.25" style="2" customWidth="1"/>
    <col min="13826" max="13826" width="5" style="2" customWidth="1"/>
    <col min="13827" max="13828" width="15.625" style="2" customWidth="1"/>
    <col min="13829" max="13829" width="7.75" style="2" customWidth="1"/>
    <col min="13830" max="13832" width="9" style="2" customWidth="1"/>
    <col min="13833" max="14080" width="3.25" style="2"/>
    <col min="14081" max="14081" width="3.25" style="2" customWidth="1"/>
    <col min="14082" max="14082" width="5" style="2" customWidth="1"/>
    <col min="14083" max="14084" width="15.625" style="2" customWidth="1"/>
    <col min="14085" max="14085" width="7.75" style="2" customWidth="1"/>
    <col min="14086" max="14088" width="9" style="2" customWidth="1"/>
    <col min="14089" max="14336" width="3.25" style="2"/>
    <col min="14337" max="14337" width="3.25" style="2" customWidth="1"/>
    <col min="14338" max="14338" width="5" style="2" customWidth="1"/>
    <col min="14339" max="14340" width="15.625" style="2" customWidth="1"/>
    <col min="14341" max="14341" width="7.75" style="2" customWidth="1"/>
    <col min="14342" max="14344" width="9" style="2" customWidth="1"/>
    <col min="14345" max="14592" width="3.25" style="2"/>
    <col min="14593" max="14593" width="3.25" style="2" customWidth="1"/>
    <col min="14594" max="14594" width="5" style="2" customWidth="1"/>
    <col min="14595" max="14596" width="15.625" style="2" customWidth="1"/>
    <col min="14597" max="14597" width="7.75" style="2" customWidth="1"/>
    <col min="14598" max="14600" width="9" style="2" customWidth="1"/>
    <col min="14601" max="14848" width="3.25" style="2"/>
    <col min="14849" max="14849" width="3.25" style="2" customWidth="1"/>
    <col min="14850" max="14850" width="5" style="2" customWidth="1"/>
    <col min="14851" max="14852" width="15.625" style="2" customWidth="1"/>
    <col min="14853" max="14853" width="7.75" style="2" customWidth="1"/>
    <col min="14854" max="14856" width="9" style="2" customWidth="1"/>
    <col min="14857" max="15104" width="3.25" style="2"/>
    <col min="15105" max="15105" width="3.25" style="2" customWidth="1"/>
    <col min="15106" max="15106" width="5" style="2" customWidth="1"/>
    <col min="15107" max="15108" width="15.625" style="2" customWidth="1"/>
    <col min="15109" max="15109" width="7.75" style="2" customWidth="1"/>
    <col min="15110" max="15112" width="9" style="2" customWidth="1"/>
    <col min="15113" max="15360" width="3.25" style="2"/>
    <col min="15361" max="15361" width="3.25" style="2" customWidth="1"/>
    <col min="15362" max="15362" width="5" style="2" customWidth="1"/>
    <col min="15363" max="15364" width="15.625" style="2" customWidth="1"/>
    <col min="15365" max="15365" width="7.75" style="2" customWidth="1"/>
    <col min="15366" max="15368" width="9" style="2" customWidth="1"/>
    <col min="15369" max="15616" width="3.25" style="2"/>
    <col min="15617" max="15617" width="3.25" style="2" customWidth="1"/>
    <col min="15618" max="15618" width="5" style="2" customWidth="1"/>
    <col min="15619" max="15620" width="15.625" style="2" customWidth="1"/>
    <col min="15621" max="15621" width="7.75" style="2" customWidth="1"/>
    <col min="15622" max="15624" width="9" style="2" customWidth="1"/>
    <col min="15625" max="15872" width="3.25" style="2"/>
    <col min="15873" max="15873" width="3.25" style="2" customWidth="1"/>
    <col min="15874" max="15874" width="5" style="2" customWidth="1"/>
    <col min="15875" max="15876" width="15.625" style="2" customWidth="1"/>
    <col min="15877" max="15877" width="7.75" style="2" customWidth="1"/>
    <col min="15878" max="15880" width="9" style="2" customWidth="1"/>
    <col min="15881" max="16128" width="3.25" style="2"/>
    <col min="16129" max="16129" width="3.25" style="2" customWidth="1"/>
    <col min="16130" max="16130" width="5" style="2" customWidth="1"/>
    <col min="16131" max="16132" width="15.625" style="2" customWidth="1"/>
    <col min="16133" max="16133" width="7.75" style="2" customWidth="1"/>
    <col min="16134" max="16136" width="9" style="2" customWidth="1"/>
    <col min="16137" max="16384" width="3.25" style="2"/>
  </cols>
  <sheetData>
    <row r="1" spans="1:9" ht="20.100000000000001" customHeight="1">
      <c r="A1" s="1" t="s">
        <v>39</v>
      </c>
    </row>
    <row r="3" spans="1:9" ht="35.25" customHeight="1">
      <c r="A3" s="186" t="s">
        <v>40</v>
      </c>
      <c r="B3" s="186"/>
      <c r="C3" s="186"/>
      <c r="D3" s="186"/>
      <c r="E3" s="186"/>
      <c r="F3" s="186"/>
      <c r="G3" s="186"/>
      <c r="H3" s="186"/>
      <c r="I3" s="186"/>
    </row>
    <row r="5" spans="1:9" ht="20.100000000000001" customHeight="1">
      <c r="B5" s="2" t="s">
        <v>41</v>
      </c>
    </row>
    <row r="6" spans="1:9" ht="28.5" customHeight="1">
      <c r="B6" s="184" t="s">
        <v>42</v>
      </c>
      <c r="C6" s="184"/>
      <c r="D6" s="17"/>
    </row>
    <row r="7" spans="1:9" ht="28.5" customHeight="1">
      <c r="B7" s="154" t="s">
        <v>43</v>
      </c>
      <c r="C7" s="154"/>
      <c r="D7" s="188"/>
      <c r="E7" s="188"/>
      <c r="F7" s="188"/>
      <c r="G7" s="188"/>
      <c r="H7" s="188"/>
    </row>
    <row r="8" spans="1:9" ht="28.5" customHeight="1">
      <c r="B8" s="154" t="s">
        <v>44</v>
      </c>
      <c r="C8" s="154"/>
      <c r="D8" s="194"/>
      <c r="E8" s="195"/>
      <c r="F8" s="195"/>
      <c r="G8" s="196"/>
    </row>
    <row r="9" spans="1:9" ht="28.5" customHeight="1">
      <c r="B9" s="154" t="s">
        <v>45</v>
      </c>
      <c r="C9" s="154"/>
      <c r="D9" s="18">
        <f>E32</f>
        <v>0</v>
      </c>
      <c r="E9" s="19" t="s">
        <v>46</v>
      </c>
    </row>
    <row r="10" spans="1:9" ht="27" customHeight="1">
      <c r="B10" s="154" t="s">
        <v>47</v>
      </c>
      <c r="C10" s="154"/>
      <c r="D10" s="20">
        <v>0</v>
      </c>
      <c r="E10" s="9" t="s">
        <v>1</v>
      </c>
      <c r="F10" s="21"/>
      <c r="G10" s="21"/>
      <c r="H10" s="21"/>
    </row>
    <row r="11" spans="1:9" ht="33" customHeight="1">
      <c r="B11" s="183" t="s">
        <v>48</v>
      </c>
      <c r="C11" s="183"/>
      <c r="D11" s="183"/>
      <c r="E11" s="183"/>
      <c r="F11" s="183"/>
      <c r="G11" s="183"/>
      <c r="H11" s="183"/>
    </row>
    <row r="13" spans="1:9" ht="20.100000000000001" customHeight="1">
      <c r="B13" s="2" t="s">
        <v>49</v>
      </c>
    </row>
    <row r="14" spans="1:9" ht="27.75" customHeight="1">
      <c r="B14" s="184" t="s">
        <v>50</v>
      </c>
      <c r="C14" s="184"/>
      <c r="D14" s="184"/>
      <c r="E14" s="22">
        <f>COUNTA(C17:D31)</f>
        <v>0</v>
      </c>
      <c r="F14" s="23" t="s">
        <v>51</v>
      </c>
    </row>
    <row r="15" spans="1:9" ht="20.25" customHeight="1">
      <c r="B15" s="154" t="s">
        <v>59</v>
      </c>
      <c r="C15" s="154" t="s">
        <v>52</v>
      </c>
      <c r="D15" s="156"/>
      <c r="E15" s="162" t="s">
        <v>45</v>
      </c>
      <c r="F15" s="154" t="s">
        <v>53</v>
      </c>
      <c r="G15" s="154"/>
      <c r="H15" s="154"/>
    </row>
    <row r="16" spans="1:9" ht="20.25" customHeight="1" thickBot="1">
      <c r="B16" s="157"/>
      <c r="C16" s="157"/>
      <c r="D16" s="185"/>
      <c r="E16" s="163"/>
      <c r="F16" s="24" t="s">
        <v>54</v>
      </c>
      <c r="G16" s="25" t="s">
        <v>55</v>
      </c>
      <c r="H16" s="26" t="s">
        <v>56</v>
      </c>
    </row>
    <row r="17" spans="2:8" ht="20.100000000000001" customHeight="1">
      <c r="B17" s="11" t="s">
        <v>60</v>
      </c>
      <c r="C17" s="192"/>
      <c r="D17" s="193"/>
      <c r="E17" s="12"/>
      <c r="F17" s="27"/>
      <c r="G17" s="28"/>
      <c r="H17" s="29"/>
    </row>
    <row r="18" spans="2:8" ht="20.100000000000001" customHeight="1">
      <c r="B18" s="13" t="s">
        <v>61</v>
      </c>
      <c r="C18" s="188"/>
      <c r="D18" s="189"/>
      <c r="E18" s="14"/>
      <c r="F18" s="30"/>
      <c r="G18" s="31"/>
      <c r="H18" s="32"/>
    </row>
    <row r="19" spans="2:8" ht="20.100000000000001" customHeight="1">
      <c r="B19" s="13" t="s">
        <v>62</v>
      </c>
      <c r="C19" s="188"/>
      <c r="D19" s="189"/>
      <c r="E19" s="14"/>
      <c r="F19" s="30"/>
      <c r="G19" s="31"/>
      <c r="H19" s="32"/>
    </row>
    <row r="20" spans="2:8" ht="20.100000000000001" customHeight="1">
      <c r="B20" s="13" t="s">
        <v>63</v>
      </c>
      <c r="C20" s="188"/>
      <c r="D20" s="189"/>
      <c r="E20" s="14"/>
      <c r="F20" s="30"/>
      <c r="G20" s="31"/>
      <c r="H20" s="32"/>
    </row>
    <row r="21" spans="2:8" ht="20.100000000000001" customHeight="1">
      <c r="B21" s="13" t="s">
        <v>64</v>
      </c>
      <c r="C21" s="188"/>
      <c r="D21" s="189"/>
      <c r="E21" s="14"/>
      <c r="F21" s="30"/>
      <c r="G21" s="31"/>
      <c r="H21" s="32"/>
    </row>
    <row r="22" spans="2:8" ht="20.100000000000001" customHeight="1">
      <c r="B22" s="13" t="s">
        <v>65</v>
      </c>
      <c r="C22" s="188"/>
      <c r="D22" s="189"/>
      <c r="E22" s="14"/>
      <c r="F22" s="30"/>
      <c r="G22" s="31"/>
      <c r="H22" s="32"/>
    </row>
    <row r="23" spans="2:8" ht="20.100000000000001" customHeight="1">
      <c r="B23" s="13" t="s">
        <v>66</v>
      </c>
      <c r="C23" s="188"/>
      <c r="D23" s="189"/>
      <c r="E23" s="14"/>
      <c r="F23" s="30"/>
      <c r="G23" s="31"/>
      <c r="H23" s="32"/>
    </row>
    <row r="24" spans="2:8" ht="20.100000000000001" customHeight="1">
      <c r="B24" s="13" t="s">
        <v>67</v>
      </c>
      <c r="C24" s="188"/>
      <c r="D24" s="189"/>
      <c r="E24" s="14"/>
      <c r="F24" s="30"/>
      <c r="G24" s="31"/>
      <c r="H24" s="32"/>
    </row>
    <row r="25" spans="2:8" ht="20.100000000000001" customHeight="1">
      <c r="B25" s="13" t="s">
        <v>68</v>
      </c>
      <c r="C25" s="188"/>
      <c r="D25" s="189"/>
      <c r="E25" s="14"/>
      <c r="F25" s="30"/>
      <c r="G25" s="31"/>
      <c r="H25" s="32"/>
    </row>
    <row r="26" spans="2:8" ht="20.100000000000001" customHeight="1">
      <c r="B26" s="13" t="s">
        <v>69</v>
      </c>
      <c r="C26" s="188"/>
      <c r="D26" s="189"/>
      <c r="E26" s="14"/>
      <c r="F26" s="30"/>
      <c r="G26" s="31"/>
      <c r="H26" s="32"/>
    </row>
    <row r="27" spans="2:8" ht="20.100000000000001" customHeight="1">
      <c r="B27" s="13" t="s">
        <v>70</v>
      </c>
      <c r="C27" s="188"/>
      <c r="D27" s="189"/>
      <c r="E27" s="14"/>
      <c r="F27" s="30"/>
      <c r="G27" s="31"/>
      <c r="H27" s="32"/>
    </row>
    <row r="28" spans="2:8" ht="20.100000000000001" customHeight="1">
      <c r="B28" s="13" t="s">
        <v>71</v>
      </c>
      <c r="C28" s="188"/>
      <c r="D28" s="189"/>
      <c r="E28" s="14"/>
      <c r="F28" s="30"/>
      <c r="G28" s="31"/>
      <c r="H28" s="32"/>
    </row>
    <row r="29" spans="2:8" ht="20.100000000000001" customHeight="1">
      <c r="B29" s="13" t="s">
        <v>72</v>
      </c>
      <c r="C29" s="188"/>
      <c r="D29" s="189"/>
      <c r="E29" s="14"/>
      <c r="F29" s="30"/>
      <c r="G29" s="31"/>
      <c r="H29" s="32"/>
    </row>
    <row r="30" spans="2:8" ht="20.100000000000001" customHeight="1">
      <c r="B30" s="13" t="s">
        <v>73</v>
      </c>
      <c r="C30" s="188"/>
      <c r="D30" s="189"/>
      <c r="E30" s="14"/>
      <c r="F30" s="30"/>
      <c r="G30" s="31"/>
      <c r="H30" s="32"/>
    </row>
    <row r="31" spans="2:8" ht="20.100000000000001" customHeight="1" thickBot="1">
      <c r="B31" s="33" t="s">
        <v>74</v>
      </c>
      <c r="C31" s="190"/>
      <c r="D31" s="191"/>
      <c r="E31" s="34"/>
      <c r="F31" s="35"/>
      <c r="G31" s="36"/>
      <c r="H31" s="37"/>
    </row>
    <row r="32" spans="2:8" ht="23.25" customHeight="1" thickTop="1">
      <c r="B32" s="178" t="s">
        <v>2</v>
      </c>
      <c r="C32" s="178"/>
      <c r="D32" s="179"/>
      <c r="E32" s="38">
        <f>SUM(E17:E31)</f>
        <v>0</v>
      </c>
      <c r="F32" s="39">
        <f>COUNTA(F17:F31)</f>
        <v>0</v>
      </c>
      <c r="G32" s="40">
        <f>COUNTA(G17:G31)</f>
        <v>0</v>
      </c>
      <c r="H32" s="41">
        <f>COUNTA(H17:H31)</f>
        <v>0</v>
      </c>
    </row>
    <row r="33" spans="2:8" ht="12" customHeight="1">
      <c r="B33" s="6" t="s">
        <v>57</v>
      </c>
      <c r="C33" s="16"/>
      <c r="D33" s="16"/>
      <c r="E33" s="16"/>
      <c r="F33" s="16"/>
      <c r="G33" s="16"/>
      <c r="H33" s="16"/>
    </row>
    <row r="34" spans="2:8" ht="27" customHeight="1">
      <c r="B34" s="180" t="s">
        <v>58</v>
      </c>
      <c r="C34" s="180"/>
      <c r="D34" s="180"/>
      <c r="E34" s="180"/>
      <c r="F34" s="180"/>
      <c r="G34" s="180"/>
      <c r="H34" s="180"/>
    </row>
  </sheetData>
  <mergeCells count="31">
    <mergeCell ref="A3:I3"/>
    <mergeCell ref="B6:C6"/>
    <mergeCell ref="B7:C7"/>
    <mergeCell ref="D7:H7"/>
    <mergeCell ref="B8:C8"/>
    <mergeCell ref="D8:G8"/>
    <mergeCell ref="B9:C9"/>
    <mergeCell ref="B10:C10"/>
    <mergeCell ref="B11:H11"/>
    <mergeCell ref="B14:D14"/>
    <mergeCell ref="B15:B16"/>
    <mergeCell ref="C15:D16"/>
    <mergeCell ref="E15:E16"/>
    <mergeCell ref="F15:H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B32:D32"/>
    <mergeCell ref="B34:H34"/>
  </mergeCells>
  <phoneticPr fontId="2"/>
  <dataValidations count="1">
    <dataValidation type="list" allowBlank="1" showInputMessage="1" showErrorMessage="1" sqref="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xr:uid="{00000000-0002-0000-0700-000000000000}">
      <formula1>"共同生活介護[CH],共同生活援助[GH],一体型共同生活介護（援助）[CH・GH]"</formula1>
    </dataValidation>
  </dataValidations>
  <pageMargins left="0.75" right="0.75" top="0.7" bottom="0.61" header="0.51200000000000001" footer="0.51200000000000001"/>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9" tint="0.79998168889431442"/>
  </sheetPr>
  <dimension ref="A1:I34"/>
  <sheetViews>
    <sheetView view="pageBreakPreview" topLeftCell="A11" zoomScaleNormal="100" zoomScaleSheetLayoutView="100" workbookViewId="0">
      <selection activeCell="F15" sqref="F15"/>
    </sheetView>
  </sheetViews>
  <sheetFormatPr defaultColWidth="3.25" defaultRowHeight="20.100000000000001" customHeight="1"/>
  <cols>
    <col min="1" max="1" width="3.25" style="2" customWidth="1"/>
    <col min="2" max="2" width="5" style="2" customWidth="1"/>
    <col min="3" max="4" width="15.625" style="2" customWidth="1"/>
    <col min="5" max="7" width="11.875" style="2" customWidth="1"/>
    <col min="8" max="256" width="3.25" style="2"/>
    <col min="257" max="257" width="3.25" style="2" customWidth="1"/>
    <col min="258" max="258" width="5" style="2" customWidth="1"/>
    <col min="259" max="260" width="15.625" style="2" customWidth="1"/>
    <col min="261" max="263" width="11.875" style="2" customWidth="1"/>
    <col min="264" max="512" width="3.25" style="2"/>
    <col min="513" max="513" width="3.25" style="2" customWidth="1"/>
    <col min="514" max="514" width="5" style="2" customWidth="1"/>
    <col min="515" max="516" width="15.625" style="2" customWidth="1"/>
    <col min="517" max="519" width="11.875" style="2" customWidth="1"/>
    <col min="520" max="768" width="3.25" style="2"/>
    <col min="769" max="769" width="3.25" style="2" customWidth="1"/>
    <col min="770" max="770" width="5" style="2" customWidth="1"/>
    <col min="771" max="772" width="15.625" style="2" customWidth="1"/>
    <col min="773" max="775" width="11.875" style="2" customWidth="1"/>
    <col min="776" max="1024" width="3.25" style="2"/>
    <col min="1025" max="1025" width="3.25" style="2" customWidth="1"/>
    <col min="1026" max="1026" width="5" style="2" customWidth="1"/>
    <col min="1027" max="1028" width="15.625" style="2" customWidth="1"/>
    <col min="1029" max="1031" width="11.875" style="2" customWidth="1"/>
    <col min="1032" max="1280" width="3.25" style="2"/>
    <col min="1281" max="1281" width="3.25" style="2" customWidth="1"/>
    <col min="1282" max="1282" width="5" style="2" customWidth="1"/>
    <col min="1283" max="1284" width="15.625" style="2" customWidth="1"/>
    <col min="1285" max="1287" width="11.875" style="2" customWidth="1"/>
    <col min="1288" max="1536" width="3.25" style="2"/>
    <col min="1537" max="1537" width="3.25" style="2" customWidth="1"/>
    <col min="1538" max="1538" width="5" style="2" customWidth="1"/>
    <col min="1539" max="1540" width="15.625" style="2" customWidth="1"/>
    <col min="1541" max="1543" width="11.875" style="2" customWidth="1"/>
    <col min="1544" max="1792" width="3.25" style="2"/>
    <col min="1793" max="1793" width="3.25" style="2" customWidth="1"/>
    <col min="1794" max="1794" width="5" style="2" customWidth="1"/>
    <col min="1795" max="1796" width="15.625" style="2" customWidth="1"/>
    <col min="1797" max="1799" width="11.875" style="2" customWidth="1"/>
    <col min="1800" max="2048" width="3.25" style="2"/>
    <col min="2049" max="2049" width="3.25" style="2" customWidth="1"/>
    <col min="2050" max="2050" width="5" style="2" customWidth="1"/>
    <col min="2051" max="2052" width="15.625" style="2" customWidth="1"/>
    <col min="2053" max="2055" width="11.875" style="2" customWidth="1"/>
    <col min="2056" max="2304" width="3.25" style="2"/>
    <col min="2305" max="2305" width="3.25" style="2" customWidth="1"/>
    <col min="2306" max="2306" width="5" style="2" customWidth="1"/>
    <col min="2307" max="2308" width="15.625" style="2" customWidth="1"/>
    <col min="2309" max="2311" width="11.875" style="2" customWidth="1"/>
    <col min="2312" max="2560" width="3.25" style="2"/>
    <col min="2561" max="2561" width="3.25" style="2" customWidth="1"/>
    <col min="2562" max="2562" width="5" style="2" customWidth="1"/>
    <col min="2563" max="2564" width="15.625" style="2" customWidth="1"/>
    <col min="2565" max="2567" width="11.875" style="2" customWidth="1"/>
    <col min="2568" max="2816" width="3.25" style="2"/>
    <col min="2817" max="2817" width="3.25" style="2" customWidth="1"/>
    <col min="2818" max="2818" width="5" style="2" customWidth="1"/>
    <col min="2819" max="2820" width="15.625" style="2" customWidth="1"/>
    <col min="2821" max="2823" width="11.875" style="2" customWidth="1"/>
    <col min="2824" max="3072" width="3.25" style="2"/>
    <col min="3073" max="3073" width="3.25" style="2" customWidth="1"/>
    <col min="3074" max="3074" width="5" style="2" customWidth="1"/>
    <col min="3075" max="3076" width="15.625" style="2" customWidth="1"/>
    <col min="3077" max="3079" width="11.875" style="2" customWidth="1"/>
    <col min="3080" max="3328" width="3.25" style="2"/>
    <col min="3329" max="3329" width="3.25" style="2" customWidth="1"/>
    <col min="3330" max="3330" width="5" style="2" customWidth="1"/>
    <col min="3331" max="3332" width="15.625" style="2" customWidth="1"/>
    <col min="3333" max="3335" width="11.875" style="2" customWidth="1"/>
    <col min="3336" max="3584" width="3.25" style="2"/>
    <col min="3585" max="3585" width="3.25" style="2" customWidth="1"/>
    <col min="3586" max="3586" width="5" style="2" customWidth="1"/>
    <col min="3587" max="3588" width="15.625" style="2" customWidth="1"/>
    <col min="3589" max="3591" width="11.875" style="2" customWidth="1"/>
    <col min="3592" max="3840" width="3.25" style="2"/>
    <col min="3841" max="3841" width="3.25" style="2" customWidth="1"/>
    <col min="3842" max="3842" width="5" style="2" customWidth="1"/>
    <col min="3843" max="3844" width="15.625" style="2" customWidth="1"/>
    <col min="3845" max="3847" width="11.875" style="2" customWidth="1"/>
    <col min="3848" max="4096" width="3.25" style="2"/>
    <col min="4097" max="4097" width="3.25" style="2" customWidth="1"/>
    <col min="4098" max="4098" width="5" style="2" customWidth="1"/>
    <col min="4099" max="4100" width="15.625" style="2" customWidth="1"/>
    <col min="4101" max="4103" width="11.875" style="2" customWidth="1"/>
    <col min="4104" max="4352" width="3.25" style="2"/>
    <col min="4353" max="4353" width="3.25" style="2" customWidth="1"/>
    <col min="4354" max="4354" width="5" style="2" customWidth="1"/>
    <col min="4355" max="4356" width="15.625" style="2" customWidth="1"/>
    <col min="4357" max="4359" width="11.875" style="2" customWidth="1"/>
    <col min="4360" max="4608" width="3.25" style="2"/>
    <col min="4609" max="4609" width="3.25" style="2" customWidth="1"/>
    <col min="4610" max="4610" width="5" style="2" customWidth="1"/>
    <col min="4611" max="4612" width="15.625" style="2" customWidth="1"/>
    <col min="4613" max="4615" width="11.875" style="2" customWidth="1"/>
    <col min="4616" max="4864" width="3.25" style="2"/>
    <col min="4865" max="4865" width="3.25" style="2" customWidth="1"/>
    <col min="4866" max="4866" width="5" style="2" customWidth="1"/>
    <col min="4867" max="4868" width="15.625" style="2" customWidth="1"/>
    <col min="4869" max="4871" width="11.875" style="2" customWidth="1"/>
    <col min="4872" max="5120" width="3.25" style="2"/>
    <col min="5121" max="5121" width="3.25" style="2" customWidth="1"/>
    <col min="5122" max="5122" width="5" style="2" customWidth="1"/>
    <col min="5123" max="5124" width="15.625" style="2" customWidth="1"/>
    <col min="5125" max="5127" width="11.875" style="2" customWidth="1"/>
    <col min="5128" max="5376" width="3.25" style="2"/>
    <col min="5377" max="5377" width="3.25" style="2" customWidth="1"/>
    <col min="5378" max="5378" width="5" style="2" customWidth="1"/>
    <col min="5379" max="5380" width="15.625" style="2" customWidth="1"/>
    <col min="5381" max="5383" width="11.875" style="2" customWidth="1"/>
    <col min="5384" max="5632" width="3.25" style="2"/>
    <col min="5633" max="5633" width="3.25" style="2" customWidth="1"/>
    <col min="5634" max="5634" width="5" style="2" customWidth="1"/>
    <col min="5635" max="5636" width="15.625" style="2" customWidth="1"/>
    <col min="5637" max="5639" width="11.875" style="2" customWidth="1"/>
    <col min="5640" max="5888" width="3.25" style="2"/>
    <col min="5889" max="5889" width="3.25" style="2" customWidth="1"/>
    <col min="5890" max="5890" width="5" style="2" customWidth="1"/>
    <col min="5891" max="5892" width="15.625" style="2" customWidth="1"/>
    <col min="5893" max="5895" width="11.875" style="2" customWidth="1"/>
    <col min="5896" max="6144" width="3.25" style="2"/>
    <col min="6145" max="6145" width="3.25" style="2" customWidth="1"/>
    <col min="6146" max="6146" width="5" style="2" customWidth="1"/>
    <col min="6147" max="6148" width="15.625" style="2" customWidth="1"/>
    <col min="6149" max="6151" width="11.875" style="2" customWidth="1"/>
    <col min="6152" max="6400" width="3.25" style="2"/>
    <col min="6401" max="6401" width="3.25" style="2" customWidth="1"/>
    <col min="6402" max="6402" width="5" style="2" customWidth="1"/>
    <col min="6403" max="6404" width="15.625" style="2" customWidth="1"/>
    <col min="6405" max="6407" width="11.875" style="2" customWidth="1"/>
    <col min="6408" max="6656" width="3.25" style="2"/>
    <col min="6657" max="6657" width="3.25" style="2" customWidth="1"/>
    <col min="6658" max="6658" width="5" style="2" customWidth="1"/>
    <col min="6659" max="6660" width="15.625" style="2" customWidth="1"/>
    <col min="6661" max="6663" width="11.875" style="2" customWidth="1"/>
    <col min="6664" max="6912" width="3.25" style="2"/>
    <col min="6913" max="6913" width="3.25" style="2" customWidth="1"/>
    <col min="6914" max="6914" width="5" style="2" customWidth="1"/>
    <col min="6915" max="6916" width="15.625" style="2" customWidth="1"/>
    <col min="6917" max="6919" width="11.875" style="2" customWidth="1"/>
    <col min="6920" max="7168" width="3.25" style="2"/>
    <col min="7169" max="7169" width="3.25" style="2" customWidth="1"/>
    <col min="7170" max="7170" width="5" style="2" customWidth="1"/>
    <col min="7171" max="7172" width="15.625" style="2" customWidth="1"/>
    <col min="7173" max="7175" width="11.875" style="2" customWidth="1"/>
    <col min="7176" max="7424" width="3.25" style="2"/>
    <col min="7425" max="7425" width="3.25" style="2" customWidth="1"/>
    <col min="7426" max="7426" width="5" style="2" customWidth="1"/>
    <col min="7427" max="7428" width="15.625" style="2" customWidth="1"/>
    <col min="7429" max="7431" width="11.875" style="2" customWidth="1"/>
    <col min="7432" max="7680" width="3.25" style="2"/>
    <col min="7681" max="7681" width="3.25" style="2" customWidth="1"/>
    <col min="7682" max="7682" width="5" style="2" customWidth="1"/>
    <col min="7683" max="7684" width="15.625" style="2" customWidth="1"/>
    <col min="7685" max="7687" width="11.875" style="2" customWidth="1"/>
    <col min="7688" max="7936" width="3.25" style="2"/>
    <col min="7937" max="7937" width="3.25" style="2" customWidth="1"/>
    <col min="7938" max="7938" width="5" style="2" customWidth="1"/>
    <col min="7939" max="7940" width="15.625" style="2" customWidth="1"/>
    <col min="7941" max="7943" width="11.875" style="2" customWidth="1"/>
    <col min="7944" max="8192" width="3.25" style="2"/>
    <col min="8193" max="8193" width="3.25" style="2" customWidth="1"/>
    <col min="8194" max="8194" width="5" style="2" customWidth="1"/>
    <col min="8195" max="8196" width="15.625" style="2" customWidth="1"/>
    <col min="8197" max="8199" width="11.875" style="2" customWidth="1"/>
    <col min="8200" max="8448" width="3.25" style="2"/>
    <col min="8449" max="8449" width="3.25" style="2" customWidth="1"/>
    <col min="8450" max="8450" width="5" style="2" customWidth="1"/>
    <col min="8451" max="8452" width="15.625" style="2" customWidth="1"/>
    <col min="8453" max="8455" width="11.875" style="2" customWidth="1"/>
    <col min="8456" max="8704" width="3.25" style="2"/>
    <col min="8705" max="8705" width="3.25" style="2" customWidth="1"/>
    <col min="8706" max="8706" width="5" style="2" customWidth="1"/>
    <col min="8707" max="8708" width="15.625" style="2" customWidth="1"/>
    <col min="8709" max="8711" width="11.875" style="2" customWidth="1"/>
    <col min="8712" max="8960" width="3.25" style="2"/>
    <col min="8961" max="8961" width="3.25" style="2" customWidth="1"/>
    <col min="8962" max="8962" width="5" style="2" customWidth="1"/>
    <col min="8963" max="8964" width="15.625" style="2" customWidth="1"/>
    <col min="8965" max="8967" width="11.875" style="2" customWidth="1"/>
    <col min="8968" max="9216" width="3.25" style="2"/>
    <col min="9217" max="9217" width="3.25" style="2" customWidth="1"/>
    <col min="9218" max="9218" width="5" style="2" customWidth="1"/>
    <col min="9219" max="9220" width="15.625" style="2" customWidth="1"/>
    <col min="9221" max="9223" width="11.875" style="2" customWidth="1"/>
    <col min="9224" max="9472" width="3.25" style="2"/>
    <col min="9473" max="9473" width="3.25" style="2" customWidth="1"/>
    <col min="9474" max="9474" width="5" style="2" customWidth="1"/>
    <col min="9475" max="9476" width="15.625" style="2" customWidth="1"/>
    <col min="9477" max="9479" width="11.875" style="2" customWidth="1"/>
    <col min="9480" max="9728" width="3.25" style="2"/>
    <col min="9729" max="9729" width="3.25" style="2" customWidth="1"/>
    <col min="9730" max="9730" width="5" style="2" customWidth="1"/>
    <col min="9731" max="9732" width="15.625" style="2" customWidth="1"/>
    <col min="9733" max="9735" width="11.875" style="2" customWidth="1"/>
    <col min="9736" max="9984" width="3.25" style="2"/>
    <col min="9985" max="9985" width="3.25" style="2" customWidth="1"/>
    <col min="9986" max="9986" width="5" style="2" customWidth="1"/>
    <col min="9987" max="9988" width="15.625" style="2" customWidth="1"/>
    <col min="9989" max="9991" width="11.875" style="2" customWidth="1"/>
    <col min="9992" max="10240" width="3.25" style="2"/>
    <col min="10241" max="10241" width="3.25" style="2" customWidth="1"/>
    <col min="10242" max="10242" width="5" style="2" customWidth="1"/>
    <col min="10243" max="10244" width="15.625" style="2" customWidth="1"/>
    <col min="10245" max="10247" width="11.875" style="2" customWidth="1"/>
    <col min="10248" max="10496" width="3.25" style="2"/>
    <col min="10497" max="10497" width="3.25" style="2" customWidth="1"/>
    <col min="10498" max="10498" width="5" style="2" customWidth="1"/>
    <col min="10499" max="10500" width="15.625" style="2" customWidth="1"/>
    <col min="10501" max="10503" width="11.875" style="2" customWidth="1"/>
    <col min="10504" max="10752" width="3.25" style="2"/>
    <col min="10753" max="10753" width="3.25" style="2" customWidth="1"/>
    <col min="10754" max="10754" width="5" style="2" customWidth="1"/>
    <col min="10755" max="10756" width="15.625" style="2" customWidth="1"/>
    <col min="10757" max="10759" width="11.875" style="2" customWidth="1"/>
    <col min="10760" max="11008" width="3.25" style="2"/>
    <col min="11009" max="11009" width="3.25" style="2" customWidth="1"/>
    <col min="11010" max="11010" width="5" style="2" customWidth="1"/>
    <col min="11011" max="11012" width="15.625" style="2" customWidth="1"/>
    <col min="11013" max="11015" width="11.875" style="2" customWidth="1"/>
    <col min="11016" max="11264" width="3.25" style="2"/>
    <col min="11265" max="11265" width="3.25" style="2" customWidth="1"/>
    <col min="11266" max="11266" width="5" style="2" customWidth="1"/>
    <col min="11267" max="11268" width="15.625" style="2" customWidth="1"/>
    <col min="11269" max="11271" width="11.875" style="2" customWidth="1"/>
    <col min="11272" max="11520" width="3.25" style="2"/>
    <col min="11521" max="11521" width="3.25" style="2" customWidth="1"/>
    <col min="11522" max="11522" width="5" style="2" customWidth="1"/>
    <col min="11523" max="11524" width="15.625" style="2" customWidth="1"/>
    <col min="11525" max="11527" width="11.875" style="2" customWidth="1"/>
    <col min="11528" max="11776" width="3.25" style="2"/>
    <col min="11777" max="11777" width="3.25" style="2" customWidth="1"/>
    <col min="11778" max="11778" width="5" style="2" customWidth="1"/>
    <col min="11779" max="11780" width="15.625" style="2" customWidth="1"/>
    <col min="11781" max="11783" width="11.875" style="2" customWidth="1"/>
    <col min="11784" max="12032" width="3.25" style="2"/>
    <col min="12033" max="12033" width="3.25" style="2" customWidth="1"/>
    <col min="12034" max="12034" width="5" style="2" customWidth="1"/>
    <col min="12035" max="12036" width="15.625" style="2" customWidth="1"/>
    <col min="12037" max="12039" width="11.875" style="2" customWidth="1"/>
    <col min="12040" max="12288" width="3.25" style="2"/>
    <col min="12289" max="12289" width="3.25" style="2" customWidth="1"/>
    <col min="12290" max="12290" width="5" style="2" customWidth="1"/>
    <col min="12291" max="12292" width="15.625" style="2" customWidth="1"/>
    <col min="12293" max="12295" width="11.875" style="2" customWidth="1"/>
    <col min="12296" max="12544" width="3.25" style="2"/>
    <col min="12545" max="12545" width="3.25" style="2" customWidth="1"/>
    <col min="12546" max="12546" width="5" style="2" customWidth="1"/>
    <col min="12547" max="12548" width="15.625" style="2" customWidth="1"/>
    <col min="12549" max="12551" width="11.875" style="2" customWidth="1"/>
    <col min="12552" max="12800" width="3.25" style="2"/>
    <col min="12801" max="12801" width="3.25" style="2" customWidth="1"/>
    <col min="12802" max="12802" width="5" style="2" customWidth="1"/>
    <col min="12803" max="12804" width="15.625" style="2" customWidth="1"/>
    <col min="12805" max="12807" width="11.875" style="2" customWidth="1"/>
    <col min="12808" max="13056" width="3.25" style="2"/>
    <col min="13057" max="13057" width="3.25" style="2" customWidth="1"/>
    <col min="13058" max="13058" width="5" style="2" customWidth="1"/>
    <col min="13059" max="13060" width="15.625" style="2" customWidth="1"/>
    <col min="13061" max="13063" width="11.875" style="2" customWidth="1"/>
    <col min="13064" max="13312" width="3.25" style="2"/>
    <col min="13313" max="13313" width="3.25" style="2" customWidth="1"/>
    <col min="13314" max="13314" width="5" style="2" customWidth="1"/>
    <col min="13315" max="13316" width="15.625" style="2" customWidth="1"/>
    <col min="13317" max="13319" width="11.875" style="2" customWidth="1"/>
    <col min="13320" max="13568" width="3.25" style="2"/>
    <col min="13569" max="13569" width="3.25" style="2" customWidth="1"/>
    <col min="13570" max="13570" width="5" style="2" customWidth="1"/>
    <col min="13571" max="13572" width="15.625" style="2" customWidth="1"/>
    <col min="13573" max="13575" width="11.875" style="2" customWidth="1"/>
    <col min="13576" max="13824" width="3.25" style="2"/>
    <col min="13825" max="13825" width="3.25" style="2" customWidth="1"/>
    <col min="13826" max="13826" width="5" style="2" customWidth="1"/>
    <col min="13827" max="13828" width="15.625" style="2" customWidth="1"/>
    <col min="13829" max="13831" width="11.875" style="2" customWidth="1"/>
    <col min="13832" max="14080" width="3.25" style="2"/>
    <col min="14081" max="14081" width="3.25" style="2" customWidth="1"/>
    <col min="14082" max="14082" width="5" style="2" customWidth="1"/>
    <col min="14083" max="14084" width="15.625" style="2" customWidth="1"/>
    <col min="14085" max="14087" width="11.875" style="2" customWidth="1"/>
    <col min="14088" max="14336" width="3.25" style="2"/>
    <col min="14337" max="14337" width="3.25" style="2" customWidth="1"/>
    <col min="14338" max="14338" width="5" style="2" customWidth="1"/>
    <col min="14339" max="14340" width="15.625" style="2" customWidth="1"/>
    <col min="14341" max="14343" width="11.875" style="2" customWidth="1"/>
    <col min="14344" max="14592" width="3.25" style="2"/>
    <col min="14593" max="14593" width="3.25" style="2" customWidth="1"/>
    <col min="14594" max="14594" width="5" style="2" customWidth="1"/>
    <col min="14595" max="14596" width="15.625" style="2" customWidth="1"/>
    <col min="14597" max="14599" width="11.875" style="2" customWidth="1"/>
    <col min="14600" max="14848" width="3.25" style="2"/>
    <col min="14849" max="14849" width="3.25" style="2" customWidth="1"/>
    <col min="14850" max="14850" width="5" style="2" customWidth="1"/>
    <col min="14851" max="14852" width="15.625" style="2" customWidth="1"/>
    <col min="14853" max="14855" width="11.875" style="2" customWidth="1"/>
    <col min="14856" max="15104" width="3.25" style="2"/>
    <col min="15105" max="15105" width="3.25" style="2" customWidth="1"/>
    <col min="15106" max="15106" width="5" style="2" customWidth="1"/>
    <col min="15107" max="15108" width="15.625" style="2" customWidth="1"/>
    <col min="15109" max="15111" width="11.875" style="2" customWidth="1"/>
    <col min="15112" max="15360" width="3.25" style="2"/>
    <col min="15361" max="15361" width="3.25" style="2" customWidth="1"/>
    <col min="15362" max="15362" width="5" style="2" customWidth="1"/>
    <col min="15363" max="15364" width="15.625" style="2" customWidth="1"/>
    <col min="15365" max="15367" width="11.875" style="2" customWidth="1"/>
    <col min="15368" max="15616" width="3.25" style="2"/>
    <col min="15617" max="15617" width="3.25" style="2" customWidth="1"/>
    <col min="15618" max="15618" width="5" style="2" customWidth="1"/>
    <col min="15619" max="15620" width="15.625" style="2" customWidth="1"/>
    <col min="15621" max="15623" width="11.875" style="2" customWidth="1"/>
    <col min="15624" max="15872" width="3.25" style="2"/>
    <col min="15873" max="15873" width="3.25" style="2" customWidth="1"/>
    <col min="15874" max="15874" width="5" style="2" customWidth="1"/>
    <col min="15875" max="15876" width="15.625" style="2" customWidth="1"/>
    <col min="15877" max="15879" width="11.875" style="2" customWidth="1"/>
    <col min="15880" max="16128" width="3.25" style="2"/>
    <col min="16129" max="16129" width="3.25" style="2" customWidth="1"/>
    <col min="16130" max="16130" width="5" style="2" customWidth="1"/>
    <col min="16131" max="16132" width="15.625" style="2" customWidth="1"/>
    <col min="16133" max="16135" width="11.875" style="2" customWidth="1"/>
    <col min="16136" max="16384" width="3.25" style="2"/>
  </cols>
  <sheetData>
    <row r="1" spans="1:9" ht="20.100000000000001" customHeight="1">
      <c r="A1" s="1" t="s">
        <v>151</v>
      </c>
    </row>
    <row r="2" spans="1:9" ht="20.100000000000001" customHeight="1">
      <c r="A2" s="175" t="str">
        <f>'1'!A3</f>
        <v>令和●年度報酬算定のための共同生活援助（短期入所）に係る前年度実績報告書</v>
      </c>
      <c r="B2" s="175"/>
      <c r="C2" s="175"/>
      <c r="D2" s="175"/>
      <c r="E2" s="175"/>
      <c r="F2" s="175"/>
      <c r="G2" s="175"/>
      <c r="H2" s="175"/>
      <c r="I2" s="7"/>
    </row>
    <row r="3" spans="1:9" ht="35.25" customHeight="1">
      <c r="A3" s="186" t="s">
        <v>152</v>
      </c>
      <c r="B3" s="186"/>
      <c r="C3" s="186"/>
      <c r="D3" s="186"/>
      <c r="E3" s="186"/>
      <c r="F3" s="186"/>
      <c r="G3" s="186"/>
      <c r="H3" s="186"/>
    </row>
    <row r="5" spans="1:9" ht="28.5" customHeight="1">
      <c r="B5" s="184" t="s">
        <v>42</v>
      </c>
      <c r="C5" s="184"/>
      <c r="D5" s="202" t="str">
        <f>IF('2-1'!D6="","",'2-1'!D6)</f>
        <v/>
      </c>
      <c r="E5" s="202"/>
      <c r="F5" s="202"/>
    </row>
    <row r="6" spans="1:9" ht="28.5" customHeight="1">
      <c r="B6" s="154" t="s">
        <v>43</v>
      </c>
      <c r="C6" s="154"/>
      <c r="D6" s="202" t="str">
        <f>IF('2-1'!D7="","",'2-1'!D7)</f>
        <v/>
      </c>
      <c r="E6" s="202"/>
      <c r="F6" s="202"/>
      <c r="G6" s="150"/>
    </row>
    <row r="7" spans="1:9" ht="27" customHeight="1">
      <c r="B7" s="154" t="s">
        <v>47</v>
      </c>
      <c r="C7" s="154"/>
      <c r="D7" s="88">
        <f>IF('2-1'!D10="","",'2-1'!D10)</f>
        <v>40</v>
      </c>
      <c r="E7" s="9" t="s">
        <v>1</v>
      </c>
      <c r="F7" s="21"/>
      <c r="G7" s="21"/>
    </row>
    <row r="9" spans="1:9" ht="20.100000000000001" customHeight="1">
      <c r="B9" s="2" t="s">
        <v>153</v>
      </c>
    </row>
    <row r="10" spans="1:9" ht="20.100000000000001" customHeight="1">
      <c r="B10" s="154" t="s">
        <v>154</v>
      </c>
      <c r="C10" s="154"/>
      <c r="D10" s="154"/>
      <c r="E10" s="155" t="s">
        <v>155</v>
      </c>
      <c r="F10" s="173"/>
      <c r="G10" s="162"/>
    </row>
    <row r="11" spans="1:9" ht="39.75" customHeight="1">
      <c r="B11" s="199"/>
      <c r="C11" s="200"/>
      <c r="D11" s="201"/>
      <c r="E11" s="199"/>
      <c r="F11" s="200"/>
      <c r="G11" s="201"/>
      <c r="I11" s="92">
        <f>IF($E$11="４：１",4,IF($E$11="５：１",5,IF($E$11="６：１",6,IF($E$11="10：１（旧GHのみ）",10,0))))</f>
        <v>0</v>
      </c>
    </row>
    <row r="13" spans="1:9" ht="20.100000000000001" customHeight="1">
      <c r="B13" s="2" t="s">
        <v>156</v>
      </c>
    </row>
    <row r="14" spans="1:9" ht="39" customHeight="1">
      <c r="B14" s="87" t="s">
        <v>157</v>
      </c>
      <c r="C14" s="154" t="s">
        <v>52</v>
      </c>
      <c r="D14" s="156"/>
      <c r="E14" s="93" t="s">
        <v>158</v>
      </c>
      <c r="F14" s="94" t="s">
        <v>159</v>
      </c>
      <c r="G14" s="95" t="s">
        <v>160</v>
      </c>
    </row>
    <row r="15" spans="1:9" ht="20.100000000000001" customHeight="1">
      <c r="B15" s="11" t="s">
        <v>161</v>
      </c>
      <c r="C15" s="197" t="str">
        <f>IF('2-1'!C17="","",'2-1'!C17)</f>
        <v/>
      </c>
      <c r="D15" s="198"/>
      <c r="E15" s="141"/>
      <c r="F15" s="126"/>
      <c r="G15" s="96" t="str">
        <f>IF(E15="","",ROUNDUP(F15/E15,2))</f>
        <v/>
      </c>
    </row>
    <row r="16" spans="1:9" ht="20.100000000000001" customHeight="1">
      <c r="B16" s="13" t="s">
        <v>162</v>
      </c>
      <c r="C16" s="197" t="str">
        <f>IF('2-1'!C18="","",'2-1'!C18)</f>
        <v/>
      </c>
      <c r="D16" s="198"/>
      <c r="E16" s="141"/>
      <c r="F16" s="126"/>
      <c r="G16" s="96" t="str">
        <f t="shared" ref="G16:G29" si="0">IF(E16="","",ROUNDUP(F16/E16,2))</f>
        <v/>
      </c>
    </row>
    <row r="17" spans="2:8" ht="20.100000000000001" customHeight="1">
      <c r="B17" s="13" t="s">
        <v>163</v>
      </c>
      <c r="C17" s="197" t="str">
        <f>IF('2-1'!C19="","",'2-1'!C19)</f>
        <v/>
      </c>
      <c r="D17" s="198"/>
      <c r="E17" s="141"/>
      <c r="F17" s="126"/>
      <c r="G17" s="96" t="str">
        <f t="shared" si="0"/>
        <v/>
      </c>
    </row>
    <row r="18" spans="2:8" ht="20.100000000000001" customHeight="1">
      <c r="B18" s="13" t="s">
        <v>164</v>
      </c>
      <c r="C18" s="197" t="str">
        <f>IF('2-1'!C20="","",'2-1'!C20)</f>
        <v/>
      </c>
      <c r="D18" s="198"/>
      <c r="E18" s="141"/>
      <c r="F18" s="126"/>
      <c r="G18" s="96" t="str">
        <f t="shared" si="0"/>
        <v/>
      </c>
    </row>
    <row r="19" spans="2:8" ht="20.100000000000001" customHeight="1">
      <c r="B19" s="13" t="s">
        <v>165</v>
      </c>
      <c r="C19" s="197" t="str">
        <f>IF('2-1'!C21="","",'2-1'!C21)</f>
        <v/>
      </c>
      <c r="D19" s="198"/>
      <c r="E19" s="141"/>
      <c r="F19" s="126"/>
      <c r="G19" s="96" t="str">
        <f t="shared" si="0"/>
        <v/>
      </c>
    </row>
    <row r="20" spans="2:8" ht="20.100000000000001" customHeight="1">
      <c r="B20" s="13" t="s">
        <v>166</v>
      </c>
      <c r="C20" s="197" t="str">
        <f>IF('2-1'!C22="","",'2-1'!C22)</f>
        <v/>
      </c>
      <c r="D20" s="198"/>
      <c r="E20" s="141"/>
      <c r="F20" s="126"/>
      <c r="G20" s="96" t="str">
        <f t="shared" si="0"/>
        <v/>
      </c>
    </row>
    <row r="21" spans="2:8" ht="20.100000000000001" customHeight="1">
      <c r="B21" s="13" t="s">
        <v>167</v>
      </c>
      <c r="C21" s="197" t="str">
        <f>IF('2-1'!C23="","",'2-1'!C23)</f>
        <v/>
      </c>
      <c r="D21" s="198"/>
      <c r="E21" s="141"/>
      <c r="F21" s="126"/>
      <c r="G21" s="96" t="str">
        <f t="shared" si="0"/>
        <v/>
      </c>
    </row>
    <row r="22" spans="2:8" ht="20.100000000000001" customHeight="1">
      <c r="B22" s="13" t="s">
        <v>168</v>
      </c>
      <c r="C22" s="197" t="str">
        <f>IF('2-1'!C24="","",'2-1'!C24)</f>
        <v/>
      </c>
      <c r="D22" s="198"/>
      <c r="E22" s="141"/>
      <c r="F22" s="126"/>
      <c r="G22" s="96" t="str">
        <f t="shared" si="0"/>
        <v/>
      </c>
    </row>
    <row r="23" spans="2:8" ht="20.100000000000001" customHeight="1">
      <c r="B23" s="13" t="s">
        <v>169</v>
      </c>
      <c r="C23" s="197" t="str">
        <f>IF('2-1'!C25="","",'2-1'!C25)</f>
        <v/>
      </c>
      <c r="D23" s="198"/>
      <c r="E23" s="141"/>
      <c r="F23" s="126"/>
      <c r="G23" s="96" t="str">
        <f t="shared" si="0"/>
        <v/>
      </c>
    </row>
    <row r="24" spans="2:8" ht="20.100000000000001" customHeight="1">
      <c r="B24" s="13" t="s">
        <v>170</v>
      </c>
      <c r="C24" s="197" t="str">
        <f>IF('2-1'!C26="","",'2-1'!C26)</f>
        <v/>
      </c>
      <c r="D24" s="198"/>
      <c r="E24" s="141"/>
      <c r="F24" s="126"/>
      <c r="G24" s="96" t="str">
        <f t="shared" si="0"/>
        <v/>
      </c>
    </row>
    <row r="25" spans="2:8" ht="20.100000000000001" customHeight="1">
      <c r="B25" s="13" t="s">
        <v>171</v>
      </c>
      <c r="C25" s="197" t="str">
        <f>IF('2-1'!C27="","",'2-1'!C27)</f>
        <v/>
      </c>
      <c r="D25" s="198"/>
      <c r="E25" s="141"/>
      <c r="F25" s="126"/>
      <c r="G25" s="96" t="str">
        <f t="shared" si="0"/>
        <v/>
      </c>
    </row>
    <row r="26" spans="2:8" ht="20.100000000000001" customHeight="1">
      <c r="B26" s="13" t="s">
        <v>172</v>
      </c>
      <c r="C26" s="197" t="str">
        <f>IF('2-1'!C28="","",'2-1'!C28)</f>
        <v/>
      </c>
      <c r="D26" s="198"/>
      <c r="E26" s="141"/>
      <c r="F26" s="126"/>
      <c r="G26" s="96" t="str">
        <f t="shared" si="0"/>
        <v/>
      </c>
    </row>
    <row r="27" spans="2:8" ht="20.100000000000001" customHeight="1">
      <c r="B27" s="13" t="s">
        <v>173</v>
      </c>
      <c r="C27" s="197" t="str">
        <f>IF('2-1'!C29="","",'2-1'!C29)</f>
        <v/>
      </c>
      <c r="D27" s="198"/>
      <c r="E27" s="141"/>
      <c r="F27" s="126"/>
      <c r="G27" s="96" t="str">
        <f t="shared" si="0"/>
        <v/>
      </c>
    </row>
    <row r="28" spans="2:8" ht="20.100000000000001" customHeight="1">
      <c r="B28" s="13" t="s">
        <v>174</v>
      </c>
      <c r="C28" s="197" t="str">
        <f>IF('2-1'!C30="","",'2-1'!C30)</f>
        <v/>
      </c>
      <c r="D28" s="198"/>
      <c r="E28" s="141"/>
      <c r="F28" s="126"/>
      <c r="G28" s="96" t="str">
        <f t="shared" si="0"/>
        <v/>
      </c>
    </row>
    <row r="29" spans="2:8" ht="20.100000000000001" customHeight="1" thickBot="1">
      <c r="B29" s="13" t="s">
        <v>175</v>
      </c>
      <c r="C29" s="197" t="str">
        <f>IF('2-1'!C31="","",'2-1'!C31)</f>
        <v/>
      </c>
      <c r="D29" s="198"/>
      <c r="E29" s="142"/>
      <c r="F29" s="143"/>
      <c r="G29" s="96" t="str">
        <f t="shared" si="0"/>
        <v/>
      </c>
    </row>
    <row r="30" spans="2:8" ht="20.100000000000001" customHeight="1" thickTop="1">
      <c r="B30" s="178" t="s">
        <v>2</v>
      </c>
      <c r="C30" s="178"/>
      <c r="D30" s="179"/>
      <c r="E30" s="98"/>
      <c r="F30" s="99"/>
      <c r="G30" s="50">
        <f>SUM(G15:G29)</f>
        <v>0</v>
      </c>
    </row>
    <row r="31" spans="2:8" ht="12" customHeight="1">
      <c r="B31" s="6" t="s">
        <v>176</v>
      </c>
      <c r="C31" s="16"/>
      <c r="D31" s="16"/>
      <c r="E31" s="16"/>
      <c r="F31" s="16"/>
      <c r="G31" s="16"/>
      <c r="H31" s="16"/>
    </row>
    <row r="33" spans="3:7" ht="30.75" customHeight="1">
      <c r="C33" s="154" t="s">
        <v>212</v>
      </c>
      <c r="D33" s="154"/>
      <c r="E33" s="154"/>
      <c r="F33" s="100" t="e">
        <f>IF(D7="","",D7*G30/I11)</f>
        <v>#DIV/0!</v>
      </c>
      <c r="G33" s="9" t="s">
        <v>1</v>
      </c>
    </row>
    <row r="34" spans="3:7" ht="20.100000000000001" customHeight="1">
      <c r="C34" s="6"/>
    </row>
  </sheetData>
  <mergeCells count="29">
    <mergeCell ref="B10:D10"/>
    <mergeCell ref="E10:G10"/>
    <mergeCell ref="A3:H3"/>
    <mergeCell ref="B5:C5"/>
    <mergeCell ref="B6:C6"/>
    <mergeCell ref="B7:C7"/>
    <mergeCell ref="D6:F6"/>
    <mergeCell ref="D5:F5"/>
    <mergeCell ref="C18:D18"/>
    <mergeCell ref="C19:D19"/>
    <mergeCell ref="C20:D20"/>
    <mergeCell ref="C21:D21"/>
    <mergeCell ref="C22:D22"/>
    <mergeCell ref="A2:H2"/>
    <mergeCell ref="B30:D30"/>
    <mergeCell ref="C33:E33"/>
    <mergeCell ref="C24:D24"/>
    <mergeCell ref="C25:D25"/>
    <mergeCell ref="C26:D26"/>
    <mergeCell ref="C27:D27"/>
    <mergeCell ref="C28:D28"/>
    <mergeCell ref="C29:D29"/>
    <mergeCell ref="C23:D23"/>
    <mergeCell ref="B11:D11"/>
    <mergeCell ref="E11:G11"/>
    <mergeCell ref="C14:D14"/>
    <mergeCell ref="C15:D15"/>
    <mergeCell ref="C16:D16"/>
    <mergeCell ref="C17:D17"/>
  </mergeCells>
  <phoneticPr fontId="2"/>
  <dataValidations count="3">
    <dataValidation type="list" allowBlank="1" showInputMessage="1" showErrorMessage="1" sqref="WVM983051:WVO983051 JA11:JC11 SW11:SY11 ACS11:ACU11 AMO11:AMQ11 AWK11:AWM11 BGG11:BGI11 BQC11:BQE11 BZY11:CAA11 CJU11:CJW11 CTQ11:CTS11 DDM11:DDO11 DNI11:DNK11 DXE11:DXG11 EHA11:EHC11 EQW11:EQY11 FAS11:FAU11 FKO11:FKQ11 FUK11:FUM11 GEG11:GEI11 GOC11:GOE11 GXY11:GYA11 HHU11:HHW11 HRQ11:HRS11 IBM11:IBO11 ILI11:ILK11 IVE11:IVG11 JFA11:JFC11 JOW11:JOY11 JYS11:JYU11 KIO11:KIQ11 KSK11:KSM11 LCG11:LCI11 LMC11:LME11 LVY11:LWA11 MFU11:MFW11 MPQ11:MPS11 MZM11:MZO11 NJI11:NJK11 NTE11:NTG11 ODA11:ODC11 OMW11:OMY11 OWS11:OWU11 PGO11:PGQ11 PQK11:PQM11 QAG11:QAI11 QKC11:QKE11 QTY11:QUA11 RDU11:RDW11 RNQ11:RNS11 RXM11:RXO11 SHI11:SHK11 SRE11:SRG11 TBA11:TBC11 TKW11:TKY11 TUS11:TUU11 UEO11:UEQ11 UOK11:UOM11 UYG11:UYI11 VIC11:VIE11 VRY11:VSA11 WBU11:WBW11 WLQ11:WLS11 WVM11:WVO11 E65547:G65547 JA65547:JC65547 SW65547:SY65547 ACS65547:ACU65547 AMO65547:AMQ65547 AWK65547:AWM65547 BGG65547:BGI65547 BQC65547:BQE65547 BZY65547:CAA65547 CJU65547:CJW65547 CTQ65547:CTS65547 DDM65547:DDO65547 DNI65547:DNK65547 DXE65547:DXG65547 EHA65547:EHC65547 EQW65547:EQY65547 FAS65547:FAU65547 FKO65547:FKQ65547 FUK65547:FUM65547 GEG65547:GEI65547 GOC65547:GOE65547 GXY65547:GYA65547 HHU65547:HHW65547 HRQ65547:HRS65547 IBM65547:IBO65547 ILI65547:ILK65547 IVE65547:IVG65547 JFA65547:JFC65547 JOW65547:JOY65547 JYS65547:JYU65547 KIO65547:KIQ65547 KSK65547:KSM65547 LCG65547:LCI65547 LMC65547:LME65547 LVY65547:LWA65547 MFU65547:MFW65547 MPQ65547:MPS65547 MZM65547:MZO65547 NJI65547:NJK65547 NTE65547:NTG65547 ODA65547:ODC65547 OMW65547:OMY65547 OWS65547:OWU65547 PGO65547:PGQ65547 PQK65547:PQM65547 QAG65547:QAI65547 QKC65547:QKE65547 QTY65547:QUA65547 RDU65547:RDW65547 RNQ65547:RNS65547 RXM65547:RXO65547 SHI65547:SHK65547 SRE65547:SRG65547 TBA65547:TBC65547 TKW65547:TKY65547 TUS65547:TUU65547 UEO65547:UEQ65547 UOK65547:UOM65547 UYG65547:UYI65547 VIC65547:VIE65547 VRY65547:VSA65547 WBU65547:WBW65547 WLQ65547:WLS65547 WVM65547:WVO65547 E131083:G131083 JA131083:JC131083 SW131083:SY131083 ACS131083:ACU131083 AMO131083:AMQ131083 AWK131083:AWM131083 BGG131083:BGI131083 BQC131083:BQE131083 BZY131083:CAA131083 CJU131083:CJW131083 CTQ131083:CTS131083 DDM131083:DDO131083 DNI131083:DNK131083 DXE131083:DXG131083 EHA131083:EHC131083 EQW131083:EQY131083 FAS131083:FAU131083 FKO131083:FKQ131083 FUK131083:FUM131083 GEG131083:GEI131083 GOC131083:GOE131083 GXY131083:GYA131083 HHU131083:HHW131083 HRQ131083:HRS131083 IBM131083:IBO131083 ILI131083:ILK131083 IVE131083:IVG131083 JFA131083:JFC131083 JOW131083:JOY131083 JYS131083:JYU131083 KIO131083:KIQ131083 KSK131083:KSM131083 LCG131083:LCI131083 LMC131083:LME131083 LVY131083:LWA131083 MFU131083:MFW131083 MPQ131083:MPS131083 MZM131083:MZO131083 NJI131083:NJK131083 NTE131083:NTG131083 ODA131083:ODC131083 OMW131083:OMY131083 OWS131083:OWU131083 PGO131083:PGQ131083 PQK131083:PQM131083 QAG131083:QAI131083 QKC131083:QKE131083 QTY131083:QUA131083 RDU131083:RDW131083 RNQ131083:RNS131083 RXM131083:RXO131083 SHI131083:SHK131083 SRE131083:SRG131083 TBA131083:TBC131083 TKW131083:TKY131083 TUS131083:TUU131083 UEO131083:UEQ131083 UOK131083:UOM131083 UYG131083:UYI131083 VIC131083:VIE131083 VRY131083:VSA131083 WBU131083:WBW131083 WLQ131083:WLS131083 WVM131083:WVO131083 E196619:G196619 JA196619:JC196619 SW196619:SY196619 ACS196619:ACU196619 AMO196619:AMQ196619 AWK196619:AWM196619 BGG196619:BGI196619 BQC196619:BQE196619 BZY196619:CAA196619 CJU196619:CJW196619 CTQ196619:CTS196619 DDM196619:DDO196619 DNI196619:DNK196619 DXE196619:DXG196619 EHA196619:EHC196619 EQW196619:EQY196619 FAS196619:FAU196619 FKO196619:FKQ196619 FUK196619:FUM196619 GEG196619:GEI196619 GOC196619:GOE196619 GXY196619:GYA196619 HHU196619:HHW196619 HRQ196619:HRS196619 IBM196619:IBO196619 ILI196619:ILK196619 IVE196619:IVG196619 JFA196619:JFC196619 JOW196619:JOY196619 JYS196619:JYU196619 KIO196619:KIQ196619 KSK196619:KSM196619 LCG196619:LCI196619 LMC196619:LME196619 LVY196619:LWA196619 MFU196619:MFW196619 MPQ196619:MPS196619 MZM196619:MZO196619 NJI196619:NJK196619 NTE196619:NTG196619 ODA196619:ODC196619 OMW196619:OMY196619 OWS196619:OWU196619 PGO196619:PGQ196619 PQK196619:PQM196619 QAG196619:QAI196619 QKC196619:QKE196619 QTY196619:QUA196619 RDU196619:RDW196619 RNQ196619:RNS196619 RXM196619:RXO196619 SHI196619:SHK196619 SRE196619:SRG196619 TBA196619:TBC196619 TKW196619:TKY196619 TUS196619:TUU196619 UEO196619:UEQ196619 UOK196619:UOM196619 UYG196619:UYI196619 VIC196619:VIE196619 VRY196619:VSA196619 WBU196619:WBW196619 WLQ196619:WLS196619 WVM196619:WVO196619 E262155:G262155 JA262155:JC262155 SW262155:SY262155 ACS262155:ACU262155 AMO262155:AMQ262155 AWK262155:AWM262155 BGG262155:BGI262155 BQC262155:BQE262155 BZY262155:CAA262155 CJU262155:CJW262155 CTQ262155:CTS262155 DDM262155:DDO262155 DNI262155:DNK262155 DXE262155:DXG262155 EHA262155:EHC262155 EQW262155:EQY262155 FAS262155:FAU262155 FKO262155:FKQ262155 FUK262155:FUM262155 GEG262155:GEI262155 GOC262155:GOE262155 GXY262155:GYA262155 HHU262155:HHW262155 HRQ262155:HRS262155 IBM262155:IBO262155 ILI262155:ILK262155 IVE262155:IVG262155 JFA262155:JFC262155 JOW262155:JOY262155 JYS262155:JYU262155 KIO262155:KIQ262155 KSK262155:KSM262155 LCG262155:LCI262155 LMC262155:LME262155 LVY262155:LWA262155 MFU262155:MFW262155 MPQ262155:MPS262155 MZM262155:MZO262155 NJI262155:NJK262155 NTE262155:NTG262155 ODA262155:ODC262155 OMW262155:OMY262155 OWS262155:OWU262155 PGO262155:PGQ262155 PQK262155:PQM262155 QAG262155:QAI262155 QKC262155:QKE262155 QTY262155:QUA262155 RDU262155:RDW262155 RNQ262155:RNS262155 RXM262155:RXO262155 SHI262155:SHK262155 SRE262155:SRG262155 TBA262155:TBC262155 TKW262155:TKY262155 TUS262155:TUU262155 UEO262155:UEQ262155 UOK262155:UOM262155 UYG262155:UYI262155 VIC262155:VIE262155 VRY262155:VSA262155 WBU262155:WBW262155 WLQ262155:WLS262155 WVM262155:WVO262155 E327691:G327691 JA327691:JC327691 SW327691:SY327691 ACS327691:ACU327691 AMO327691:AMQ327691 AWK327691:AWM327691 BGG327691:BGI327691 BQC327691:BQE327691 BZY327691:CAA327691 CJU327691:CJW327691 CTQ327691:CTS327691 DDM327691:DDO327691 DNI327691:DNK327691 DXE327691:DXG327691 EHA327691:EHC327691 EQW327691:EQY327691 FAS327691:FAU327691 FKO327691:FKQ327691 FUK327691:FUM327691 GEG327691:GEI327691 GOC327691:GOE327691 GXY327691:GYA327691 HHU327691:HHW327691 HRQ327691:HRS327691 IBM327691:IBO327691 ILI327691:ILK327691 IVE327691:IVG327691 JFA327691:JFC327691 JOW327691:JOY327691 JYS327691:JYU327691 KIO327691:KIQ327691 KSK327691:KSM327691 LCG327691:LCI327691 LMC327691:LME327691 LVY327691:LWA327691 MFU327691:MFW327691 MPQ327691:MPS327691 MZM327691:MZO327691 NJI327691:NJK327691 NTE327691:NTG327691 ODA327691:ODC327691 OMW327691:OMY327691 OWS327691:OWU327691 PGO327691:PGQ327691 PQK327691:PQM327691 QAG327691:QAI327691 QKC327691:QKE327691 QTY327691:QUA327691 RDU327691:RDW327691 RNQ327691:RNS327691 RXM327691:RXO327691 SHI327691:SHK327691 SRE327691:SRG327691 TBA327691:TBC327691 TKW327691:TKY327691 TUS327691:TUU327691 UEO327691:UEQ327691 UOK327691:UOM327691 UYG327691:UYI327691 VIC327691:VIE327691 VRY327691:VSA327691 WBU327691:WBW327691 WLQ327691:WLS327691 WVM327691:WVO327691 E393227:G393227 JA393227:JC393227 SW393227:SY393227 ACS393227:ACU393227 AMO393227:AMQ393227 AWK393227:AWM393227 BGG393227:BGI393227 BQC393227:BQE393227 BZY393227:CAA393227 CJU393227:CJW393227 CTQ393227:CTS393227 DDM393227:DDO393227 DNI393227:DNK393227 DXE393227:DXG393227 EHA393227:EHC393227 EQW393227:EQY393227 FAS393227:FAU393227 FKO393227:FKQ393227 FUK393227:FUM393227 GEG393227:GEI393227 GOC393227:GOE393227 GXY393227:GYA393227 HHU393227:HHW393227 HRQ393227:HRS393227 IBM393227:IBO393227 ILI393227:ILK393227 IVE393227:IVG393227 JFA393227:JFC393227 JOW393227:JOY393227 JYS393227:JYU393227 KIO393227:KIQ393227 KSK393227:KSM393227 LCG393227:LCI393227 LMC393227:LME393227 LVY393227:LWA393227 MFU393227:MFW393227 MPQ393227:MPS393227 MZM393227:MZO393227 NJI393227:NJK393227 NTE393227:NTG393227 ODA393227:ODC393227 OMW393227:OMY393227 OWS393227:OWU393227 PGO393227:PGQ393227 PQK393227:PQM393227 QAG393227:QAI393227 QKC393227:QKE393227 QTY393227:QUA393227 RDU393227:RDW393227 RNQ393227:RNS393227 RXM393227:RXO393227 SHI393227:SHK393227 SRE393227:SRG393227 TBA393227:TBC393227 TKW393227:TKY393227 TUS393227:TUU393227 UEO393227:UEQ393227 UOK393227:UOM393227 UYG393227:UYI393227 VIC393227:VIE393227 VRY393227:VSA393227 WBU393227:WBW393227 WLQ393227:WLS393227 WVM393227:WVO393227 E458763:G458763 JA458763:JC458763 SW458763:SY458763 ACS458763:ACU458763 AMO458763:AMQ458763 AWK458763:AWM458763 BGG458763:BGI458763 BQC458763:BQE458763 BZY458763:CAA458763 CJU458763:CJW458763 CTQ458763:CTS458763 DDM458763:DDO458763 DNI458763:DNK458763 DXE458763:DXG458763 EHA458763:EHC458763 EQW458763:EQY458763 FAS458763:FAU458763 FKO458763:FKQ458763 FUK458763:FUM458763 GEG458763:GEI458763 GOC458763:GOE458763 GXY458763:GYA458763 HHU458763:HHW458763 HRQ458763:HRS458763 IBM458763:IBO458763 ILI458763:ILK458763 IVE458763:IVG458763 JFA458763:JFC458763 JOW458763:JOY458763 JYS458763:JYU458763 KIO458763:KIQ458763 KSK458763:KSM458763 LCG458763:LCI458763 LMC458763:LME458763 LVY458763:LWA458763 MFU458763:MFW458763 MPQ458763:MPS458763 MZM458763:MZO458763 NJI458763:NJK458763 NTE458763:NTG458763 ODA458763:ODC458763 OMW458763:OMY458763 OWS458763:OWU458763 PGO458763:PGQ458763 PQK458763:PQM458763 QAG458763:QAI458763 QKC458763:QKE458763 QTY458763:QUA458763 RDU458763:RDW458763 RNQ458763:RNS458763 RXM458763:RXO458763 SHI458763:SHK458763 SRE458763:SRG458763 TBA458763:TBC458763 TKW458763:TKY458763 TUS458763:TUU458763 UEO458763:UEQ458763 UOK458763:UOM458763 UYG458763:UYI458763 VIC458763:VIE458763 VRY458763:VSA458763 WBU458763:WBW458763 WLQ458763:WLS458763 WVM458763:WVO458763 E524299:G524299 JA524299:JC524299 SW524299:SY524299 ACS524299:ACU524299 AMO524299:AMQ524299 AWK524299:AWM524299 BGG524299:BGI524299 BQC524299:BQE524299 BZY524299:CAA524299 CJU524299:CJW524299 CTQ524299:CTS524299 DDM524299:DDO524299 DNI524299:DNK524299 DXE524299:DXG524299 EHA524299:EHC524299 EQW524299:EQY524299 FAS524299:FAU524299 FKO524299:FKQ524299 FUK524299:FUM524299 GEG524299:GEI524299 GOC524299:GOE524299 GXY524299:GYA524299 HHU524299:HHW524299 HRQ524299:HRS524299 IBM524299:IBO524299 ILI524299:ILK524299 IVE524299:IVG524299 JFA524299:JFC524299 JOW524299:JOY524299 JYS524299:JYU524299 KIO524299:KIQ524299 KSK524299:KSM524299 LCG524299:LCI524299 LMC524299:LME524299 LVY524299:LWA524299 MFU524299:MFW524299 MPQ524299:MPS524299 MZM524299:MZO524299 NJI524299:NJK524299 NTE524299:NTG524299 ODA524299:ODC524299 OMW524299:OMY524299 OWS524299:OWU524299 PGO524299:PGQ524299 PQK524299:PQM524299 QAG524299:QAI524299 QKC524299:QKE524299 QTY524299:QUA524299 RDU524299:RDW524299 RNQ524299:RNS524299 RXM524299:RXO524299 SHI524299:SHK524299 SRE524299:SRG524299 TBA524299:TBC524299 TKW524299:TKY524299 TUS524299:TUU524299 UEO524299:UEQ524299 UOK524299:UOM524299 UYG524299:UYI524299 VIC524299:VIE524299 VRY524299:VSA524299 WBU524299:WBW524299 WLQ524299:WLS524299 WVM524299:WVO524299 E589835:G589835 JA589835:JC589835 SW589835:SY589835 ACS589835:ACU589835 AMO589835:AMQ589835 AWK589835:AWM589835 BGG589835:BGI589835 BQC589835:BQE589835 BZY589835:CAA589835 CJU589835:CJW589835 CTQ589835:CTS589835 DDM589835:DDO589835 DNI589835:DNK589835 DXE589835:DXG589835 EHA589835:EHC589835 EQW589835:EQY589835 FAS589835:FAU589835 FKO589835:FKQ589835 FUK589835:FUM589835 GEG589835:GEI589835 GOC589835:GOE589835 GXY589835:GYA589835 HHU589835:HHW589835 HRQ589835:HRS589835 IBM589835:IBO589835 ILI589835:ILK589835 IVE589835:IVG589835 JFA589835:JFC589835 JOW589835:JOY589835 JYS589835:JYU589835 KIO589835:KIQ589835 KSK589835:KSM589835 LCG589835:LCI589835 LMC589835:LME589835 LVY589835:LWA589835 MFU589835:MFW589835 MPQ589835:MPS589835 MZM589835:MZO589835 NJI589835:NJK589835 NTE589835:NTG589835 ODA589835:ODC589835 OMW589835:OMY589835 OWS589835:OWU589835 PGO589835:PGQ589835 PQK589835:PQM589835 QAG589835:QAI589835 QKC589835:QKE589835 QTY589835:QUA589835 RDU589835:RDW589835 RNQ589835:RNS589835 RXM589835:RXO589835 SHI589835:SHK589835 SRE589835:SRG589835 TBA589835:TBC589835 TKW589835:TKY589835 TUS589835:TUU589835 UEO589835:UEQ589835 UOK589835:UOM589835 UYG589835:UYI589835 VIC589835:VIE589835 VRY589835:VSA589835 WBU589835:WBW589835 WLQ589835:WLS589835 WVM589835:WVO589835 E655371:G655371 JA655371:JC655371 SW655371:SY655371 ACS655371:ACU655371 AMO655371:AMQ655371 AWK655371:AWM655371 BGG655371:BGI655371 BQC655371:BQE655371 BZY655371:CAA655371 CJU655371:CJW655371 CTQ655371:CTS655371 DDM655371:DDO655371 DNI655371:DNK655371 DXE655371:DXG655371 EHA655371:EHC655371 EQW655371:EQY655371 FAS655371:FAU655371 FKO655371:FKQ655371 FUK655371:FUM655371 GEG655371:GEI655371 GOC655371:GOE655371 GXY655371:GYA655371 HHU655371:HHW655371 HRQ655371:HRS655371 IBM655371:IBO655371 ILI655371:ILK655371 IVE655371:IVG655371 JFA655371:JFC655371 JOW655371:JOY655371 JYS655371:JYU655371 KIO655371:KIQ655371 KSK655371:KSM655371 LCG655371:LCI655371 LMC655371:LME655371 LVY655371:LWA655371 MFU655371:MFW655371 MPQ655371:MPS655371 MZM655371:MZO655371 NJI655371:NJK655371 NTE655371:NTG655371 ODA655371:ODC655371 OMW655371:OMY655371 OWS655371:OWU655371 PGO655371:PGQ655371 PQK655371:PQM655371 QAG655371:QAI655371 QKC655371:QKE655371 QTY655371:QUA655371 RDU655371:RDW655371 RNQ655371:RNS655371 RXM655371:RXO655371 SHI655371:SHK655371 SRE655371:SRG655371 TBA655371:TBC655371 TKW655371:TKY655371 TUS655371:TUU655371 UEO655371:UEQ655371 UOK655371:UOM655371 UYG655371:UYI655371 VIC655371:VIE655371 VRY655371:VSA655371 WBU655371:WBW655371 WLQ655371:WLS655371 WVM655371:WVO655371 E720907:G720907 JA720907:JC720907 SW720907:SY720907 ACS720907:ACU720907 AMO720907:AMQ720907 AWK720907:AWM720907 BGG720907:BGI720907 BQC720907:BQE720907 BZY720907:CAA720907 CJU720907:CJW720907 CTQ720907:CTS720907 DDM720907:DDO720907 DNI720907:DNK720907 DXE720907:DXG720907 EHA720907:EHC720907 EQW720907:EQY720907 FAS720907:FAU720907 FKO720907:FKQ720907 FUK720907:FUM720907 GEG720907:GEI720907 GOC720907:GOE720907 GXY720907:GYA720907 HHU720907:HHW720907 HRQ720907:HRS720907 IBM720907:IBO720907 ILI720907:ILK720907 IVE720907:IVG720907 JFA720907:JFC720907 JOW720907:JOY720907 JYS720907:JYU720907 KIO720907:KIQ720907 KSK720907:KSM720907 LCG720907:LCI720907 LMC720907:LME720907 LVY720907:LWA720907 MFU720907:MFW720907 MPQ720907:MPS720907 MZM720907:MZO720907 NJI720907:NJK720907 NTE720907:NTG720907 ODA720907:ODC720907 OMW720907:OMY720907 OWS720907:OWU720907 PGO720907:PGQ720907 PQK720907:PQM720907 QAG720907:QAI720907 QKC720907:QKE720907 QTY720907:QUA720907 RDU720907:RDW720907 RNQ720907:RNS720907 RXM720907:RXO720907 SHI720907:SHK720907 SRE720907:SRG720907 TBA720907:TBC720907 TKW720907:TKY720907 TUS720907:TUU720907 UEO720907:UEQ720907 UOK720907:UOM720907 UYG720907:UYI720907 VIC720907:VIE720907 VRY720907:VSA720907 WBU720907:WBW720907 WLQ720907:WLS720907 WVM720907:WVO720907 E786443:G786443 JA786443:JC786443 SW786443:SY786443 ACS786443:ACU786443 AMO786443:AMQ786443 AWK786443:AWM786443 BGG786443:BGI786443 BQC786443:BQE786443 BZY786443:CAA786443 CJU786443:CJW786443 CTQ786443:CTS786443 DDM786443:DDO786443 DNI786443:DNK786443 DXE786443:DXG786443 EHA786443:EHC786443 EQW786443:EQY786443 FAS786443:FAU786443 FKO786443:FKQ786443 FUK786443:FUM786443 GEG786443:GEI786443 GOC786443:GOE786443 GXY786443:GYA786443 HHU786443:HHW786443 HRQ786443:HRS786443 IBM786443:IBO786443 ILI786443:ILK786443 IVE786443:IVG786443 JFA786443:JFC786443 JOW786443:JOY786443 JYS786443:JYU786443 KIO786443:KIQ786443 KSK786443:KSM786443 LCG786443:LCI786443 LMC786443:LME786443 LVY786443:LWA786443 MFU786443:MFW786443 MPQ786443:MPS786443 MZM786443:MZO786443 NJI786443:NJK786443 NTE786443:NTG786443 ODA786443:ODC786443 OMW786443:OMY786443 OWS786443:OWU786443 PGO786443:PGQ786443 PQK786443:PQM786443 QAG786443:QAI786443 QKC786443:QKE786443 QTY786443:QUA786443 RDU786443:RDW786443 RNQ786443:RNS786443 RXM786443:RXO786443 SHI786443:SHK786443 SRE786443:SRG786443 TBA786443:TBC786443 TKW786443:TKY786443 TUS786443:TUU786443 UEO786443:UEQ786443 UOK786443:UOM786443 UYG786443:UYI786443 VIC786443:VIE786443 VRY786443:VSA786443 WBU786443:WBW786443 WLQ786443:WLS786443 WVM786443:WVO786443 E851979:G851979 JA851979:JC851979 SW851979:SY851979 ACS851979:ACU851979 AMO851979:AMQ851979 AWK851979:AWM851979 BGG851979:BGI851979 BQC851979:BQE851979 BZY851979:CAA851979 CJU851979:CJW851979 CTQ851979:CTS851979 DDM851979:DDO851979 DNI851979:DNK851979 DXE851979:DXG851979 EHA851979:EHC851979 EQW851979:EQY851979 FAS851979:FAU851979 FKO851979:FKQ851979 FUK851979:FUM851979 GEG851979:GEI851979 GOC851979:GOE851979 GXY851979:GYA851979 HHU851979:HHW851979 HRQ851979:HRS851979 IBM851979:IBO851979 ILI851979:ILK851979 IVE851979:IVG851979 JFA851979:JFC851979 JOW851979:JOY851979 JYS851979:JYU851979 KIO851979:KIQ851979 KSK851979:KSM851979 LCG851979:LCI851979 LMC851979:LME851979 LVY851979:LWA851979 MFU851979:MFW851979 MPQ851979:MPS851979 MZM851979:MZO851979 NJI851979:NJK851979 NTE851979:NTG851979 ODA851979:ODC851979 OMW851979:OMY851979 OWS851979:OWU851979 PGO851979:PGQ851979 PQK851979:PQM851979 QAG851979:QAI851979 QKC851979:QKE851979 QTY851979:QUA851979 RDU851979:RDW851979 RNQ851979:RNS851979 RXM851979:RXO851979 SHI851979:SHK851979 SRE851979:SRG851979 TBA851979:TBC851979 TKW851979:TKY851979 TUS851979:TUU851979 UEO851979:UEQ851979 UOK851979:UOM851979 UYG851979:UYI851979 VIC851979:VIE851979 VRY851979:VSA851979 WBU851979:WBW851979 WLQ851979:WLS851979 WVM851979:WVO851979 E917515:G917515 JA917515:JC917515 SW917515:SY917515 ACS917515:ACU917515 AMO917515:AMQ917515 AWK917515:AWM917515 BGG917515:BGI917515 BQC917515:BQE917515 BZY917515:CAA917515 CJU917515:CJW917515 CTQ917515:CTS917515 DDM917515:DDO917515 DNI917515:DNK917515 DXE917515:DXG917515 EHA917515:EHC917515 EQW917515:EQY917515 FAS917515:FAU917515 FKO917515:FKQ917515 FUK917515:FUM917515 GEG917515:GEI917515 GOC917515:GOE917515 GXY917515:GYA917515 HHU917515:HHW917515 HRQ917515:HRS917515 IBM917515:IBO917515 ILI917515:ILK917515 IVE917515:IVG917515 JFA917515:JFC917515 JOW917515:JOY917515 JYS917515:JYU917515 KIO917515:KIQ917515 KSK917515:KSM917515 LCG917515:LCI917515 LMC917515:LME917515 LVY917515:LWA917515 MFU917515:MFW917515 MPQ917515:MPS917515 MZM917515:MZO917515 NJI917515:NJK917515 NTE917515:NTG917515 ODA917515:ODC917515 OMW917515:OMY917515 OWS917515:OWU917515 PGO917515:PGQ917515 PQK917515:PQM917515 QAG917515:QAI917515 QKC917515:QKE917515 QTY917515:QUA917515 RDU917515:RDW917515 RNQ917515:RNS917515 RXM917515:RXO917515 SHI917515:SHK917515 SRE917515:SRG917515 TBA917515:TBC917515 TKW917515:TKY917515 TUS917515:TUU917515 UEO917515:UEQ917515 UOK917515:UOM917515 UYG917515:UYI917515 VIC917515:VIE917515 VRY917515:VSA917515 WBU917515:WBW917515 WLQ917515:WLS917515 WVM917515:WVO917515 E983051:G983051 JA983051:JC983051 SW983051:SY983051 ACS983051:ACU983051 AMO983051:AMQ983051 AWK983051:AWM983051 BGG983051:BGI983051 BQC983051:BQE983051 BZY983051:CAA983051 CJU983051:CJW983051 CTQ983051:CTS983051 DDM983051:DDO983051 DNI983051:DNK983051 DXE983051:DXG983051 EHA983051:EHC983051 EQW983051:EQY983051 FAS983051:FAU983051 FKO983051:FKQ983051 FUK983051:FUM983051 GEG983051:GEI983051 GOC983051:GOE983051 GXY983051:GYA983051 HHU983051:HHW983051 HRQ983051:HRS983051 IBM983051:IBO983051 ILI983051:ILK983051 IVE983051:IVG983051 JFA983051:JFC983051 JOW983051:JOY983051 JYS983051:JYU983051 KIO983051:KIQ983051 KSK983051:KSM983051 LCG983051:LCI983051 LMC983051:LME983051 LVY983051:LWA983051 MFU983051:MFW983051 MPQ983051:MPS983051 MZM983051:MZO983051 NJI983051:NJK983051 NTE983051:NTG983051 ODA983051:ODC983051 OMW983051:OMY983051 OWS983051:OWU983051 PGO983051:PGQ983051 PQK983051:PQM983051 QAG983051:QAI983051 QKC983051:QKE983051 QTY983051:QUA983051 RDU983051:RDW983051 RNQ983051:RNS983051 RXM983051:RXO983051 SHI983051:SHK983051 SRE983051:SRG983051 TBA983051:TBC983051 TKW983051:TKY983051 TUS983051:TUU983051 UEO983051:UEQ983051 UOK983051:UOM983051 UYG983051:UYI983051 VIC983051:VIE983051 VRY983051:VSA983051 WBU983051:WBW983051 WLQ983051:WLS983051" xr:uid="{00000000-0002-0000-0800-000000000000}">
      <formula1>"４：１,５：１,６：１,10：１（旧GHのみ）"</formula1>
    </dataValidation>
    <dataValidation type="list" allowBlank="1" showInputMessage="1" showErrorMessage="1" sqref="WVJ983051:WVL983051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xr:uid="{00000000-0002-0000-0800-000001000000}">
      <formula1>"４：１,５：１,６：１,10：１（GHのみ）"</formula1>
    </dataValidation>
    <dataValidation type="list" allowBlank="1" showInputMessage="1" showErrorMessage="1" sqref="B11:G11" xr:uid="{00000000-0002-0000-0800-000003000000}">
      <formula1>"６：１,５：１,10：１（旧GHのみ）"</formula1>
    </dataValidation>
  </dataValidations>
  <pageMargins left="0.75" right="0.75" top="1" bottom="1" header="0.51200000000000001" footer="0.51200000000000001"/>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I34"/>
  <sheetViews>
    <sheetView topLeftCell="A13" zoomScaleNormal="100" workbookViewId="0">
      <selection activeCell="R26" sqref="R26"/>
    </sheetView>
  </sheetViews>
  <sheetFormatPr defaultColWidth="3.25" defaultRowHeight="20.100000000000001" customHeight="1"/>
  <cols>
    <col min="1" max="1" width="3.25" style="2" customWidth="1"/>
    <col min="2" max="2" width="5" style="2" customWidth="1"/>
    <col min="3" max="4" width="15.625" style="2" customWidth="1"/>
    <col min="5" max="7" width="11.875" style="2" customWidth="1"/>
    <col min="8" max="256" width="3.25" style="2"/>
    <col min="257" max="257" width="3.25" style="2" customWidth="1"/>
    <col min="258" max="258" width="5" style="2" customWidth="1"/>
    <col min="259" max="260" width="15.625" style="2" customWidth="1"/>
    <col min="261" max="263" width="11.875" style="2" customWidth="1"/>
    <col min="264" max="512" width="3.25" style="2"/>
    <col min="513" max="513" width="3.25" style="2" customWidth="1"/>
    <col min="514" max="514" width="5" style="2" customWidth="1"/>
    <col min="515" max="516" width="15.625" style="2" customWidth="1"/>
    <col min="517" max="519" width="11.875" style="2" customWidth="1"/>
    <col min="520" max="768" width="3.25" style="2"/>
    <col min="769" max="769" width="3.25" style="2" customWidth="1"/>
    <col min="770" max="770" width="5" style="2" customWidth="1"/>
    <col min="771" max="772" width="15.625" style="2" customWidth="1"/>
    <col min="773" max="775" width="11.875" style="2" customWidth="1"/>
    <col min="776" max="1024" width="3.25" style="2"/>
    <col min="1025" max="1025" width="3.25" style="2" customWidth="1"/>
    <col min="1026" max="1026" width="5" style="2" customWidth="1"/>
    <col min="1027" max="1028" width="15.625" style="2" customWidth="1"/>
    <col min="1029" max="1031" width="11.875" style="2" customWidth="1"/>
    <col min="1032" max="1280" width="3.25" style="2"/>
    <col min="1281" max="1281" width="3.25" style="2" customWidth="1"/>
    <col min="1282" max="1282" width="5" style="2" customWidth="1"/>
    <col min="1283" max="1284" width="15.625" style="2" customWidth="1"/>
    <col min="1285" max="1287" width="11.875" style="2" customWidth="1"/>
    <col min="1288" max="1536" width="3.25" style="2"/>
    <col min="1537" max="1537" width="3.25" style="2" customWidth="1"/>
    <col min="1538" max="1538" width="5" style="2" customWidth="1"/>
    <col min="1539" max="1540" width="15.625" style="2" customWidth="1"/>
    <col min="1541" max="1543" width="11.875" style="2" customWidth="1"/>
    <col min="1544" max="1792" width="3.25" style="2"/>
    <col min="1793" max="1793" width="3.25" style="2" customWidth="1"/>
    <col min="1794" max="1794" width="5" style="2" customWidth="1"/>
    <col min="1795" max="1796" width="15.625" style="2" customWidth="1"/>
    <col min="1797" max="1799" width="11.875" style="2" customWidth="1"/>
    <col min="1800" max="2048" width="3.25" style="2"/>
    <col min="2049" max="2049" width="3.25" style="2" customWidth="1"/>
    <col min="2050" max="2050" width="5" style="2" customWidth="1"/>
    <col min="2051" max="2052" width="15.625" style="2" customWidth="1"/>
    <col min="2053" max="2055" width="11.875" style="2" customWidth="1"/>
    <col min="2056" max="2304" width="3.25" style="2"/>
    <col min="2305" max="2305" width="3.25" style="2" customWidth="1"/>
    <col min="2306" max="2306" width="5" style="2" customWidth="1"/>
    <col min="2307" max="2308" width="15.625" style="2" customWidth="1"/>
    <col min="2309" max="2311" width="11.875" style="2" customWidth="1"/>
    <col min="2312" max="2560" width="3.25" style="2"/>
    <col min="2561" max="2561" width="3.25" style="2" customWidth="1"/>
    <col min="2562" max="2562" width="5" style="2" customWidth="1"/>
    <col min="2563" max="2564" width="15.625" style="2" customWidth="1"/>
    <col min="2565" max="2567" width="11.875" style="2" customWidth="1"/>
    <col min="2568" max="2816" width="3.25" style="2"/>
    <col min="2817" max="2817" width="3.25" style="2" customWidth="1"/>
    <col min="2818" max="2818" width="5" style="2" customWidth="1"/>
    <col min="2819" max="2820" width="15.625" style="2" customWidth="1"/>
    <col min="2821" max="2823" width="11.875" style="2" customWidth="1"/>
    <col min="2824" max="3072" width="3.25" style="2"/>
    <col min="3073" max="3073" width="3.25" style="2" customWidth="1"/>
    <col min="3074" max="3074" width="5" style="2" customWidth="1"/>
    <col min="3075" max="3076" width="15.625" style="2" customWidth="1"/>
    <col min="3077" max="3079" width="11.875" style="2" customWidth="1"/>
    <col min="3080" max="3328" width="3.25" style="2"/>
    <col min="3329" max="3329" width="3.25" style="2" customWidth="1"/>
    <col min="3330" max="3330" width="5" style="2" customWidth="1"/>
    <col min="3331" max="3332" width="15.625" style="2" customWidth="1"/>
    <col min="3333" max="3335" width="11.875" style="2" customWidth="1"/>
    <col min="3336" max="3584" width="3.25" style="2"/>
    <col min="3585" max="3585" width="3.25" style="2" customWidth="1"/>
    <col min="3586" max="3586" width="5" style="2" customWidth="1"/>
    <col min="3587" max="3588" width="15.625" style="2" customWidth="1"/>
    <col min="3589" max="3591" width="11.875" style="2" customWidth="1"/>
    <col min="3592" max="3840" width="3.25" style="2"/>
    <col min="3841" max="3841" width="3.25" style="2" customWidth="1"/>
    <col min="3842" max="3842" width="5" style="2" customWidth="1"/>
    <col min="3843" max="3844" width="15.625" style="2" customWidth="1"/>
    <col min="3845" max="3847" width="11.875" style="2" customWidth="1"/>
    <col min="3848" max="4096" width="3.25" style="2"/>
    <col min="4097" max="4097" width="3.25" style="2" customWidth="1"/>
    <col min="4098" max="4098" width="5" style="2" customWidth="1"/>
    <col min="4099" max="4100" width="15.625" style="2" customWidth="1"/>
    <col min="4101" max="4103" width="11.875" style="2" customWidth="1"/>
    <col min="4104" max="4352" width="3.25" style="2"/>
    <col min="4353" max="4353" width="3.25" style="2" customWidth="1"/>
    <col min="4354" max="4354" width="5" style="2" customWidth="1"/>
    <col min="4355" max="4356" width="15.625" style="2" customWidth="1"/>
    <col min="4357" max="4359" width="11.875" style="2" customWidth="1"/>
    <col min="4360" max="4608" width="3.25" style="2"/>
    <col min="4609" max="4609" width="3.25" style="2" customWidth="1"/>
    <col min="4610" max="4610" width="5" style="2" customWidth="1"/>
    <col min="4611" max="4612" width="15.625" style="2" customWidth="1"/>
    <col min="4613" max="4615" width="11.875" style="2" customWidth="1"/>
    <col min="4616" max="4864" width="3.25" style="2"/>
    <col min="4865" max="4865" width="3.25" style="2" customWidth="1"/>
    <col min="4866" max="4866" width="5" style="2" customWidth="1"/>
    <col min="4867" max="4868" width="15.625" style="2" customWidth="1"/>
    <col min="4869" max="4871" width="11.875" style="2" customWidth="1"/>
    <col min="4872" max="5120" width="3.25" style="2"/>
    <col min="5121" max="5121" width="3.25" style="2" customWidth="1"/>
    <col min="5122" max="5122" width="5" style="2" customWidth="1"/>
    <col min="5123" max="5124" width="15.625" style="2" customWidth="1"/>
    <col min="5125" max="5127" width="11.875" style="2" customWidth="1"/>
    <col min="5128" max="5376" width="3.25" style="2"/>
    <col min="5377" max="5377" width="3.25" style="2" customWidth="1"/>
    <col min="5378" max="5378" width="5" style="2" customWidth="1"/>
    <col min="5379" max="5380" width="15.625" style="2" customWidth="1"/>
    <col min="5381" max="5383" width="11.875" style="2" customWidth="1"/>
    <col min="5384" max="5632" width="3.25" style="2"/>
    <col min="5633" max="5633" width="3.25" style="2" customWidth="1"/>
    <col min="5634" max="5634" width="5" style="2" customWidth="1"/>
    <col min="5635" max="5636" width="15.625" style="2" customWidth="1"/>
    <col min="5637" max="5639" width="11.875" style="2" customWidth="1"/>
    <col min="5640" max="5888" width="3.25" style="2"/>
    <col min="5889" max="5889" width="3.25" style="2" customWidth="1"/>
    <col min="5890" max="5890" width="5" style="2" customWidth="1"/>
    <col min="5891" max="5892" width="15.625" style="2" customWidth="1"/>
    <col min="5893" max="5895" width="11.875" style="2" customWidth="1"/>
    <col min="5896" max="6144" width="3.25" style="2"/>
    <col min="6145" max="6145" width="3.25" style="2" customWidth="1"/>
    <col min="6146" max="6146" width="5" style="2" customWidth="1"/>
    <col min="6147" max="6148" width="15.625" style="2" customWidth="1"/>
    <col min="6149" max="6151" width="11.875" style="2" customWidth="1"/>
    <col min="6152" max="6400" width="3.25" style="2"/>
    <col min="6401" max="6401" width="3.25" style="2" customWidth="1"/>
    <col min="6402" max="6402" width="5" style="2" customWidth="1"/>
    <col min="6403" max="6404" width="15.625" style="2" customWidth="1"/>
    <col min="6405" max="6407" width="11.875" style="2" customWidth="1"/>
    <col min="6408" max="6656" width="3.25" style="2"/>
    <col min="6657" max="6657" width="3.25" style="2" customWidth="1"/>
    <col min="6658" max="6658" width="5" style="2" customWidth="1"/>
    <col min="6659" max="6660" width="15.625" style="2" customWidth="1"/>
    <col min="6661" max="6663" width="11.875" style="2" customWidth="1"/>
    <col min="6664" max="6912" width="3.25" style="2"/>
    <col min="6913" max="6913" width="3.25" style="2" customWidth="1"/>
    <col min="6914" max="6914" width="5" style="2" customWidth="1"/>
    <col min="6915" max="6916" width="15.625" style="2" customWidth="1"/>
    <col min="6917" max="6919" width="11.875" style="2" customWidth="1"/>
    <col min="6920" max="7168" width="3.25" style="2"/>
    <col min="7169" max="7169" width="3.25" style="2" customWidth="1"/>
    <col min="7170" max="7170" width="5" style="2" customWidth="1"/>
    <col min="7171" max="7172" width="15.625" style="2" customWidth="1"/>
    <col min="7173" max="7175" width="11.875" style="2" customWidth="1"/>
    <col min="7176" max="7424" width="3.25" style="2"/>
    <col min="7425" max="7425" width="3.25" style="2" customWidth="1"/>
    <col min="7426" max="7426" width="5" style="2" customWidth="1"/>
    <col min="7427" max="7428" width="15.625" style="2" customWidth="1"/>
    <col min="7429" max="7431" width="11.875" style="2" customWidth="1"/>
    <col min="7432" max="7680" width="3.25" style="2"/>
    <col min="7681" max="7681" width="3.25" style="2" customWidth="1"/>
    <col min="7682" max="7682" width="5" style="2" customWidth="1"/>
    <col min="7683" max="7684" width="15.625" style="2" customWidth="1"/>
    <col min="7685" max="7687" width="11.875" style="2" customWidth="1"/>
    <col min="7688" max="7936" width="3.25" style="2"/>
    <col min="7937" max="7937" width="3.25" style="2" customWidth="1"/>
    <col min="7938" max="7938" width="5" style="2" customWidth="1"/>
    <col min="7939" max="7940" width="15.625" style="2" customWidth="1"/>
    <col min="7941" max="7943" width="11.875" style="2" customWidth="1"/>
    <col min="7944" max="8192" width="3.25" style="2"/>
    <col min="8193" max="8193" width="3.25" style="2" customWidth="1"/>
    <col min="8194" max="8194" width="5" style="2" customWidth="1"/>
    <col min="8195" max="8196" width="15.625" style="2" customWidth="1"/>
    <col min="8197" max="8199" width="11.875" style="2" customWidth="1"/>
    <col min="8200" max="8448" width="3.25" style="2"/>
    <col min="8449" max="8449" width="3.25" style="2" customWidth="1"/>
    <col min="8450" max="8450" width="5" style="2" customWidth="1"/>
    <col min="8451" max="8452" width="15.625" style="2" customWidth="1"/>
    <col min="8453" max="8455" width="11.875" style="2" customWidth="1"/>
    <col min="8456" max="8704" width="3.25" style="2"/>
    <col min="8705" max="8705" width="3.25" style="2" customWidth="1"/>
    <col min="8706" max="8706" width="5" style="2" customWidth="1"/>
    <col min="8707" max="8708" width="15.625" style="2" customWidth="1"/>
    <col min="8709" max="8711" width="11.875" style="2" customWidth="1"/>
    <col min="8712" max="8960" width="3.25" style="2"/>
    <col min="8961" max="8961" width="3.25" style="2" customWidth="1"/>
    <col min="8962" max="8962" width="5" style="2" customWidth="1"/>
    <col min="8963" max="8964" width="15.625" style="2" customWidth="1"/>
    <col min="8965" max="8967" width="11.875" style="2" customWidth="1"/>
    <col min="8968" max="9216" width="3.25" style="2"/>
    <col min="9217" max="9217" width="3.25" style="2" customWidth="1"/>
    <col min="9218" max="9218" width="5" style="2" customWidth="1"/>
    <col min="9219" max="9220" width="15.625" style="2" customWidth="1"/>
    <col min="9221" max="9223" width="11.875" style="2" customWidth="1"/>
    <col min="9224" max="9472" width="3.25" style="2"/>
    <col min="9473" max="9473" width="3.25" style="2" customWidth="1"/>
    <col min="9474" max="9474" width="5" style="2" customWidth="1"/>
    <col min="9475" max="9476" width="15.625" style="2" customWidth="1"/>
    <col min="9477" max="9479" width="11.875" style="2" customWidth="1"/>
    <col min="9480" max="9728" width="3.25" style="2"/>
    <col min="9729" max="9729" width="3.25" style="2" customWidth="1"/>
    <col min="9730" max="9730" width="5" style="2" customWidth="1"/>
    <col min="9731" max="9732" width="15.625" style="2" customWidth="1"/>
    <col min="9733" max="9735" width="11.875" style="2" customWidth="1"/>
    <col min="9736" max="9984" width="3.25" style="2"/>
    <col min="9985" max="9985" width="3.25" style="2" customWidth="1"/>
    <col min="9986" max="9986" width="5" style="2" customWidth="1"/>
    <col min="9987" max="9988" width="15.625" style="2" customWidth="1"/>
    <col min="9989" max="9991" width="11.875" style="2" customWidth="1"/>
    <col min="9992" max="10240" width="3.25" style="2"/>
    <col min="10241" max="10241" width="3.25" style="2" customWidth="1"/>
    <col min="10242" max="10242" width="5" style="2" customWidth="1"/>
    <col min="10243" max="10244" width="15.625" style="2" customWidth="1"/>
    <col min="10245" max="10247" width="11.875" style="2" customWidth="1"/>
    <col min="10248" max="10496" width="3.25" style="2"/>
    <col min="10497" max="10497" width="3.25" style="2" customWidth="1"/>
    <col min="10498" max="10498" width="5" style="2" customWidth="1"/>
    <col min="10499" max="10500" width="15.625" style="2" customWidth="1"/>
    <col min="10501" max="10503" width="11.875" style="2" customWidth="1"/>
    <col min="10504" max="10752" width="3.25" style="2"/>
    <col min="10753" max="10753" width="3.25" style="2" customWidth="1"/>
    <col min="10754" max="10754" width="5" style="2" customWidth="1"/>
    <col min="10755" max="10756" width="15.625" style="2" customWidth="1"/>
    <col min="10757" max="10759" width="11.875" style="2" customWidth="1"/>
    <col min="10760" max="11008" width="3.25" style="2"/>
    <col min="11009" max="11009" width="3.25" style="2" customWidth="1"/>
    <col min="11010" max="11010" width="5" style="2" customWidth="1"/>
    <col min="11011" max="11012" width="15.625" style="2" customWidth="1"/>
    <col min="11013" max="11015" width="11.875" style="2" customWidth="1"/>
    <col min="11016" max="11264" width="3.25" style="2"/>
    <col min="11265" max="11265" width="3.25" style="2" customWidth="1"/>
    <col min="11266" max="11266" width="5" style="2" customWidth="1"/>
    <col min="11267" max="11268" width="15.625" style="2" customWidth="1"/>
    <col min="11269" max="11271" width="11.875" style="2" customWidth="1"/>
    <col min="11272" max="11520" width="3.25" style="2"/>
    <col min="11521" max="11521" width="3.25" style="2" customWidth="1"/>
    <col min="11522" max="11522" width="5" style="2" customWidth="1"/>
    <col min="11523" max="11524" width="15.625" style="2" customWidth="1"/>
    <col min="11525" max="11527" width="11.875" style="2" customWidth="1"/>
    <col min="11528" max="11776" width="3.25" style="2"/>
    <col min="11777" max="11777" width="3.25" style="2" customWidth="1"/>
    <col min="11778" max="11778" width="5" style="2" customWidth="1"/>
    <col min="11779" max="11780" width="15.625" style="2" customWidth="1"/>
    <col min="11781" max="11783" width="11.875" style="2" customWidth="1"/>
    <col min="11784" max="12032" width="3.25" style="2"/>
    <col min="12033" max="12033" width="3.25" style="2" customWidth="1"/>
    <col min="12034" max="12034" width="5" style="2" customWidth="1"/>
    <col min="12035" max="12036" width="15.625" style="2" customWidth="1"/>
    <col min="12037" max="12039" width="11.875" style="2" customWidth="1"/>
    <col min="12040" max="12288" width="3.25" style="2"/>
    <col min="12289" max="12289" width="3.25" style="2" customWidth="1"/>
    <col min="12290" max="12290" width="5" style="2" customWidth="1"/>
    <col min="12291" max="12292" width="15.625" style="2" customWidth="1"/>
    <col min="12293" max="12295" width="11.875" style="2" customWidth="1"/>
    <col min="12296" max="12544" width="3.25" style="2"/>
    <col min="12545" max="12545" width="3.25" style="2" customWidth="1"/>
    <col min="12546" max="12546" width="5" style="2" customWidth="1"/>
    <col min="12547" max="12548" width="15.625" style="2" customWidth="1"/>
    <col min="12549" max="12551" width="11.875" style="2" customWidth="1"/>
    <col min="12552" max="12800" width="3.25" style="2"/>
    <col min="12801" max="12801" width="3.25" style="2" customWidth="1"/>
    <col min="12802" max="12802" width="5" style="2" customWidth="1"/>
    <col min="12803" max="12804" width="15.625" style="2" customWidth="1"/>
    <col min="12805" max="12807" width="11.875" style="2" customWidth="1"/>
    <col min="12808" max="13056" width="3.25" style="2"/>
    <col min="13057" max="13057" width="3.25" style="2" customWidth="1"/>
    <col min="13058" max="13058" width="5" style="2" customWidth="1"/>
    <col min="13059" max="13060" width="15.625" style="2" customWidth="1"/>
    <col min="13061" max="13063" width="11.875" style="2" customWidth="1"/>
    <col min="13064" max="13312" width="3.25" style="2"/>
    <col min="13313" max="13313" width="3.25" style="2" customWidth="1"/>
    <col min="13314" max="13314" width="5" style="2" customWidth="1"/>
    <col min="13315" max="13316" width="15.625" style="2" customWidth="1"/>
    <col min="13317" max="13319" width="11.875" style="2" customWidth="1"/>
    <col min="13320" max="13568" width="3.25" style="2"/>
    <col min="13569" max="13569" width="3.25" style="2" customWidth="1"/>
    <col min="13570" max="13570" width="5" style="2" customWidth="1"/>
    <col min="13571" max="13572" width="15.625" style="2" customWidth="1"/>
    <col min="13573" max="13575" width="11.875" style="2" customWidth="1"/>
    <col min="13576" max="13824" width="3.25" style="2"/>
    <col min="13825" max="13825" width="3.25" style="2" customWidth="1"/>
    <col min="13826" max="13826" width="5" style="2" customWidth="1"/>
    <col min="13827" max="13828" width="15.625" style="2" customWidth="1"/>
    <col min="13829" max="13831" width="11.875" style="2" customWidth="1"/>
    <col min="13832" max="14080" width="3.25" style="2"/>
    <col min="14081" max="14081" width="3.25" style="2" customWidth="1"/>
    <col min="14082" max="14082" width="5" style="2" customWidth="1"/>
    <col min="14083" max="14084" width="15.625" style="2" customWidth="1"/>
    <col min="14085" max="14087" width="11.875" style="2" customWidth="1"/>
    <col min="14088" max="14336" width="3.25" style="2"/>
    <col min="14337" max="14337" width="3.25" style="2" customWidth="1"/>
    <col min="14338" max="14338" width="5" style="2" customWidth="1"/>
    <col min="14339" max="14340" width="15.625" style="2" customWidth="1"/>
    <col min="14341" max="14343" width="11.875" style="2" customWidth="1"/>
    <col min="14344" max="14592" width="3.25" style="2"/>
    <col min="14593" max="14593" width="3.25" style="2" customWidth="1"/>
    <col min="14594" max="14594" width="5" style="2" customWidth="1"/>
    <col min="14595" max="14596" width="15.625" style="2" customWidth="1"/>
    <col min="14597" max="14599" width="11.875" style="2" customWidth="1"/>
    <col min="14600" max="14848" width="3.25" style="2"/>
    <col min="14849" max="14849" width="3.25" style="2" customWidth="1"/>
    <col min="14850" max="14850" width="5" style="2" customWidth="1"/>
    <col min="14851" max="14852" width="15.625" style="2" customWidth="1"/>
    <col min="14853" max="14855" width="11.875" style="2" customWidth="1"/>
    <col min="14856" max="15104" width="3.25" style="2"/>
    <col min="15105" max="15105" width="3.25" style="2" customWidth="1"/>
    <col min="15106" max="15106" width="5" style="2" customWidth="1"/>
    <col min="15107" max="15108" width="15.625" style="2" customWidth="1"/>
    <col min="15109" max="15111" width="11.875" style="2" customWidth="1"/>
    <col min="15112" max="15360" width="3.25" style="2"/>
    <col min="15361" max="15361" width="3.25" style="2" customWidth="1"/>
    <col min="15362" max="15362" width="5" style="2" customWidth="1"/>
    <col min="15363" max="15364" width="15.625" style="2" customWidth="1"/>
    <col min="15365" max="15367" width="11.875" style="2" customWidth="1"/>
    <col min="15368" max="15616" width="3.25" style="2"/>
    <col min="15617" max="15617" width="3.25" style="2" customWidth="1"/>
    <col min="15618" max="15618" width="5" style="2" customWidth="1"/>
    <col min="15619" max="15620" width="15.625" style="2" customWidth="1"/>
    <col min="15621" max="15623" width="11.875" style="2" customWidth="1"/>
    <col min="15624" max="15872" width="3.25" style="2"/>
    <col min="15873" max="15873" width="3.25" style="2" customWidth="1"/>
    <col min="15874" max="15874" width="5" style="2" customWidth="1"/>
    <col min="15875" max="15876" width="15.625" style="2" customWidth="1"/>
    <col min="15877" max="15879" width="11.875" style="2" customWidth="1"/>
    <col min="15880" max="16128" width="3.25" style="2"/>
    <col min="16129" max="16129" width="3.25" style="2" customWidth="1"/>
    <col min="16130" max="16130" width="5" style="2" customWidth="1"/>
    <col min="16131" max="16132" width="15.625" style="2" customWidth="1"/>
    <col min="16133" max="16135" width="11.875" style="2" customWidth="1"/>
    <col min="16136" max="16384" width="3.25" style="2"/>
  </cols>
  <sheetData>
    <row r="1" spans="1:9" ht="20.100000000000001" customHeight="1">
      <c r="A1" s="1" t="s">
        <v>151</v>
      </c>
    </row>
    <row r="3" spans="1:9" ht="35.25" customHeight="1">
      <c r="A3" s="186" t="s">
        <v>152</v>
      </c>
      <c r="B3" s="186"/>
      <c r="C3" s="186"/>
      <c r="D3" s="186"/>
      <c r="E3" s="186"/>
      <c r="F3" s="186"/>
      <c r="G3" s="186"/>
      <c r="H3" s="186"/>
    </row>
    <row r="5" spans="1:9" ht="28.5" customHeight="1">
      <c r="B5" s="184" t="s">
        <v>42</v>
      </c>
      <c r="C5" s="184"/>
      <c r="D5" s="90"/>
    </row>
    <row r="6" spans="1:9" ht="28.5" customHeight="1">
      <c r="B6" s="154" t="s">
        <v>43</v>
      </c>
      <c r="C6" s="154"/>
      <c r="D6" s="209"/>
      <c r="E6" s="210"/>
      <c r="F6" s="210"/>
      <c r="G6" s="210"/>
      <c r="H6" s="91"/>
    </row>
    <row r="7" spans="1:9" ht="27" customHeight="1">
      <c r="B7" s="154" t="s">
        <v>47</v>
      </c>
      <c r="C7" s="154"/>
      <c r="D7" s="88"/>
      <c r="E7" s="9" t="s">
        <v>1</v>
      </c>
      <c r="F7" s="21"/>
      <c r="G7" s="21"/>
      <c r="H7" s="21"/>
    </row>
    <row r="9" spans="1:9" ht="20.100000000000001" customHeight="1">
      <c r="B9" s="2" t="s">
        <v>153</v>
      </c>
    </row>
    <row r="10" spans="1:9" ht="20.100000000000001" customHeight="1">
      <c r="B10" s="154" t="s">
        <v>154</v>
      </c>
      <c r="C10" s="154"/>
      <c r="D10" s="154"/>
      <c r="E10" s="155" t="s">
        <v>155</v>
      </c>
      <c r="F10" s="173"/>
      <c r="G10" s="162"/>
    </row>
    <row r="11" spans="1:9" ht="39.75" customHeight="1">
      <c r="B11" s="205"/>
      <c r="C11" s="205"/>
      <c r="D11" s="205"/>
      <c r="E11" s="206"/>
      <c r="F11" s="207"/>
      <c r="G11" s="208"/>
      <c r="I11" s="92">
        <f>IF($E$11="４：１",4,IF($E$11="５：１",5,IF($E$11="６：１",6,IF($E$11="10：１（旧GHのみ）",10,0))))</f>
        <v>0</v>
      </c>
    </row>
    <row r="13" spans="1:9" ht="20.100000000000001" customHeight="1">
      <c r="B13" s="2" t="s">
        <v>156</v>
      </c>
    </row>
    <row r="14" spans="1:9" ht="39" customHeight="1">
      <c r="B14" s="87" t="s">
        <v>157</v>
      </c>
      <c r="C14" s="154" t="s">
        <v>52</v>
      </c>
      <c r="D14" s="156"/>
      <c r="E14" s="93" t="s">
        <v>158</v>
      </c>
      <c r="F14" s="94" t="s">
        <v>159</v>
      </c>
      <c r="G14" s="95" t="s">
        <v>160</v>
      </c>
    </row>
    <row r="15" spans="1:9" ht="20.100000000000001" customHeight="1">
      <c r="B15" s="11" t="s">
        <v>178</v>
      </c>
      <c r="C15" s="197"/>
      <c r="D15" s="198"/>
      <c r="E15" s="46"/>
      <c r="F15" s="15"/>
      <c r="G15" s="96" t="str">
        <f>IF(E15="","",ROUNDUP(F15/E15,1))</f>
        <v/>
      </c>
    </row>
    <row r="16" spans="1:9" ht="20.100000000000001" customHeight="1">
      <c r="B16" s="13" t="s">
        <v>179</v>
      </c>
      <c r="C16" s="203"/>
      <c r="D16" s="204"/>
      <c r="E16" s="46"/>
      <c r="F16" s="15"/>
      <c r="G16" s="96" t="str">
        <f t="shared" ref="G16:G29" si="0">IF(E16="","",ROUNDUP(F16/E16,1))</f>
        <v/>
      </c>
    </row>
    <row r="17" spans="2:8" ht="20.100000000000001" customHeight="1">
      <c r="B17" s="13" t="s">
        <v>180</v>
      </c>
      <c r="C17" s="203"/>
      <c r="D17" s="204"/>
      <c r="E17" s="46"/>
      <c r="F17" s="15"/>
      <c r="G17" s="96" t="str">
        <f t="shared" si="0"/>
        <v/>
      </c>
    </row>
    <row r="18" spans="2:8" ht="20.100000000000001" customHeight="1">
      <c r="B18" s="13" t="s">
        <v>181</v>
      </c>
      <c r="C18" s="203"/>
      <c r="D18" s="204"/>
      <c r="E18" s="46"/>
      <c r="F18" s="15"/>
      <c r="G18" s="96" t="str">
        <f t="shared" si="0"/>
        <v/>
      </c>
    </row>
    <row r="19" spans="2:8" ht="20.100000000000001" customHeight="1">
      <c r="B19" s="13" t="s">
        <v>182</v>
      </c>
      <c r="C19" s="203"/>
      <c r="D19" s="204"/>
      <c r="E19" s="46"/>
      <c r="F19" s="15"/>
      <c r="G19" s="96" t="str">
        <f t="shared" si="0"/>
        <v/>
      </c>
    </row>
    <row r="20" spans="2:8" ht="20.100000000000001" customHeight="1">
      <c r="B20" s="13" t="s">
        <v>183</v>
      </c>
      <c r="C20" s="203"/>
      <c r="D20" s="204"/>
      <c r="E20" s="46"/>
      <c r="F20" s="15"/>
      <c r="G20" s="96" t="str">
        <f t="shared" si="0"/>
        <v/>
      </c>
    </row>
    <row r="21" spans="2:8" ht="20.100000000000001" customHeight="1">
      <c r="B21" s="13" t="s">
        <v>184</v>
      </c>
      <c r="C21" s="203"/>
      <c r="D21" s="204"/>
      <c r="E21" s="46"/>
      <c r="F21" s="15"/>
      <c r="G21" s="96" t="str">
        <f t="shared" si="0"/>
        <v/>
      </c>
    </row>
    <row r="22" spans="2:8" ht="20.100000000000001" customHeight="1">
      <c r="B22" s="13" t="s">
        <v>185</v>
      </c>
      <c r="C22" s="203"/>
      <c r="D22" s="204"/>
      <c r="E22" s="46"/>
      <c r="F22" s="15"/>
      <c r="G22" s="96" t="str">
        <f t="shared" si="0"/>
        <v/>
      </c>
    </row>
    <row r="23" spans="2:8" ht="20.100000000000001" customHeight="1">
      <c r="B23" s="13" t="s">
        <v>186</v>
      </c>
      <c r="C23" s="203"/>
      <c r="D23" s="204"/>
      <c r="E23" s="46"/>
      <c r="F23" s="15"/>
      <c r="G23" s="96" t="str">
        <f t="shared" si="0"/>
        <v/>
      </c>
    </row>
    <row r="24" spans="2:8" ht="20.100000000000001" customHeight="1">
      <c r="B24" s="13" t="s">
        <v>187</v>
      </c>
      <c r="C24" s="203"/>
      <c r="D24" s="204"/>
      <c r="E24" s="46"/>
      <c r="F24" s="15"/>
      <c r="G24" s="96" t="str">
        <f t="shared" si="0"/>
        <v/>
      </c>
    </row>
    <row r="25" spans="2:8" ht="20.100000000000001" customHeight="1">
      <c r="B25" s="13" t="s">
        <v>188</v>
      </c>
      <c r="C25" s="203"/>
      <c r="D25" s="204"/>
      <c r="E25" s="46"/>
      <c r="F25" s="15"/>
      <c r="G25" s="96" t="str">
        <f t="shared" si="0"/>
        <v/>
      </c>
    </row>
    <row r="26" spans="2:8" ht="20.100000000000001" customHeight="1">
      <c r="B26" s="13" t="s">
        <v>189</v>
      </c>
      <c r="C26" s="203"/>
      <c r="D26" s="204"/>
      <c r="E26" s="46"/>
      <c r="F26" s="15"/>
      <c r="G26" s="96" t="str">
        <f t="shared" si="0"/>
        <v/>
      </c>
    </row>
    <row r="27" spans="2:8" ht="20.100000000000001" customHeight="1">
      <c r="B27" s="13" t="s">
        <v>190</v>
      </c>
      <c r="C27" s="203"/>
      <c r="D27" s="204"/>
      <c r="E27" s="46"/>
      <c r="F27" s="15"/>
      <c r="G27" s="96" t="str">
        <f t="shared" si="0"/>
        <v/>
      </c>
    </row>
    <row r="28" spans="2:8" ht="20.100000000000001" customHeight="1">
      <c r="B28" s="13" t="s">
        <v>191</v>
      </c>
      <c r="C28" s="203"/>
      <c r="D28" s="204"/>
      <c r="E28" s="46"/>
      <c r="F28" s="15"/>
      <c r="G28" s="96" t="str">
        <f t="shared" si="0"/>
        <v/>
      </c>
    </row>
    <row r="29" spans="2:8" ht="20.100000000000001" customHeight="1" thickBot="1">
      <c r="B29" s="13" t="s">
        <v>192</v>
      </c>
      <c r="C29" s="203"/>
      <c r="D29" s="204"/>
      <c r="E29" s="47"/>
      <c r="F29" s="48"/>
      <c r="G29" s="97" t="str">
        <f t="shared" si="0"/>
        <v/>
      </c>
    </row>
    <row r="30" spans="2:8" ht="20.100000000000001" customHeight="1" thickTop="1">
      <c r="B30" s="178" t="s">
        <v>2</v>
      </c>
      <c r="C30" s="178"/>
      <c r="D30" s="179"/>
      <c r="E30" s="98"/>
      <c r="F30" s="99"/>
      <c r="G30" s="50">
        <f>SUM(G15:G29)</f>
        <v>0</v>
      </c>
    </row>
    <row r="31" spans="2:8" ht="12" customHeight="1">
      <c r="B31" s="6" t="s">
        <v>176</v>
      </c>
      <c r="C31" s="16"/>
      <c r="D31" s="16"/>
      <c r="E31" s="16"/>
      <c r="F31" s="16"/>
      <c r="G31" s="16"/>
      <c r="H31" s="16"/>
    </row>
    <row r="33" spans="3:7" ht="30.75" customHeight="1">
      <c r="C33" s="154" t="s">
        <v>177</v>
      </c>
      <c r="D33" s="154"/>
      <c r="E33" s="154"/>
      <c r="F33" s="100" t="str">
        <f>IF(D7="","",ROUNDUP(D7*G30/I11,1))</f>
        <v/>
      </c>
      <c r="G33" s="9" t="s">
        <v>1</v>
      </c>
    </row>
    <row r="34" spans="3:7" ht="20.100000000000001" customHeight="1">
      <c r="C34" s="6"/>
    </row>
  </sheetData>
  <mergeCells count="27">
    <mergeCell ref="B10:D10"/>
    <mergeCell ref="E10:G10"/>
    <mergeCell ref="A3:H3"/>
    <mergeCell ref="B5:C5"/>
    <mergeCell ref="B6:C6"/>
    <mergeCell ref="D6:G6"/>
    <mergeCell ref="B7:C7"/>
    <mergeCell ref="C23:D23"/>
    <mergeCell ref="B11:D11"/>
    <mergeCell ref="E11:G11"/>
    <mergeCell ref="C14:D14"/>
    <mergeCell ref="C15:D15"/>
    <mergeCell ref="C16:D16"/>
    <mergeCell ref="C17:D17"/>
    <mergeCell ref="C18:D18"/>
    <mergeCell ref="C19:D19"/>
    <mergeCell ref="C20:D20"/>
    <mergeCell ref="C21:D21"/>
    <mergeCell ref="C22:D22"/>
    <mergeCell ref="B30:D30"/>
    <mergeCell ref="C33:E33"/>
    <mergeCell ref="C24:D24"/>
    <mergeCell ref="C25:D25"/>
    <mergeCell ref="C26:D26"/>
    <mergeCell ref="C27:D27"/>
    <mergeCell ref="C28:D28"/>
    <mergeCell ref="C29:D29"/>
  </mergeCells>
  <phoneticPr fontId="2"/>
  <dataValidations count="2">
    <dataValidation type="list" allowBlank="1" showInputMessage="1" showErrorMessage="1" sqref="B11:D11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xr:uid="{00000000-0002-0000-0900-000000000000}">
      <formula1>"４：１,５：１,６：１,10：１（GHのみ）"</formula1>
    </dataValidation>
    <dataValidation type="list" allowBlank="1" showInputMessage="1" showErrorMessage="1" sqref="E11:G11 JA11:JC11 SW11:SY11 ACS11:ACU11 AMO11:AMQ11 AWK11:AWM11 BGG11:BGI11 BQC11:BQE11 BZY11:CAA11 CJU11:CJW11 CTQ11:CTS11 DDM11:DDO11 DNI11:DNK11 DXE11:DXG11 EHA11:EHC11 EQW11:EQY11 FAS11:FAU11 FKO11:FKQ11 FUK11:FUM11 GEG11:GEI11 GOC11:GOE11 GXY11:GYA11 HHU11:HHW11 HRQ11:HRS11 IBM11:IBO11 ILI11:ILK11 IVE11:IVG11 JFA11:JFC11 JOW11:JOY11 JYS11:JYU11 KIO11:KIQ11 KSK11:KSM11 LCG11:LCI11 LMC11:LME11 LVY11:LWA11 MFU11:MFW11 MPQ11:MPS11 MZM11:MZO11 NJI11:NJK11 NTE11:NTG11 ODA11:ODC11 OMW11:OMY11 OWS11:OWU11 PGO11:PGQ11 PQK11:PQM11 QAG11:QAI11 QKC11:QKE11 QTY11:QUA11 RDU11:RDW11 RNQ11:RNS11 RXM11:RXO11 SHI11:SHK11 SRE11:SRG11 TBA11:TBC11 TKW11:TKY11 TUS11:TUU11 UEO11:UEQ11 UOK11:UOM11 UYG11:UYI11 VIC11:VIE11 VRY11:VSA11 WBU11:WBW11 WLQ11:WLS11 WVM11:WVO11 E65547:G65547 JA65547:JC65547 SW65547:SY65547 ACS65547:ACU65547 AMO65547:AMQ65547 AWK65547:AWM65547 BGG65547:BGI65547 BQC65547:BQE65547 BZY65547:CAA65547 CJU65547:CJW65547 CTQ65547:CTS65547 DDM65547:DDO65547 DNI65547:DNK65547 DXE65547:DXG65547 EHA65547:EHC65547 EQW65547:EQY65547 FAS65547:FAU65547 FKO65547:FKQ65547 FUK65547:FUM65547 GEG65547:GEI65547 GOC65547:GOE65547 GXY65547:GYA65547 HHU65547:HHW65547 HRQ65547:HRS65547 IBM65547:IBO65547 ILI65547:ILK65547 IVE65547:IVG65547 JFA65547:JFC65547 JOW65547:JOY65547 JYS65547:JYU65547 KIO65547:KIQ65547 KSK65547:KSM65547 LCG65547:LCI65547 LMC65547:LME65547 LVY65547:LWA65547 MFU65547:MFW65547 MPQ65547:MPS65547 MZM65547:MZO65547 NJI65547:NJK65547 NTE65547:NTG65547 ODA65547:ODC65547 OMW65547:OMY65547 OWS65547:OWU65547 PGO65547:PGQ65547 PQK65547:PQM65547 QAG65547:QAI65547 QKC65547:QKE65547 QTY65547:QUA65547 RDU65547:RDW65547 RNQ65547:RNS65547 RXM65547:RXO65547 SHI65547:SHK65547 SRE65547:SRG65547 TBA65547:TBC65547 TKW65547:TKY65547 TUS65547:TUU65547 UEO65547:UEQ65547 UOK65547:UOM65547 UYG65547:UYI65547 VIC65547:VIE65547 VRY65547:VSA65547 WBU65547:WBW65547 WLQ65547:WLS65547 WVM65547:WVO65547 E131083:G131083 JA131083:JC131083 SW131083:SY131083 ACS131083:ACU131083 AMO131083:AMQ131083 AWK131083:AWM131083 BGG131083:BGI131083 BQC131083:BQE131083 BZY131083:CAA131083 CJU131083:CJW131083 CTQ131083:CTS131083 DDM131083:DDO131083 DNI131083:DNK131083 DXE131083:DXG131083 EHA131083:EHC131083 EQW131083:EQY131083 FAS131083:FAU131083 FKO131083:FKQ131083 FUK131083:FUM131083 GEG131083:GEI131083 GOC131083:GOE131083 GXY131083:GYA131083 HHU131083:HHW131083 HRQ131083:HRS131083 IBM131083:IBO131083 ILI131083:ILK131083 IVE131083:IVG131083 JFA131083:JFC131083 JOW131083:JOY131083 JYS131083:JYU131083 KIO131083:KIQ131083 KSK131083:KSM131083 LCG131083:LCI131083 LMC131083:LME131083 LVY131083:LWA131083 MFU131083:MFW131083 MPQ131083:MPS131083 MZM131083:MZO131083 NJI131083:NJK131083 NTE131083:NTG131083 ODA131083:ODC131083 OMW131083:OMY131083 OWS131083:OWU131083 PGO131083:PGQ131083 PQK131083:PQM131083 QAG131083:QAI131083 QKC131083:QKE131083 QTY131083:QUA131083 RDU131083:RDW131083 RNQ131083:RNS131083 RXM131083:RXO131083 SHI131083:SHK131083 SRE131083:SRG131083 TBA131083:TBC131083 TKW131083:TKY131083 TUS131083:TUU131083 UEO131083:UEQ131083 UOK131083:UOM131083 UYG131083:UYI131083 VIC131083:VIE131083 VRY131083:VSA131083 WBU131083:WBW131083 WLQ131083:WLS131083 WVM131083:WVO131083 E196619:G196619 JA196619:JC196619 SW196619:SY196619 ACS196619:ACU196619 AMO196619:AMQ196619 AWK196619:AWM196619 BGG196619:BGI196619 BQC196619:BQE196619 BZY196619:CAA196619 CJU196619:CJW196619 CTQ196619:CTS196619 DDM196619:DDO196619 DNI196619:DNK196619 DXE196619:DXG196619 EHA196619:EHC196619 EQW196619:EQY196619 FAS196619:FAU196619 FKO196619:FKQ196619 FUK196619:FUM196619 GEG196619:GEI196619 GOC196619:GOE196619 GXY196619:GYA196619 HHU196619:HHW196619 HRQ196619:HRS196619 IBM196619:IBO196619 ILI196619:ILK196619 IVE196619:IVG196619 JFA196619:JFC196619 JOW196619:JOY196619 JYS196619:JYU196619 KIO196619:KIQ196619 KSK196619:KSM196619 LCG196619:LCI196619 LMC196619:LME196619 LVY196619:LWA196619 MFU196619:MFW196619 MPQ196619:MPS196619 MZM196619:MZO196619 NJI196619:NJK196619 NTE196619:NTG196619 ODA196619:ODC196619 OMW196619:OMY196619 OWS196619:OWU196619 PGO196619:PGQ196619 PQK196619:PQM196619 QAG196619:QAI196619 QKC196619:QKE196619 QTY196619:QUA196619 RDU196619:RDW196619 RNQ196619:RNS196619 RXM196619:RXO196619 SHI196619:SHK196619 SRE196619:SRG196619 TBA196619:TBC196619 TKW196619:TKY196619 TUS196619:TUU196619 UEO196619:UEQ196619 UOK196619:UOM196619 UYG196619:UYI196619 VIC196619:VIE196619 VRY196619:VSA196619 WBU196619:WBW196619 WLQ196619:WLS196619 WVM196619:WVO196619 E262155:G262155 JA262155:JC262155 SW262155:SY262155 ACS262155:ACU262155 AMO262155:AMQ262155 AWK262155:AWM262155 BGG262155:BGI262155 BQC262155:BQE262155 BZY262155:CAA262155 CJU262155:CJW262155 CTQ262155:CTS262155 DDM262155:DDO262155 DNI262155:DNK262155 DXE262155:DXG262155 EHA262155:EHC262155 EQW262155:EQY262155 FAS262155:FAU262155 FKO262155:FKQ262155 FUK262155:FUM262155 GEG262155:GEI262155 GOC262155:GOE262155 GXY262155:GYA262155 HHU262155:HHW262155 HRQ262155:HRS262155 IBM262155:IBO262155 ILI262155:ILK262155 IVE262155:IVG262155 JFA262155:JFC262155 JOW262155:JOY262155 JYS262155:JYU262155 KIO262155:KIQ262155 KSK262155:KSM262155 LCG262155:LCI262155 LMC262155:LME262155 LVY262155:LWA262155 MFU262155:MFW262155 MPQ262155:MPS262155 MZM262155:MZO262155 NJI262155:NJK262155 NTE262155:NTG262155 ODA262155:ODC262155 OMW262155:OMY262155 OWS262155:OWU262155 PGO262155:PGQ262155 PQK262155:PQM262155 QAG262155:QAI262155 QKC262155:QKE262155 QTY262155:QUA262155 RDU262155:RDW262155 RNQ262155:RNS262155 RXM262155:RXO262155 SHI262155:SHK262155 SRE262155:SRG262155 TBA262155:TBC262155 TKW262155:TKY262155 TUS262155:TUU262155 UEO262155:UEQ262155 UOK262155:UOM262155 UYG262155:UYI262155 VIC262155:VIE262155 VRY262155:VSA262155 WBU262155:WBW262155 WLQ262155:WLS262155 WVM262155:WVO262155 E327691:G327691 JA327691:JC327691 SW327691:SY327691 ACS327691:ACU327691 AMO327691:AMQ327691 AWK327691:AWM327691 BGG327691:BGI327691 BQC327691:BQE327691 BZY327691:CAA327691 CJU327691:CJW327691 CTQ327691:CTS327691 DDM327691:DDO327691 DNI327691:DNK327691 DXE327691:DXG327691 EHA327691:EHC327691 EQW327691:EQY327691 FAS327691:FAU327691 FKO327691:FKQ327691 FUK327691:FUM327691 GEG327691:GEI327691 GOC327691:GOE327691 GXY327691:GYA327691 HHU327691:HHW327691 HRQ327691:HRS327691 IBM327691:IBO327691 ILI327691:ILK327691 IVE327691:IVG327691 JFA327691:JFC327691 JOW327691:JOY327691 JYS327691:JYU327691 KIO327691:KIQ327691 KSK327691:KSM327691 LCG327691:LCI327691 LMC327691:LME327691 LVY327691:LWA327691 MFU327691:MFW327691 MPQ327691:MPS327691 MZM327691:MZO327691 NJI327691:NJK327691 NTE327691:NTG327691 ODA327691:ODC327691 OMW327691:OMY327691 OWS327691:OWU327691 PGO327691:PGQ327691 PQK327691:PQM327691 QAG327691:QAI327691 QKC327691:QKE327691 QTY327691:QUA327691 RDU327691:RDW327691 RNQ327691:RNS327691 RXM327691:RXO327691 SHI327691:SHK327691 SRE327691:SRG327691 TBA327691:TBC327691 TKW327691:TKY327691 TUS327691:TUU327691 UEO327691:UEQ327691 UOK327691:UOM327691 UYG327691:UYI327691 VIC327691:VIE327691 VRY327691:VSA327691 WBU327691:WBW327691 WLQ327691:WLS327691 WVM327691:WVO327691 E393227:G393227 JA393227:JC393227 SW393227:SY393227 ACS393227:ACU393227 AMO393227:AMQ393227 AWK393227:AWM393227 BGG393227:BGI393227 BQC393227:BQE393227 BZY393227:CAA393227 CJU393227:CJW393227 CTQ393227:CTS393227 DDM393227:DDO393227 DNI393227:DNK393227 DXE393227:DXG393227 EHA393227:EHC393227 EQW393227:EQY393227 FAS393227:FAU393227 FKO393227:FKQ393227 FUK393227:FUM393227 GEG393227:GEI393227 GOC393227:GOE393227 GXY393227:GYA393227 HHU393227:HHW393227 HRQ393227:HRS393227 IBM393227:IBO393227 ILI393227:ILK393227 IVE393227:IVG393227 JFA393227:JFC393227 JOW393227:JOY393227 JYS393227:JYU393227 KIO393227:KIQ393227 KSK393227:KSM393227 LCG393227:LCI393227 LMC393227:LME393227 LVY393227:LWA393227 MFU393227:MFW393227 MPQ393227:MPS393227 MZM393227:MZO393227 NJI393227:NJK393227 NTE393227:NTG393227 ODA393227:ODC393227 OMW393227:OMY393227 OWS393227:OWU393227 PGO393227:PGQ393227 PQK393227:PQM393227 QAG393227:QAI393227 QKC393227:QKE393227 QTY393227:QUA393227 RDU393227:RDW393227 RNQ393227:RNS393227 RXM393227:RXO393227 SHI393227:SHK393227 SRE393227:SRG393227 TBA393227:TBC393227 TKW393227:TKY393227 TUS393227:TUU393227 UEO393227:UEQ393227 UOK393227:UOM393227 UYG393227:UYI393227 VIC393227:VIE393227 VRY393227:VSA393227 WBU393227:WBW393227 WLQ393227:WLS393227 WVM393227:WVO393227 E458763:G458763 JA458763:JC458763 SW458763:SY458763 ACS458763:ACU458763 AMO458763:AMQ458763 AWK458763:AWM458763 BGG458763:BGI458763 BQC458763:BQE458763 BZY458763:CAA458763 CJU458763:CJW458763 CTQ458763:CTS458763 DDM458763:DDO458763 DNI458763:DNK458763 DXE458763:DXG458763 EHA458763:EHC458763 EQW458763:EQY458763 FAS458763:FAU458763 FKO458763:FKQ458763 FUK458763:FUM458763 GEG458763:GEI458763 GOC458763:GOE458763 GXY458763:GYA458763 HHU458763:HHW458763 HRQ458763:HRS458763 IBM458763:IBO458763 ILI458763:ILK458763 IVE458763:IVG458763 JFA458763:JFC458763 JOW458763:JOY458763 JYS458763:JYU458763 KIO458763:KIQ458763 KSK458763:KSM458763 LCG458763:LCI458763 LMC458763:LME458763 LVY458763:LWA458763 MFU458763:MFW458763 MPQ458763:MPS458763 MZM458763:MZO458763 NJI458763:NJK458763 NTE458763:NTG458763 ODA458763:ODC458763 OMW458763:OMY458763 OWS458763:OWU458763 PGO458763:PGQ458763 PQK458763:PQM458763 QAG458763:QAI458763 QKC458763:QKE458763 QTY458763:QUA458763 RDU458763:RDW458763 RNQ458763:RNS458763 RXM458763:RXO458763 SHI458763:SHK458763 SRE458763:SRG458763 TBA458763:TBC458763 TKW458763:TKY458763 TUS458763:TUU458763 UEO458763:UEQ458763 UOK458763:UOM458763 UYG458763:UYI458763 VIC458763:VIE458763 VRY458763:VSA458763 WBU458763:WBW458763 WLQ458763:WLS458763 WVM458763:WVO458763 E524299:G524299 JA524299:JC524299 SW524299:SY524299 ACS524299:ACU524299 AMO524299:AMQ524299 AWK524299:AWM524299 BGG524299:BGI524299 BQC524299:BQE524299 BZY524299:CAA524299 CJU524299:CJW524299 CTQ524299:CTS524299 DDM524299:DDO524299 DNI524299:DNK524299 DXE524299:DXG524299 EHA524299:EHC524299 EQW524299:EQY524299 FAS524299:FAU524299 FKO524299:FKQ524299 FUK524299:FUM524299 GEG524299:GEI524299 GOC524299:GOE524299 GXY524299:GYA524299 HHU524299:HHW524299 HRQ524299:HRS524299 IBM524299:IBO524299 ILI524299:ILK524299 IVE524299:IVG524299 JFA524299:JFC524299 JOW524299:JOY524299 JYS524299:JYU524299 KIO524299:KIQ524299 KSK524299:KSM524299 LCG524299:LCI524299 LMC524299:LME524299 LVY524299:LWA524299 MFU524299:MFW524299 MPQ524299:MPS524299 MZM524299:MZO524299 NJI524299:NJK524299 NTE524299:NTG524299 ODA524299:ODC524299 OMW524299:OMY524299 OWS524299:OWU524299 PGO524299:PGQ524299 PQK524299:PQM524299 QAG524299:QAI524299 QKC524299:QKE524299 QTY524299:QUA524299 RDU524299:RDW524299 RNQ524299:RNS524299 RXM524299:RXO524299 SHI524299:SHK524299 SRE524299:SRG524299 TBA524299:TBC524299 TKW524299:TKY524299 TUS524299:TUU524299 UEO524299:UEQ524299 UOK524299:UOM524299 UYG524299:UYI524299 VIC524299:VIE524299 VRY524299:VSA524299 WBU524299:WBW524299 WLQ524299:WLS524299 WVM524299:WVO524299 E589835:G589835 JA589835:JC589835 SW589835:SY589835 ACS589835:ACU589835 AMO589835:AMQ589835 AWK589835:AWM589835 BGG589835:BGI589835 BQC589835:BQE589835 BZY589835:CAA589835 CJU589835:CJW589835 CTQ589835:CTS589835 DDM589835:DDO589835 DNI589835:DNK589835 DXE589835:DXG589835 EHA589835:EHC589835 EQW589835:EQY589835 FAS589835:FAU589835 FKO589835:FKQ589835 FUK589835:FUM589835 GEG589835:GEI589835 GOC589835:GOE589835 GXY589835:GYA589835 HHU589835:HHW589835 HRQ589835:HRS589835 IBM589835:IBO589835 ILI589835:ILK589835 IVE589835:IVG589835 JFA589835:JFC589835 JOW589835:JOY589835 JYS589835:JYU589835 KIO589835:KIQ589835 KSK589835:KSM589835 LCG589835:LCI589835 LMC589835:LME589835 LVY589835:LWA589835 MFU589835:MFW589835 MPQ589835:MPS589835 MZM589835:MZO589835 NJI589835:NJK589835 NTE589835:NTG589835 ODA589835:ODC589835 OMW589835:OMY589835 OWS589835:OWU589835 PGO589835:PGQ589835 PQK589835:PQM589835 QAG589835:QAI589835 QKC589835:QKE589835 QTY589835:QUA589835 RDU589835:RDW589835 RNQ589835:RNS589835 RXM589835:RXO589835 SHI589835:SHK589835 SRE589835:SRG589835 TBA589835:TBC589835 TKW589835:TKY589835 TUS589835:TUU589835 UEO589835:UEQ589835 UOK589835:UOM589835 UYG589835:UYI589835 VIC589835:VIE589835 VRY589835:VSA589835 WBU589835:WBW589835 WLQ589835:WLS589835 WVM589835:WVO589835 E655371:G655371 JA655371:JC655371 SW655371:SY655371 ACS655371:ACU655371 AMO655371:AMQ655371 AWK655371:AWM655371 BGG655371:BGI655371 BQC655371:BQE655371 BZY655371:CAA655371 CJU655371:CJW655371 CTQ655371:CTS655371 DDM655371:DDO655371 DNI655371:DNK655371 DXE655371:DXG655371 EHA655371:EHC655371 EQW655371:EQY655371 FAS655371:FAU655371 FKO655371:FKQ655371 FUK655371:FUM655371 GEG655371:GEI655371 GOC655371:GOE655371 GXY655371:GYA655371 HHU655371:HHW655371 HRQ655371:HRS655371 IBM655371:IBO655371 ILI655371:ILK655371 IVE655371:IVG655371 JFA655371:JFC655371 JOW655371:JOY655371 JYS655371:JYU655371 KIO655371:KIQ655371 KSK655371:KSM655371 LCG655371:LCI655371 LMC655371:LME655371 LVY655371:LWA655371 MFU655371:MFW655371 MPQ655371:MPS655371 MZM655371:MZO655371 NJI655371:NJK655371 NTE655371:NTG655371 ODA655371:ODC655371 OMW655371:OMY655371 OWS655371:OWU655371 PGO655371:PGQ655371 PQK655371:PQM655371 QAG655371:QAI655371 QKC655371:QKE655371 QTY655371:QUA655371 RDU655371:RDW655371 RNQ655371:RNS655371 RXM655371:RXO655371 SHI655371:SHK655371 SRE655371:SRG655371 TBA655371:TBC655371 TKW655371:TKY655371 TUS655371:TUU655371 UEO655371:UEQ655371 UOK655371:UOM655371 UYG655371:UYI655371 VIC655371:VIE655371 VRY655371:VSA655371 WBU655371:WBW655371 WLQ655371:WLS655371 WVM655371:WVO655371 E720907:G720907 JA720907:JC720907 SW720907:SY720907 ACS720907:ACU720907 AMO720907:AMQ720907 AWK720907:AWM720907 BGG720907:BGI720907 BQC720907:BQE720907 BZY720907:CAA720907 CJU720907:CJW720907 CTQ720907:CTS720907 DDM720907:DDO720907 DNI720907:DNK720907 DXE720907:DXG720907 EHA720907:EHC720907 EQW720907:EQY720907 FAS720907:FAU720907 FKO720907:FKQ720907 FUK720907:FUM720907 GEG720907:GEI720907 GOC720907:GOE720907 GXY720907:GYA720907 HHU720907:HHW720907 HRQ720907:HRS720907 IBM720907:IBO720907 ILI720907:ILK720907 IVE720907:IVG720907 JFA720907:JFC720907 JOW720907:JOY720907 JYS720907:JYU720907 KIO720907:KIQ720907 KSK720907:KSM720907 LCG720907:LCI720907 LMC720907:LME720907 LVY720907:LWA720907 MFU720907:MFW720907 MPQ720907:MPS720907 MZM720907:MZO720907 NJI720907:NJK720907 NTE720907:NTG720907 ODA720907:ODC720907 OMW720907:OMY720907 OWS720907:OWU720907 PGO720907:PGQ720907 PQK720907:PQM720907 QAG720907:QAI720907 QKC720907:QKE720907 QTY720907:QUA720907 RDU720907:RDW720907 RNQ720907:RNS720907 RXM720907:RXO720907 SHI720907:SHK720907 SRE720907:SRG720907 TBA720907:TBC720907 TKW720907:TKY720907 TUS720907:TUU720907 UEO720907:UEQ720907 UOK720907:UOM720907 UYG720907:UYI720907 VIC720907:VIE720907 VRY720907:VSA720907 WBU720907:WBW720907 WLQ720907:WLS720907 WVM720907:WVO720907 E786443:G786443 JA786443:JC786443 SW786443:SY786443 ACS786443:ACU786443 AMO786443:AMQ786443 AWK786443:AWM786443 BGG786443:BGI786443 BQC786443:BQE786443 BZY786443:CAA786443 CJU786443:CJW786443 CTQ786443:CTS786443 DDM786443:DDO786443 DNI786443:DNK786443 DXE786443:DXG786443 EHA786443:EHC786443 EQW786443:EQY786443 FAS786443:FAU786443 FKO786443:FKQ786443 FUK786443:FUM786443 GEG786443:GEI786443 GOC786443:GOE786443 GXY786443:GYA786443 HHU786443:HHW786443 HRQ786443:HRS786443 IBM786443:IBO786443 ILI786443:ILK786443 IVE786443:IVG786443 JFA786443:JFC786443 JOW786443:JOY786443 JYS786443:JYU786443 KIO786443:KIQ786443 KSK786443:KSM786443 LCG786443:LCI786443 LMC786443:LME786443 LVY786443:LWA786443 MFU786443:MFW786443 MPQ786443:MPS786443 MZM786443:MZO786443 NJI786443:NJK786443 NTE786443:NTG786443 ODA786443:ODC786443 OMW786443:OMY786443 OWS786443:OWU786443 PGO786443:PGQ786443 PQK786443:PQM786443 QAG786443:QAI786443 QKC786443:QKE786443 QTY786443:QUA786443 RDU786443:RDW786443 RNQ786443:RNS786443 RXM786443:RXO786443 SHI786443:SHK786443 SRE786443:SRG786443 TBA786443:TBC786443 TKW786443:TKY786443 TUS786443:TUU786443 UEO786443:UEQ786443 UOK786443:UOM786443 UYG786443:UYI786443 VIC786443:VIE786443 VRY786443:VSA786443 WBU786443:WBW786443 WLQ786443:WLS786443 WVM786443:WVO786443 E851979:G851979 JA851979:JC851979 SW851979:SY851979 ACS851979:ACU851979 AMO851979:AMQ851979 AWK851979:AWM851979 BGG851979:BGI851979 BQC851979:BQE851979 BZY851979:CAA851979 CJU851979:CJW851979 CTQ851979:CTS851979 DDM851979:DDO851979 DNI851979:DNK851979 DXE851979:DXG851979 EHA851979:EHC851979 EQW851979:EQY851979 FAS851979:FAU851979 FKO851979:FKQ851979 FUK851979:FUM851979 GEG851979:GEI851979 GOC851979:GOE851979 GXY851979:GYA851979 HHU851979:HHW851979 HRQ851979:HRS851979 IBM851979:IBO851979 ILI851979:ILK851979 IVE851979:IVG851979 JFA851979:JFC851979 JOW851979:JOY851979 JYS851979:JYU851979 KIO851979:KIQ851979 KSK851979:KSM851979 LCG851979:LCI851979 LMC851979:LME851979 LVY851979:LWA851979 MFU851979:MFW851979 MPQ851979:MPS851979 MZM851979:MZO851979 NJI851979:NJK851979 NTE851979:NTG851979 ODA851979:ODC851979 OMW851979:OMY851979 OWS851979:OWU851979 PGO851979:PGQ851979 PQK851979:PQM851979 QAG851979:QAI851979 QKC851979:QKE851979 QTY851979:QUA851979 RDU851979:RDW851979 RNQ851979:RNS851979 RXM851979:RXO851979 SHI851979:SHK851979 SRE851979:SRG851979 TBA851979:TBC851979 TKW851979:TKY851979 TUS851979:TUU851979 UEO851979:UEQ851979 UOK851979:UOM851979 UYG851979:UYI851979 VIC851979:VIE851979 VRY851979:VSA851979 WBU851979:WBW851979 WLQ851979:WLS851979 WVM851979:WVO851979 E917515:G917515 JA917515:JC917515 SW917515:SY917515 ACS917515:ACU917515 AMO917515:AMQ917515 AWK917515:AWM917515 BGG917515:BGI917515 BQC917515:BQE917515 BZY917515:CAA917515 CJU917515:CJW917515 CTQ917515:CTS917515 DDM917515:DDO917515 DNI917515:DNK917515 DXE917515:DXG917515 EHA917515:EHC917515 EQW917515:EQY917515 FAS917515:FAU917515 FKO917515:FKQ917515 FUK917515:FUM917515 GEG917515:GEI917515 GOC917515:GOE917515 GXY917515:GYA917515 HHU917515:HHW917515 HRQ917515:HRS917515 IBM917515:IBO917515 ILI917515:ILK917515 IVE917515:IVG917515 JFA917515:JFC917515 JOW917515:JOY917515 JYS917515:JYU917515 KIO917515:KIQ917515 KSK917515:KSM917515 LCG917515:LCI917515 LMC917515:LME917515 LVY917515:LWA917515 MFU917515:MFW917515 MPQ917515:MPS917515 MZM917515:MZO917515 NJI917515:NJK917515 NTE917515:NTG917515 ODA917515:ODC917515 OMW917515:OMY917515 OWS917515:OWU917515 PGO917515:PGQ917515 PQK917515:PQM917515 QAG917515:QAI917515 QKC917515:QKE917515 QTY917515:QUA917515 RDU917515:RDW917515 RNQ917515:RNS917515 RXM917515:RXO917515 SHI917515:SHK917515 SRE917515:SRG917515 TBA917515:TBC917515 TKW917515:TKY917515 TUS917515:TUU917515 UEO917515:UEQ917515 UOK917515:UOM917515 UYG917515:UYI917515 VIC917515:VIE917515 VRY917515:VSA917515 WBU917515:WBW917515 WLQ917515:WLS917515 WVM917515:WVO917515 E983051:G983051 JA983051:JC983051 SW983051:SY983051 ACS983051:ACU983051 AMO983051:AMQ983051 AWK983051:AWM983051 BGG983051:BGI983051 BQC983051:BQE983051 BZY983051:CAA983051 CJU983051:CJW983051 CTQ983051:CTS983051 DDM983051:DDO983051 DNI983051:DNK983051 DXE983051:DXG983051 EHA983051:EHC983051 EQW983051:EQY983051 FAS983051:FAU983051 FKO983051:FKQ983051 FUK983051:FUM983051 GEG983051:GEI983051 GOC983051:GOE983051 GXY983051:GYA983051 HHU983051:HHW983051 HRQ983051:HRS983051 IBM983051:IBO983051 ILI983051:ILK983051 IVE983051:IVG983051 JFA983051:JFC983051 JOW983051:JOY983051 JYS983051:JYU983051 KIO983051:KIQ983051 KSK983051:KSM983051 LCG983051:LCI983051 LMC983051:LME983051 LVY983051:LWA983051 MFU983051:MFW983051 MPQ983051:MPS983051 MZM983051:MZO983051 NJI983051:NJK983051 NTE983051:NTG983051 ODA983051:ODC983051 OMW983051:OMY983051 OWS983051:OWU983051 PGO983051:PGQ983051 PQK983051:PQM983051 QAG983051:QAI983051 QKC983051:QKE983051 QTY983051:QUA983051 RDU983051:RDW983051 RNQ983051:RNS983051 RXM983051:RXO983051 SHI983051:SHK983051 SRE983051:SRG983051 TBA983051:TBC983051 TKW983051:TKY983051 TUS983051:TUU983051 UEO983051:UEQ983051 UOK983051:UOM983051 UYG983051:UYI983051 VIC983051:VIE983051 VRY983051:VSA983051 WBU983051:WBW983051 WLQ983051:WLS983051 WVM983051:WVO983051" xr:uid="{00000000-0002-0000-0900-000001000000}">
      <formula1>"４：１,５：１,６：１,10：１（旧GHのみ）"</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79998168889431442"/>
  </sheetPr>
  <dimension ref="A1:K39"/>
  <sheetViews>
    <sheetView view="pageBreakPreview" topLeftCell="A21" zoomScale="85" zoomScaleNormal="100" zoomScaleSheetLayoutView="85" workbookViewId="0">
      <selection activeCell="U11" sqref="U11"/>
    </sheetView>
  </sheetViews>
  <sheetFormatPr defaultColWidth="3.25" defaultRowHeight="20.100000000000001" customHeight="1"/>
  <cols>
    <col min="1" max="1" width="3.25" style="2" customWidth="1"/>
    <col min="2" max="2" width="5" style="2" customWidth="1"/>
    <col min="3" max="4" width="15.625" style="2" customWidth="1"/>
    <col min="5" max="11" width="6.5" style="2" customWidth="1"/>
    <col min="12" max="16384" width="3.25" style="2"/>
  </cols>
  <sheetData>
    <row r="1" spans="1:11" ht="20.100000000000001" customHeight="1">
      <c r="A1" s="1" t="s">
        <v>75</v>
      </c>
      <c r="I1" s="211"/>
      <c r="J1" s="211"/>
      <c r="K1" s="211"/>
    </row>
    <row r="2" spans="1:11" ht="20.100000000000001" customHeight="1">
      <c r="A2" s="175" t="str">
        <f>'1'!A3</f>
        <v>令和●年度報酬算定のための共同生活援助（短期入所）に係る前年度実績報告書</v>
      </c>
      <c r="B2" s="175"/>
      <c r="C2" s="175"/>
      <c r="D2" s="175"/>
      <c r="E2" s="175"/>
      <c r="F2" s="175"/>
      <c r="G2" s="175"/>
      <c r="H2" s="175"/>
      <c r="I2" s="175"/>
      <c r="J2" s="175"/>
      <c r="K2" s="175"/>
    </row>
    <row r="3" spans="1:11" ht="35.25" customHeight="1">
      <c r="A3" s="186" t="s">
        <v>76</v>
      </c>
      <c r="B3" s="186"/>
      <c r="C3" s="186"/>
      <c r="D3" s="186"/>
      <c r="E3" s="186"/>
      <c r="F3" s="186"/>
      <c r="G3" s="186"/>
      <c r="H3" s="186"/>
      <c r="I3" s="186"/>
      <c r="J3" s="186"/>
      <c r="K3" s="186"/>
    </row>
    <row r="4" spans="1:11" ht="20.100000000000001" customHeight="1">
      <c r="A4" s="6" t="s">
        <v>227</v>
      </c>
    </row>
    <row r="5" spans="1:11" ht="20.100000000000001" customHeight="1">
      <c r="A5" s="6"/>
    </row>
    <row r="6" spans="1:11" ht="28.5" customHeight="1">
      <c r="B6" s="184" t="s">
        <v>42</v>
      </c>
      <c r="C6" s="184"/>
      <c r="D6" s="203" t="str">
        <f>IF('2-1'!D6="","",'2-1'!D6)</f>
        <v/>
      </c>
      <c r="E6" s="203"/>
      <c r="F6" s="203"/>
      <c r="G6" s="203"/>
      <c r="H6" s="203"/>
      <c r="I6" s="203"/>
    </row>
    <row r="7" spans="1:11" ht="28.5" customHeight="1">
      <c r="B7" s="154" t="s">
        <v>43</v>
      </c>
      <c r="C7" s="154"/>
      <c r="D7" s="203" t="str">
        <f>IF('2-1'!D7="","",'2-1'!D7)</f>
        <v/>
      </c>
      <c r="E7" s="203"/>
      <c r="F7" s="203"/>
      <c r="G7" s="203"/>
      <c r="H7" s="203"/>
      <c r="I7" s="203"/>
    </row>
    <row r="8" spans="1:11" ht="27" customHeight="1">
      <c r="B8" s="154" t="s">
        <v>47</v>
      </c>
      <c r="C8" s="154"/>
      <c r="D8" s="88">
        <f>IF('2-1'!D10="","",'2-1'!D10)</f>
        <v>40</v>
      </c>
      <c r="E8" s="9" t="s">
        <v>1</v>
      </c>
      <c r="F8" s="21"/>
      <c r="G8" s="21"/>
      <c r="H8" s="21"/>
    </row>
    <row r="11" spans="1:11" ht="22.5" customHeight="1">
      <c r="B11" s="184" t="s">
        <v>211</v>
      </c>
      <c r="C11" s="158" t="s">
        <v>52</v>
      </c>
      <c r="D11" s="159"/>
      <c r="E11" s="215" t="s">
        <v>78</v>
      </c>
      <c r="F11" s="154"/>
      <c r="G11" s="154"/>
      <c r="H11" s="154"/>
      <c r="I11" s="154"/>
      <c r="J11" s="154"/>
      <c r="K11" s="154"/>
    </row>
    <row r="12" spans="1:11" ht="22.5" customHeight="1">
      <c r="B12" s="212"/>
      <c r="C12" s="213"/>
      <c r="D12" s="214"/>
      <c r="E12" s="44" t="s">
        <v>79</v>
      </c>
      <c r="F12" s="45" t="s">
        <v>80</v>
      </c>
      <c r="G12" s="45" t="s">
        <v>81</v>
      </c>
      <c r="H12" s="45" t="s">
        <v>82</v>
      </c>
      <c r="I12" s="45" t="s">
        <v>83</v>
      </c>
      <c r="J12" s="45" t="s">
        <v>84</v>
      </c>
      <c r="K12" s="45" t="s">
        <v>85</v>
      </c>
    </row>
    <row r="13" spans="1:11" ht="20.100000000000001" customHeight="1">
      <c r="B13" s="11" t="s">
        <v>210</v>
      </c>
      <c r="C13" s="197" t="str">
        <f>IF('2-1'!C17="","",'2-1'!C17)</f>
        <v/>
      </c>
      <c r="D13" s="198"/>
      <c r="E13" s="141"/>
      <c r="F13" s="126"/>
      <c r="G13" s="126"/>
      <c r="H13" s="126"/>
      <c r="I13" s="126"/>
      <c r="J13" s="126"/>
      <c r="K13" s="126"/>
    </row>
    <row r="14" spans="1:11" ht="20.100000000000001" customHeight="1">
      <c r="B14" s="13" t="s">
        <v>209</v>
      </c>
      <c r="C14" s="197" t="str">
        <f>IF('2-1'!C18="","",'2-1'!C18)</f>
        <v/>
      </c>
      <c r="D14" s="198"/>
      <c r="E14" s="141"/>
      <c r="F14" s="126"/>
      <c r="G14" s="126"/>
      <c r="H14" s="126"/>
      <c r="I14" s="126"/>
      <c r="J14" s="126"/>
      <c r="K14" s="126"/>
    </row>
    <row r="15" spans="1:11" ht="20.100000000000001" customHeight="1">
      <c r="B15" s="13" t="s">
        <v>208</v>
      </c>
      <c r="C15" s="197" t="str">
        <f>IF('2-1'!C19="","",'2-1'!C19)</f>
        <v/>
      </c>
      <c r="D15" s="198"/>
      <c r="E15" s="141"/>
      <c r="F15" s="126"/>
      <c r="G15" s="126"/>
      <c r="H15" s="126"/>
      <c r="I15" s="126"/>
      <c r="J15" s="126"/>
      <c r="K15" s="126"/>
    </row>
    <row r="16" spans="1:11" ht="20.100000000000001" customHeight="1">
      <c r="B16" s="13" t="s">
        <v>196</v>
      </c>
      <c r="C16" s="197" t="str">
        <f>IF('2-1'!C20="","",'2-1'!C20)</f>
        <v/>
      </c>
      <c r="D16" s="198"/>
      <c r="E16" s="141"/>
      <c r="F16" s="126"/>
      <c r="G16" s="126"/>
      <c r="H16" s="126"/>
      <c r="I16" s="126"/>
      <c r="J16" s="126"/>
      <c r="K16" s="126"/>
    </row>
    <row r="17" spans="2:11" ht="20.100000000000001" customHeight="1">
      <c r="B17" s="13" t="s">
        <v>207</v>
      </c>
      <c r="C17" s="197" t="str">
        <f>IF('2-1'!C21="","",'2-1'!C21)</f>
        <v/>
      </c>
      <c r="D17" s="198"/>
      <c r="E17" s="141"/>
      <c r="F17" s="126"/>
      <c r="G17" s="126"/>
      <c r="H17" s="126"/>
      <c r="I17" s="126"/>
      <c r="J17" s="126"/>
      <c r="K17" s="126"/>
    </row>
    <row r="18" spans="2:11" ht="20.100000000000001" customHeight="1">
      <c r="B18" s="13" t="s">
        <v>197</v>
      </c>
      <c r="C18" s="197" t="str">
        <f>IF('2-1'!C22="","",'2-1'!C22)</f>
        <v/>
      </c>
      <c r="D18" s="198"/>
      <c r="E18" s="141"/>
      <c r="F18" s="126"/>
      <c r="G18" s="126"/>
      <c r="H18" s="126"/>
      <c r="I18" s="126"/>
      <c r="J18" s="126"/>
      <c r="K18" s="126"/>
    </row>
    <row r="19" spans="2:11" ht="20.100000000000001" customHeight="1">
      <c r="B19" s="13" t="s">
        <v>206</v>
      </c>
      <c r="C19" s="197" t="str">
        <f>IF('2-1'!C23="","",'2-1'!C23)</f>
        <v/>
      </c>
      <c r="D19" s="198"/>
      <c r="E19" s="141"/>
      <c r="F19" s="126"/>
      <c r="G19" s="126"/>
      <c r="H19" s="126"/>
      <c r="I19" s="126"/>
      <c r="J19" s="126"/>
      <c r="K19" s="126"/>
    </row>
    <row r="20" spans="2:11" ht="20.100000000000001" customHeight="1">
      <c r="B20" s="13" t="s">
        <v>205</v>
      </c>
      <c r="C20" s="197" t="str">
        <f>IF('2-1'!C24="","",'2-1'!C24)</f>
        <v/>
      </c>
      <c r="D20" s="198"/>
      <c r="E20" s="141"/>
      <c r="F20" s="126"/>
      <c r="G20" s="126"/>
      <c r="H20" s="126"/>
      <c r="I20" s="126"/>
      <c r="J20" s="126"/>
      <c r="K20" s="126"/>
    </row>
    <row r="21" spans="2:11" ht="20.100000000000001" customHeight="1">
      <c r="B21" s="13" t="s">
        <v>198</v>
      </c>
      <c r="C21" s="197" t="str">
        <f>IF('2-1'!C25="","",'2-1'!C25)</f>
        <v/>
      </c>
      <c r="D21" s="198"/>
      <c r="E21" s="141"/>
      <c r="F21" s="126"/>
      <c r="G21" s="126"/>
      <c r="H21" s="126"/>
      <c r="I21" s="126"/>
      <c r="J21" s="126"/>
      <c r="K21" s="126"/>
    </row>
    <row r="22" spans="2:11" ht="20.100000000000001" customHeight="1">
      <c r="B22" s="13" t="s">
        <v>204</v>
      </c>
      <c r="C22" s="197" t="str">
        <f>IF('2-1'!C26="","",'2-1'!C26)</f>
        <v/>
      </c>
      <c r="D22" s="198"/>
      <c r="E22" s="141"/>
      <c r="F22" s="126"/>
      <c r="G22" s="126"/>
      <c r="H22" s="126"/>
      <c r="I22" s="126"/>
      <c r="J22" s="126"/>
      <c r="K22" s="126"/>
    </row>
    <row r="23" spans="2:11" ht="20.100000000000001" customHeight="1">
      <c r="B23" s="13" t="s">
        <v>203</v>
      </c>
      <c r="C23" s="197" t="str">
        <f>IF('2-1'!C27="","",'2-1'!C27)</f>
        <v/>
      </c>
      <c r="D23" s="198"/>
      <c r="E23" s="141"/>
      <c r="F23" s="126"/>
      <c r="G23" s="126"/>
      <c r="H23" s="126"/>
      <c r="I23" s="126"/>
      <c r="J23" s="126"/>
      <c r="K23" s="126"/>
    </row>
    <row r="24" spans="2:11" ht="20.100000000000001" customHeight="1">
      <c r="B24" s="13" t="s">
        <v>202</v>
      </c>
      <c r="C24" s="197" t="str">
        <f>IF('2-1'!C28="","",'2-1'!C28)</f>
        <v/>
      </c>
      <c r="D24" s="198"/>
      <c r="E24" s="141"/>
      <c r="F24" s="126"/>
      <c r="G24" s="126"/>
      <c r="H24" s="126"/>
      <c r="I24" s="126"/>
      <c r="J24" s="126"/>
      <c r="K24" s="126"/>
    </row>
    <row r="25" spans="2:11" ht="20.100000000000001" customHeight="1">
      <c r="B25" s="13" t="s">
        <v>201</v>
      </c>
      <c r="C25" s="197" t="str">
        <f>IF('2-1'!C29="","",'2-1'!C29)</f>
        <v/>
      </c>
      <c r="D25" s="198"/>
      <c r="E25" s="141"/>
      <c r="F25" s="126"/>
      <c r="G25" s="126"/>
      <c r="H25" s="126"/>
      <c r="I25" s="126"/>
      <c r="J25" s="126"/>
      <c r="K25" s="126"/>
    </row>
    <row r="26" spans="2:11" ht="20.100000000000001" customHeight="1">
      <c r="B26" s="13" t="s">
        <v>200</v>
      </c>
      <c r="C26" s="197" t="str">
        <f>IF('2-1'!C30="","",'2-1'!C30)</f>
        <v/>
      </c>
      <c r="D26" s="198"/>
      <c r="E26" s="141"/>
      <c r="F26" s="126"/>
      <c r="G26" s="126"/>
      <c r="H26" s="126"/>
      <c r="I26" s="126"/>
      <c r="J26" s="126"/>
      <c r="K26" s="126"/>
    </row>
    <row r="27" spans="2:11" ht="20.100000000000001" customHeight="1" thickBot="1">
      <c r="B27" s="33" t="s">
        <v>199</v>
      </c>
      <c r="C27" s="197" t="str">
        <f>IF('2-1'!C31="","",'2-1'!C31)</f>
        <v/>
      </c>
      <c r="D27" s="198"/>
      <c r="E27" s="142"/>
      <c r="F27" s="143"/>
      <c r="G27" s="143"/>
      <c r="H27" s="143"/>
      <c r="I27" s="143"/>
      <c r="J27" s="143"/>
      <c r="K27" s="143"/>
    </row>
    <row r="28" spans="2:11" ht="20.100000000000001" customHeight="1" thickTop="1">
      <c r="B28" s="178" t="s">
        <v>2</v>
      </c>
      <c r="C28" s="178"/>
      <c r="D28" s="179"/>
      <c r="E28" s="49">
        <f t="shared" ref="E28:K28" si="0">SUM(E13:E27)</f>
        <v>0</v>
      </c>
      <c r="F28" s="50">
        <f t="shared" si="0"/>
        <v>0</v>
      </c>
      <c r="G28" s="50">
        <f t="shared" si="0"/>
        <v>0</v>
      </c>
      <c r="H28" s="50">
        <f t="shared" si="0"/>
        <v>0</v>
      </c>
      <c r="I28" s="50">
        <f t="shared" si="0"/>
        <v>0</v>
      </c>
      <c r="J28" s="50">
        <f t="shared" si="0"/>
        <v>0</v>
      </c>
      <c r="K28" s="50">
        <f t="shared" si="0"/>
        <v>0</v>
      </c>
    </row>
    <row r="29" spans="2:11" ht="12" customHeight="1">
      <c r="B29" s="6" t="s">
        <v>101</v>
      </c>
      <c r="C29" s="16"/>
      <c r="D29" s="16"/>
      <c r="E29" s="16"/>
      <c r="F29" s="16"/>
      <c r="G29" s="16"/>
      <c r="H29" s="16"/>
    </row>
    <row r="30" spans="2:11" ht="12" customHeight="1">
      <c r="B30" s="6"/>
      <c r="C30" s="16"/>
      <c r="D30" s="16"/>
      <c r="E30" s="16"/>
      <c r="F30" s="16"/>
      <c r="G30" s="16"/>
      <c r="H30" s="16"/>
    </row>
    <row r="31" spans="2:11" ht="20.100000000000001" customHeight="1">
      <c r="B31" s="2" t="s">
        <v>102</v>
      </c>
    </row>
    <row r="32" spans="2:11" ht="20.100000000000001" customHeight="1">
      <c r="B32" s="154" t="s">
        <v>103</v>
      </c>
      <c r="C32" s="154"/>
      <c r="D32" s="51" t="s">
        <v>104</v>
      </c>
      <c r="E32" s="220"/>
      <c r="F32" s="173"/>
      <c r="G32" s="162"/>
      <c r="H32" s="154" t="s">
        <v>105</v>
      </c>
      <c r="I32" s="154"/>
    </row>
    <row r="33" spans="2:9" ht="20.100000000000001" customHeight="1">
      <c r="B33" s="154" t="s">
        <v>82</v>
      </c>
      <c r="C33" s="154"/>
      <c r="D33" s="52">
        <f>H28</f>
        <v>0</v>
      </c>
      <c r="E33" s="53" t="s">
        <v>195</v>
      </c>
      <c r="F33" s="54" t="s">
        <v>198</v>
      </c>
      <c r="G33" s="89" t="s">
        <v>193</v>
      </c>
      <c r="H33" s="224">
        <f>ROUNDUP(D33/9,2)</f>
        <v>0</v>
      </c>
      <c r="I33" s="224"/>
    </row>
    <row r="34" spans="2:9" ht="20.100000000000001" customHeight="1">
      <c r="B34" s="154" t="s">
        <v>83</v>
      </c>
      <c r="C34" s="154"/>
      <c r="D34" s="52">
        <f>I28</f>
        <v>0</v>
      </c>
      <c r="E34" s="53" t="s">
        <v>195</v>
      </c>
      <c r="F34" s="54" t="s">
        <v>197</v>
      </c>
      <c r="G34" s="89" t="s">
        <v>193</v>
      </c>
      <c r="H34" s="224">
        <f>ROUNDUP(D34/6,2)</f>
        <v>0</v>
      </c>
      <c r="I34" s="224"/>
    </row>
    <row r="35" spans="2:9" ht="20.100000000000001" customHeight="1">
      <c r="B35" s="154" t="s">
        <v>84</v>
      </c>
      <c r="C35" s="154"/>
      <c r="D35" s="52">
        <f>J28</f>
        <v>0</v>
      </c>
      <c r="E35" s="53" t="s">
        <v>195</v>
      </c>
      <c r="F35" s="54" t="s">
        <v>196</v>
      </c>
      <c r="G35" s="89" t="s">
        <v>193</v>
      </c>
      <c r="H35" s="224">
        <f>ROUNDUP(D35/4,2)</f>
        <v>0</v>
      </c>
      <c r="I35" s="224"/>
    </row>
    <row r="36" spans="2:9" ht="20.100000000000001" customHeight="1" thickBot="1">
      <c r="B36" s="184" t="s">
        <v>85</v>
      </c>
      <c r="C36" s="184"/>
      <c r="D36" s="56">
        <f>K28</f>
        <v>0</v>
      </c>
      <c r="E36" s="57" t="s">
        <v>195</v>
      </c>
      <c r="F36" s="58" t="s">
        <v>194</v>
      </c>
      <c r="G36" s="59" t="s">
        <v>193</v>
      </c>
      <c r="H36" s="225">
        <f>ROUNDUP(D36/2.5,2)</f>
        <v>0</v>
      </c>
      <c r="I36" s="225"/>
    </row>
    <row r="37" spans="2:9" ht="20.100000000000001" customHeight="1" thickTop="1">
      <c r="B37" s="221" t="s">
        <v>2</v>
      </c>
      <c r="C37" s="222"/>
      <c r="D37" s="222"/>
      <c r="E37" s="222"/>
      <c r="F37" s="222"/>
      <c r="G37" s="223"/>
      <c r="H37" s="216">
        <f>SUM(H33:I36)</f>
        <v>0</v>
      </c>
      <c r="I37" s="217"/>
    </row>
    <row r="39" spans="2:9" ht="30.75" customHeight="1">
      <c r="C39" s="155" t="s">
        <v>213</v>
      </c>
      <c r="D39" s="173"/>
      <c r="E39" s="173"/>
      <c r="F39" s="162"/>
      <c r="G39" s="218">
        <f>IF(D8="","",ROUNDUP(D8*H37,2))</f>
        <v>0</v>
      </c>
      <c r="H39" s="219"/>
      <c r="I39" s="9" t="s">
        <v>1</v>
      </c>
    </row>
  </sheetData>
  <mergeCells count="42">
    <mergeCell ref="H37:I37"/>
    <mergeCell ref="B8:C8"/>
    <mergeCell ref="C39:F39"/>
    <mergeCell ref="G39:H39"/>
    <mergeCell ref="E32:G32"/>
    <mergeCell ref="B37:G37"/>
    <mergeCell ref="H34:I34"/>
    <mergeCell ref="H35:I35"/>
    <mergeCell ref="H36:I36"/>
    <mergeCell ref="B32:C32"/>
    <mergeCell ref="B34:C34"/>
    <mergeCell ref="B35:C35"/>
    <mergeCell ref="B36:C36"/>
    <mergeCell ref="H33:I33"/>
    <mergeCell ref="B33:C33"/>
    <mergeCell ref="C23:D23"/>
    <mergeCell ref="I1:K1"/>
    <mergeCell ref="H32:I32"/>
    <mergeCell ref="B11:B12"/>
    <mergeCell ref="C11:D12"/>
    <mergeCell ref="E11:K11"/>
    <mergeCell ref="B6:C6"/>
    <mergeCell ref="B7:C7"/>
    <mergeCell ref="A3:K3"/>
    <mergeCell ref="C22:D22"/>
    <mergeCell ref="C13:D13"/>
    <mergeCell ref="C14:D14"/>
    <mergeCell ref="C15:D15"/>
    <mergeCell ref="C16:D16"/>
    <mergeCell ref="C17:D17"/>
    <mergeCell ref="B28:D28"/>
    <mergeCell ref="D7:I7"/>
    <mergeCell ref="A2:K2"/>
    <mergeCell ref="D6:I6"/>
    <mergeCell ref="C27:D27"/>
    <mergeCell ref="C24:D24"/>
    <mergeCell ref="C25:D25"/>
    <mergeCell ref="C26:D26"/>
    <mergeCell ref="C18:D18"/>
    <mergeCell ref="C19:D19"/>
    <mergeCell ref="C20:D20"/>
    <mergeCell ref="C21:D21"/>
  </mergeCells>
  <phoneticPr fontId="2"/>
  <pageMargins left="0.75" right="0.75" top="1" bottom="1" header="0.51200000000000001" footer="0.51200000000000001"/>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削除厳禁</vt:lpstr>
      <vt:lpstr>※勤務表は別Excelファイル</vt:lpstr>
      <vt:lpstr>０(手順書)</vt:lpstr>
      <vt:lpstr>1</vt:lpstr>
      <vt:lpstr>2-1</vt:lpstr>
      <vt:lpstr>2-1 (注釈)</vt:lpstr>
      <vt:lpstr>2-2</vt:lpstr>
      <vt:lpstr>2-2 (注釈)</vt:lpstr>
      <vt:lpstr>2-3</vt:lpstr>
      <vt:lpstr>2-3 (注釈)</vt:lpstr>
      <vt:lpstr>3</vt:lpstr>
      <vt:lpstr>3 (記載例)</vt:lpstr>
      <vt:lpstr>4</vt:lpstr>
      <vt:lpstr>'1'!Print_Area</vt:lpstr>
      <vt:lpstr>'2-2'!Print_Area</vt:lpstr>
      <vt:lpstr>'2-2 (注釈)'!Print_Area</vt:lpstr>
      <vt:lpstr>'2-3'!Print_Area</vt:lpstr>
      <vt:lpstr>'2-3 (注釈)'!Print_Area</vt:lpstr>
      <vt:lpstr>'3'!Print_Area</vt:lpstr>
      <vt:lpstr>'3 (記載例)'!Print_Area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高阪　一慧</cp:lastModifiedBy>
  <cp:lastPrinted>2021-03-01T11:05:53Z</cp:lastPrinted>
  <dcterms:created xsi:type="dcterms:W3CDTF">2014-03-31T00:44:46Z</dcterms:created>
  <dcterms:modified xsi:type="dcterms:W3CDTF">2025-03-24T23:58:29Z</dcterms:modified>
</cp:coreProperties>
</file>