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CV00$\30_普及係\Ma 統計書\00 R5統計書データ\"/>
    </mc:Choice>
  </mc:AlternateContent>
  <xr:revisionPtr revIDLastSave="0" documentId="13_ncr:1_{DDA7F0FA-0E4D-4C9B-99D6-7726EC8978EA}" xr6:coauthVersionLast="47" xr6:coauthVersionMax="47" xr10:uidLastSave="{00000000-0000-0000-0000-000000000000}"/>
  <bookViews>
    <workbookView xWindow="8805" yWindow="1335" windowWidth="19185" windowHeight="10785" activeTab="13" xr2:uid="{00000000-000D-0000-FFFF-FFFF00000000}"/>
  </bookViews>
  <sheets>
    <sheet name="006" sheetId="1" r:id="rId1"/>
    <sheet name="007" sheetId="2" r:id="rId2"/>
    <sheet name="008" sheetId="3" r:id="rId3"/>
    <sheet name="009" sheetId="4" r:id="rId4"/>
    <sheet name="010" sheetId="5" r:id="rId5"/>
    <sheet name="011-012" sheetId="6" r:id="rId6"/>
    <sheet name="013" sheetId="7" r:id="rId7"/>
    <sheet name="014" sheetId="8" r:id="rId8"/>
    <sheet name="015" sheetId="9" r:id="rId9"/>
    <sheet name="016" sheetId="10" r:id="rId10"/>
    <sheet name="017" sheetId="11" r:id="rId11"/>
    <sheet name="018 " sheetId="15" r:id="rId12"/>
    <sheet name="019" sheetId="13" r:id="rId13"/>
    <sheet name="020" sheetId="14" r:id="rId14"/>
  </sheets>
  <definedNames>
    <definedName name="_xlnm.Print_Area" localSheetId="10">'017'!$A$1:$R$37</definedName>
    <definedName name="_xlnm.Print_Area" localSheetId="13">'020'!$A$1:$S$29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11" l="1"/>
  <c r="L10" i="11"/>
  <c r="H10" i="11"/>
  <c r="I10" i="11"/>
  <c r="J10" i="11"/>
  <c r="K10" i="11"/>
  <c r="M10" i="11"/>
  <c r="N10" i="11"/>
  <c r="O10" i="11"/>
  <c r="P10" i="11"/>
  <c r="Q10" i="11"/>
  <c r="F10" i="11"/>
  <c r="G10" i="11"/>
  <c r="E15" i="11"/>
  <c r="E14" i="11"/>
  <c r="E13" i="11"/>
  <c r="E11" i="11"/>
  <c r="E32" i="11"/>
  <c r="E18" i="11"/>
  <c r="E19" i="11"/>
  <c r="E20" i="11"/>
  <c r="E21" i="11"/>
  <c r="E22" i="11"/>
  <c r="E23" i="11"/>
  <c r="E24" i="11"/>
  <c r="E25" i="11"/>
  <c r="E26" i="11"/>
  <c r="E27" i="11"/>
  <c r="E17" i="11"/>
  <c r="G16" i="11"/>
  <c r="H16" i="11"/>
  <c r="I16" i="11"/>
  <c r="J16" i="11"/>
  <c r="K16" i="11"/>
  <c r="L16" i="11"/>
  <c r="M16" i="11"/>
  <c r="N16" i="11"/>
  <c r="O16" i="11"/>
  <c r="P16" i="11"/>
  <c r="Q16" i="11"/>
  <c r="F16" i="11"/>
  <c r="R10" i="11"/>
  <c r="R51" i="8"/>
  <c r="S51" i="8" s="1"/>
  <c r="R50" i="8"/>
  <c r="S50" i="8" s="1"/>
  <c r="R49" i="8"/>
  <c r="S49" i="8" s="1"/>
  <c r="R47" i="8"/>
  <c r="S47" i="8" s="1"/>
  <c r="R46" i="8"/>
  <c r="S46" i="8" s="1"/>
  <c r="R45" i="8"/>
  <c r="S45" i="8" s="1"/>
  <c r="R43" i="8"/>
  <c r="S43" i="8" s="1"/>
  <c r="R42" i="8"/>
  <c r="S42" i="8" s="1"/>
  <c r="R41" i="8"/>
  <c r="S41" i="8" s="1"/>
  <c r="R39" i="8"/>
  <c r="S39" i="8" s="1"/>
  <c r="R38" i="8"/>
  <c r="S38" i="8" s="1"/>
  <c r="R37" i="8"/>
  <c r="S37" i="8" s="1"/>
  <c r="R35" i="8"/>
  <c r="S35" i="8" s="1"/>
  <c r="R34" i="8"/>
  <c r="S34" i="8" s="1"/>
  <c r="R33" i="8"/>
  <c r="S33" i="8" s="1"/>
  <c r="R31" i="8"/>
  <c r="S31" i="8" s="1"/>
  <c r="R30" i="8"/>
  <c r="S30" i="8" s="1"/>
  <c r="R29" i="8"/>
  <c r="S29" i="8" s="1"/>
  <c r="R27" i="8"/>
  <c r="S27" i="8" s="1"/>
  <c r="R26" i="8"/>
  <c r="S26" i="8" s="1"/>
  <c r="R25" i="8"/>
  <c r="S25" i="8" s="1"/>
  <c r="S23" i="8"/>
  <c r="S22" i="8"/>
  <c r="S21" i="8"/>
  <c r="R19" i="8"/>
  <c r="S19" i="8" s="1"/>
  <c r="R18" i="8"/>
  <c r="S18" i="8" s="1"/>
  <c r="R17" i="8"/>
  <c r="S17" i="8" s="1"/>
  <c r="R15" i="8"/>
  <c r="S15" i="8" s="1"/>
  <c r="R14" i="8"/>
  <c r="S14" i="8" s="1"/>
  <c r="R13" i="8"/>
  <c r="S13" i="8" s="1"/>
  <c r="R11" i="8"/>
  <c r="S11" i="8" s="1"/>
  <c r="R10" i="8"/>
  <c r="S10" i="8" s="1"/>
  <c r="R9" i="8"/>
  <c r="S9" i="8" s="1"/>
  <c r="R7" i="8"/>
  <c r="S7" i="8" s="1"/>
  <c r="R6" i="8"/>
  <c r="S6" i="8" s="1"/>
  <c r="R5" i="8"/>
  <c r="S5" i="8" s="1"/>
  <c r="R35" i="6"/>
  <c r="S35" i="6" s="1"/>
  <c r="R34" i="6"/>
  <c r="S34" i="6" s="1"/>
  <c r="R33" i="6"/>
  <c r="S33" i="6" s="1"/>
  <c r="R32" i="6"/>
  <c r="S32" i="6" s="1"/>
  <c r="R31" i="6"/>
  <c r="S31" i="6" s="1"/>
  <c r="R30" i="6"/>
  <c r="S30" i="6" s="1"/>
  <c r="R29" i="6"/>
  <c r="S29" i="6" s="1"/>
  <c r="R28" i="6"/>
  <c r="S28" i="6" s="1"/>
  <c r="R27" i="6"/>
  <c r="S27" i="6" s="1"/>
  <c r="R26" i="6"/>
  <c r="S26" i="6" s="1"/>
  <c r="R25" i="6"/>
  <c r="S25" i="6" s="1"/>
  <c r="R24" i="6"/>
  <c r="S24" i="6" s="1"/>
  <c r="R13" i="6"/>
  <c r="S13" i="6" s="1"/>
  <c r="R12" i="6"/>
  <c r="S12" i="6" s="1"/>
  <c r="R11" i="6"/>
  <c r="S11" i="6" s="1"/>
  <c r="R10" i="6"/>
  <c r="S10" i="6" s="1"/>
  <c r="R9" i="6"/>
  <c r="S9" i="6" s="1"/>
  <c r="R8" i="6"/>
  <c r="S8" i="6" s="1"/>
  <c r="R7" i="6"/>
  <c r="S7" i="6" s="1"/>
  <c r="R6" i="6"/>
  <c r="S6" i="6" s="1"/>
  <c r="R5" i="6"/>
  <c r="S5" i="6" s="1"/>
  <c r="E16" i="11" l="1"/>
  <c r="E10" i="1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04485AF-CFA5-4282-B084-994A84D19CF8}" keepAlive="1" name="クエリ - Table004 (Page 9)" description="ブック内の 'Table004 (Page 9)' クエリへの接続です。" type="5" refreshedVersion="7" background="1" saveData="1">
    <dbPr connection="Provider=Microsoft.Mashup.OleDb.1;Data Source=$Workbook$;Location=&quot;Table004 (Page 9)&quot;;Extended Properties=&quot;&quot;" command="SELECT * FROM [Table004 (Page 9)]"/>
  </connection>
  <connection id="2" xr16:uid="{96B70E22-AAB9-4F61-A6A9-7C6459E48937}" keepAlive="1" name="クエリ - Table011 (Page 14)" description="ブック内の 'Table011 (Page 14)' クエリへの接続です。" type="5" refreshedVersion="0" background="1">
    <dbPr connection="Provider=Microsoft.Mashup.OleDb.1;Data Source=$Workbook$;Location=&quot;Table011 (Page 14)&quot;;Extended Properties=&quot;&quot;" command="SELECT * FROM [Table011 (Page 14)]"/>
  </connection>
  <connection id="3" xr16:uid="{1F17EED3-18BA-4093-94C9-F32D5346A1CE}" keepAlive="1" name="クエリ - Table013 (Page 16-17)" description="ブック内の 'Table013 (Page 16-17)' クエリへの接続です。" type="5" refreshedVersion="0" background="1">
    <dbPr connection="Provider=Microsoft.Mashup.OleDb.1;Data Source=$Workbook$;Location=&quot;Table013 (Page 16-17)&quot;;Extended Properties=&quot;&quot;" command="SELECT * FROM [Table013 (Page 16-17)]"/>
  </connection>
</connections>
</file>

<file path=xl/sharedStrings.xml><?xml version="1.0" encoding="utf-8"?>
<sst xmlns="http://schemas.openxmlformats.org/spreadsheetml/2006/main" count="909" uniqueCount="341">
  <si>
    <t>６．</t>
  </si>
  <si>
    <t>全年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</si>
  <si>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</si>
  <si>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</si>
  <si>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</si>
  <si>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</si>
  <si>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</si>
  <si>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</si>
  <si>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</si>
  <si>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</si>
  <si>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</si>
  <si>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</si>
  <si>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</si>
  <si>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</si>
  <si>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今　　　津</t>
  </si>
  <si>
    <t>南　小　松</t>
  </si>
  <si>
    <t>大　　　津</t>
  </si>
  <si>
    <t>信　　　楽</t>
  </si>
  <si>
    <t>土　　　山</t>
  </si>
  <si>
    <t>米　　　原</t>
    <rPh sb="0" eb="1">
      <t>ベイ</t>
    </rPh>
    <rPh sb="4" eb="5">
      <t>ハラ</t>
    </rPh>
    <phoneticPr fontId="3"/>
  </si>
  <si>
    <t>東　近　江</t>
    <rPh sb="0" eb="1">
      <t>ヒガシ</t>
    </rPh>
    <rPh sb="2" eb="3">
      <t>コン</t>
    </rPh>
    <rPh sb="4" eb="5">
      <t>エ</t>
    </rPh>
    <phoneticPr fontId="3"/>
  </si>
  <si>
    <t>長      浜</t>
    <rPh sb="0" eb="1">
      <t>ナガ</t>
    </rPh>
    <rPh sb="7" eb="8">
      <t>ハマ</t>
    </rPh>
    <phoneticPr fontId="3"/>
  </si>
  <si>
    <t>８．</t>
  </si>
  <si>
    <t>９．</t>
  </si>
  <si>
    <r>
      <t>最  高  気　温  の  極</t>
    </r>
    <r>
      <rPr>
        <b/>
        <sz val="12"/>
        <rFont val="ＭＳ ゴシック"/>
        <family val="3"/>
        <charset val="128"/>
      </rPr>
      <t>　－ 観 測 所</t>
    </r>
    <r>
      <rPr>
        <b/>
        <sz val="16"/>
        <rFont val="ＭＳ ゴシック"/>
        <family val="3"/>
        <charset val="128"/>
      </rPr>
      <t>　　</t>
    </r>
    <phoneticPr fontId="3"/>
  </si>
  <si>
    <t>℃</t>
    <phoneticPr fontId="3"/>
  </si>
  <si>
    <t>１０．</t>
  </si>
  <si>
    <t>１１．</t>
  </si>
  <si>
    <r>
      <t>月　別　日  照  時  間</t>
    </r>
    <r>
      <rPr>
        <b/>
        <sz val="12"/>
        <rFont val="ＭＳ ゴシック"/>
        <family val="3"/>
        <charset val="128"/>
      </rPr>
      <t>　－ 観 測 所　</t>
    </r>
    <phoneticPr fontId="3"/>
  </si>
  <si>
    <t>TOTAL　</t>
    <phoneticPr fontId="3"/>
  </si>
  <si>
    <t>ただし、欠測日がある場合は、一致しない。</t>
  </si>
  <si>
    <t>１２．</t>
  </si>
  <si>
    <r>
      <t>月　別　降  水  量</t>
    </r>
    <r>
      <rPr>
        <b/>
        <sz val="12"/>
        <rFont val="ＭＳ ゴシック"/>
        <family val="3"/>
        <charset val="128"/>
      </rPr>
      <t>　－ 観 測 所</t>
    </r>
    <r>
      <rPr>
        <b/>
        <sz val="16"/>
        <rFont val="ＭＳ ゴシック"/>
        <family val="3"/>
        <charset val="128"/>
      </rPr>
      <t>　</t>
    </r>
    <phoneticPr fontId="3"/>
  </si>
  <si>
    <t>１４．</t>
    <phoneticPr fontId="3"/>
  </si>
  <si>
    <r>
      <t>日 降 水 量 階 級 別 日 数</t>
    </r>
    <r>
      <rPr>
        <b/>
        <sz val="12"/>
        <rFont val="ＭＳ ゴシック"/>
        <family val="3"/>
        <charset val="128"/>
      </rPr>
      <t xml:space="preserve"> － 観 測 所</t>
    </r>
    <phoneticPr fontId="3"/>
  </si>
  <si>
    <t>TOTAL　</t>
    <phoneticPr fontId="3"/>
  </si>
  <si>
    <t>1㎜以上</t>
  </si>
  <si>
    <t>10㎜以上</t>
  </si>
  <si>
    <t>30㎜以上</t>
  </si>
  <si>
    <t>朽木平良</t>
    <rPh sb="0" eb="2">
      <t>クツキ</t>
    </rPh>
    <rPh sb="2" eb="3">
      <t>ヒラ</t>
    </rPh>
    <rPh sb="3" eb="4">
      <t>リョウ</t>
    </rPh>
    <phoneticPr fontId="3"/>
  </si>
  <si>
    <t>霜</t>
  </si>
  <si>
    <t>雪</t>
  </si>
  <si>
    <t xml:space="preserve">１６． </t>
  </si>
  <si>
    <t>湿 度 お よ び 気 圧 （ 彦 根 ）</t>
  </si>
  <si>
    <t>　</t>
  </si>
  <si>
    <t>相対湿度</t>
  </si>
  <si>
    <t>最</t>
  </si>
  <si>
    <t>小</t>
    <rPh sb="0" eb="1">
      <t>チイ</t>
    </rPh>
    <phoneticPr fontId="3"/>
  </si>
  <si>
    <t>５月</t>
    <phoneticPr fontId="3"/>
  </si>
  <si>
    <t>警        報</t>
  </si>
  <si>
    <t xml:space="preserve">注   意   報 </t>
  </si>
  <si>
    <t>10月</t>
    <phoneticPr fontId="3"/>
  </si>
  <si>
    <t>11月</t>
    <phoneticPr fontId="3"/>
  </si>
  <si>
    <t>12月</t>
    <phoneticPr fontId="3"/>
  </si>
  <si>
    <t>気　象　情　報</t>
    <rPh sb="0" eb="1">
      <t>キ</t>
    </rPh>
    <rPh sb="2" eb="3">
      <t>ゾウ</t>
    </rPh>
    <rPh sb="4" eb="5">
      <t>ジョウ</t>
    </rPh>
    <rPh sb="6" eb="7">
      <t>ホウ</t>
    </rPh>
    <phoneticPr fontId="3"/>
  </si>
  <si>
    <t>琵  琶  湖  沿  岸  水  温</t>
  </si>
  <si>
    <t xml:space="preserve">上旬平均 </t>
  </si>
  <si>
    <t xml:space="preserve">中旬平均 </t>
  </si>
  <si>
    <t>下旬平均</t>
  </si>
  <si>
    <t>月  平  均</t>
  </si>
  <si>
    <t>最高水位</t>
  </si>
  <si>
    <t>(㎝)</t>
  </si>
  <si>
    <t>最低水位</t>
  </si>
  <si>
    <t>平均水位</t>
  </si>
  <si>
    <t>最大流量</t>
  </si>
  <si>
    <t>最小流量</t>
  </si>
  <si>
    <t>平均流量</t>
  </si>
  <si>
    <t xml:space="preserve"> </t>
  </si>
  <si>
    <t>Ｍ</t>
  </si>
  <si>
    <t>震度</t>
    <rPh sb="0" eb="2">
      <t>シンド</t>
    </rPh>
    <phoneticPr fontId="3"/>
  </si>
  <si>
    <t>　　　２．名称の末尾に＊印を付した地点は、滋賀県または防災科学技術研究所設置の地点です。</t>
    <rPh sb="5" eb="7">
      <t>メイショウ</t>
    </rPh>
    <rPh sb="8" eb="10">
      <t>マツビ</t>
    </rPh>
    <rPh sb="12" eb="13">
      <t>シルシ</t>
    </rPh>
    <rPh sb="14" eb="15">
      <t>フ</t>
    </rPh>
    <rPh sb="17" eb="19">
      <t>チテン</t>
    </rPh>
    <rPh sb="21" eb="24">
      <t>シガケン</t>
    </rPh>
    <rPh sb="27" eb="29">
      <t>ボウサイ</t>
    </rPh>
    <rPh sb="29" eb="31">
      <t>カガク</t>
    </rPh>
    <rPh sb="31" eb="33">
      <t>ギジュツ</t>
    </rPh>
    <rPh sb="33" eb="36">
      <t>ケンキュウショ</t>
    </rPh>
    <rPh sb="36" eb="38">
      <t>セッチ</t>
    </rPh>
    <rPh sb="39" eb="41">
      <t>チテン</t>
    </rPh>
    <phoneticPr fontId="3"/>
  </si>
  <si>
    <t>の　 地　 震</t>
    <phoneticPr fontId="3"/>
  </si>
  <si>
    <t>　資料　彦根地方気象台「滋賀県の気象（年報）」</t>
    <phoneticPr fontId="3"/>
  </si>
  <si>
    <r>
      <t xml:space="preserve">月　別　平　均　気　温 </t>
    </r>
    <r>
      <rPr>
        <b/>
        <sz val="12"/>
        <rFont val="ＭＳ ゴシック"/>
        <family val="3"/>
        <charset val="128"/>
      </rPr>
      <t>－ 観 測 所　</t>
    </r>
    <rPh sb="14" eb="15">
      <t>ミ</t>
    </rPh>
    <rPh sb="16" eb="17">
      <t>ハカリ</t>
    </rPh>
    <rPh sb="18" eb="19">
      <t>ショ</t>
    </rPh>
    <phoneticPr fontId="3"/>
  </si>
  <si>
    <r>
      <t xml:space="preserve">最  低  気　温  の  極 </t>
    </r>
    <r>
      <rPr>
        <b/>
        <sz val="12"/>
        <rFont val="ＭＳ ゴシック"/>
        <family val="3"/>
        <charset val="128"/>
      </rPr>
      <t>－ 観 測 所</t>
    </r>
    <r>
      <rPr>
        <b/>
        <sz val="16"/>
        <rFont val="ＭＳ ゴシック"/>
        <family val="3"/>
        <charset val="128"/>
      </rPr>
      <t>　　</t>
    </r>
    <phoneticPr fontId="3"/>
  </si>
  <si>
    <t>全年</t>
    <phoneticPr fontId="3"/>
  </si>
  <si>
    <t>全年</t>
    <rPh sb="0" eb="1">
      <t>ゼン</t>
    </rPh>
    <rPh sb="1" eb="2">
      <t>トシ</t>
    </rPh>
    <phoneticPr fontId="3"/>
  </si>
  <si>
    <t>起日</t>
    <rPh sb="0" eb="1">
      <t>オ</t>
    </rPh>
    <rPh sb="1" eb="2">
      <t>ニチ</t>
    </rPh>
    <phoneticPr fontId="3"/>
  </si>
  <si>
    <t xml:space="preserve"> 起　日</t>
    <phoneticPr fontId="3"/>
  </si>
  <si>
    <t>米　　原</t>
    <rPh sb="0" eb="1">
      <t>ベイ</t>
    </rPh>
    <rPh sb="3" eb="4">
      <t>ハラ</t>
    </rPh>
    <phoneticPr fontId="3"/>
  </si>
  <si>
    <t>月 日</t>
    <phoneticPr fontId="3"/>
  </si>
  <si>
    <t>時 分</t>
    <phoneticPr fontId="3"/>
  </si>
  <si>
    <t>規 模</t>
    <phoneticPr fontId="3"/>
  </si>
  <si>
    <t>深 さ</t>
    <phoneticPr fontId="3"/>
  </si>
  <si>
    <t>北　緯</t>
    <phoneticPr fontId="3"/>
  </si>
  <si>
    <t>東　経</t>
    <phoneticPr fontId="3"/>
  </si>
  <si>
    <t>地　　　　　名　</t>
    <rPh sb="0" eb="1">
      <t>チ</t>
    </rPh>
    <rPh sb="6" eb="7">
      <t>メイ</t>
    </rPh>
    <phoneticPr fontId="3"/>
  </si>
  <si>
    <t>　県　内　最　大　震　度</t>
    <rPh sb="1" eb="2">
      <t>ケン</t>
    </rPh>
    <rPh sb="3" eb="4">
      <t>ウチ</t>
    </rPh>
    <rPh sb="5" eb="6">
      <t>サイ</t>
    </rPh>
    <rPh sb="7" eb="8">
      <t>ダイ</t>
    </rPh>
    <rPh sb="9" eb="10">
      <t>シン</t>
    </rPh>
    <rPh sb="11" eb="12">
      <t>ド</t>
    </rPh>
    <phoneticPr fontId="3"/>
  </si>
  <si>
    <t xml:space="preserve">発　震　時 </t>
    <phoneticPr fontId="3"/>
  </si>
  <si>
    <t>震　央　地　名
【 地　震　名 】</t>
    <rPh sb="10" eb="11">
      <t>チ</t>
    </rPh>
    <rPh sb="12" eb="13">
      <t>シン</t>
    </rPh>
    <rPh sb="14" eb="15">
      <t>メイ</t>
    </rPh>
    <phoneticPr fontId="3"/>
  </si>
  <si>
    <t>東　近　江</t>
    <rPh sb="0" eb="1">
      <t>ヒガシ</t>
    </rPh>
    <rPh sb="2" eb="3">
      <t>チカ</t>
    </rPh>
    <rPh sb="4" eb="5">
      <t>エ</t>
    </rPh>
    <phoneticPr fontId="3"/>
  </si>
  <si>
    <t>　　　　　となっています。</t>
    <phoneticPr fontId="3"/>
  </si>
  <si>
    <t>　　　　２０．　震 　度　 １　 以　 上　</t>
    <phoneticPr fontId="3"/>
  </si>
  <si>
    <t>県内
有感
番号</t>
    <phoneticPr fontId="3"/>
  </si>
  <si>
    <t xml:space="preserve">  資料  彦根地方気象台「滋賀県の気象（年報）」　</t>
    <phoneticPr fontId="3"/>
  </si>
  <si>
    <t>特  別  警  報</t>
    <rPh sb="0" eb="1">
      <t>トク</t>
    </rPh>
    <rPh sb="3" eb="4">
      <t>ベツ</t>
    </rPh>
    <rPh sb="6" eb="7">
      <t>ケイ</t>
    </rPh>
    <rPh sb="9" eb="10">
      <t>ホウ</t>
    </rPh>
    <phoneticPr fontId="3"/>
  </si>
  <si>
    <t>大雨</t>
    <rPh sb="0" eb="2">
      <t>オオアメ</t>
    </rPh>
    <phoneticPr fontId="3"/>
  </si>
  <si>
    <t xml:space="preserve">  資料  県水産試験場</t>
    <rPh sb="6" eb="7">
      <t>ケン</t>
    </rPh>
    <phoneticPr fontId="3"/>
  </si>
  <si>
    <t>　　　３．県内有感番号は県内の震度計が震度１以上を観測した場合に付しています。</t>
    <rPh sb="5" eb="7">
      <t>ケンナイ</t>
    </rPh>
    <rPh sb="7" eb="9">
      <t>ユウカン</t>
    </rPh>
    <rPh sb="9" eb="11">
      <t>バンゴウ</t>
    </rPh>
    <rPh sb="12" eb="14">
      <t>ケンナイ</t>
    </rPh>
    <rPh sb="15" eb="18">
      <t>シンドケイ</t>
    </rPh>
    <rPh sb="19" eb="21">
      <t>シンド</t>
    </rPh>
    <rPh sb="22" eb="24">
      <t>イジョウ</t>
    </rPh>
    <rPh sb="25" eb="27">
      <t>カンソク</t>
    </rPh>
    <rPh sb="29" eb="31">
      <t>バアイ</t>
    </rPh>
    <rPh sb="32" eb="33">
      <t>フ</t>
    </rPh>
    <phoneticPr fontId="3"/>
  </si>
  <si>
    <t>平均気圧(海面)</t>
    <phoneticPr fontId="3"/>
  </si>
  <si>
    <t xml:space="preserve"> 平　 均</t>
    <phoneticPr fontId="3"/>
  </si>
  <si>
    <t xml:space="preserve"> 極　値</t>
    <phoneticPr fontId="3"/>
  </si>
  <si>
    <t>　１７．特別警報、警報、注意報および気象情報発表回数</t>
    <rPh sb="4" eb="6">
      <t>トクベツ</t>
    </rPh>
    <rPh sb="6" eb="8">
      <t>ケイホウ</t>
    </rPh>
    <rPh sb="9" eb="11">
      <t>ケイホウ</t>
    </rPh>
    <rPh sb="12" eb="15">
      <t>チュウイホウ</t>
    </rPh>
    <rPh sb="18" eb="20">
      <t>キショウ</t>
    </rPh>
    <rPh sb="20" eb="22">
      <t>ジョウホウ</t>
    </rPh>
    <rPh sb="22" eb="24">
      <t>ハッピョウ</t>
    </rPh>
    <rPh sb="24" eb="26">
      <t>カイスウ</t>
    </rPh>
    <phoneticPr fontId="3"/>
  </si>
  <si>
    <t>度</t>
    <rPh sb="0" eb="1">
      <t>ド</t>
    </rPh>
    <phoneticPr fontId="3"/>
  </si>
  <si>
    <t>分</t>
    <rPh sb="0" eb="1">
      <t>ブ</t>
    </rPh>
    <phoneticPr fontId="3"/>
  </si>
  <si>
    <t>度</t>
    <rPh sb="0" eb="1">
      <t>ド</t>
    </rPh>
    <phoneticPr fontId="3"/>
  </si>
  <si>
    <t>(単位　気圧:hPa　湿度:％　起日:日)</t>
    <rPh sb="1" eb="3">
      <t>タンイ</t>
    </rPh>
    <rPh sb="4" eb="6">
      <t>キアツ</t>
    </rPh>
    <rPh sb="11" eb="13">
      <t>シツド</t>
    </rPh>
    <rPh sb="16" eb="17">
      <t>キ</t>
    </rPh>
    <rPh sb="17" eb="18">
      <t>ジツ</t>
    </rPh>
    <rPh sb="19" eb="20">
      <t>ニチ</t>
    </rPh>
    <phoneticPr fontId="3"/>
  </si>
  <si>
    <t>(単位:℃)</t>
    <phoneticPr fontId="3"/>
  </si>
  <si>
    <t>(単位:時間)</t>
    <phoneticPr fontId="3"/>
  </si>
  <si>
    <t>(単位:mm)</t>
    <phoneticPr fontId="3"/>
  </si>
  <si>
    <t>(単位:日)</t>
    <rPh sb="1" eb="3">
      <t>タンイ</t>
    </rPh>
    <rPh sb="4" eb="5">
      <t>ヒ</t>
    </rPh>
    <phoneticPr fontId="3"/>
  </si>
  <si>
    <t>(単位:回)</t>
    <rPh sb="1" eb="3">
      <t>タンイ</t>
    </rPh>
    <rPh sb="4" eb="5">
      <t>カイ</t>
    </rPh>
    <phoneticPr fontId="3"/>
  </si>
  <si>
    <t>km</t>
    <phoneticPr fontId="3"/>
  </si>
  <si>
    <t xml:space="preserve">  資料  彦根地方気象台「滋賀県の地震」</t>
    <rPh sb="8" eb="10">
      <t>チホウ</t>
    </rPh>
    <rPh sb="14" eb="17">
      <t>シガケン</t>
    </rPh>
    <rPh sb="18" eb="20">
      <t>ジシン</t>
    </rPh>
    <phoneticPr fontId="3"/>
  </si>
  <si>
    <t>１８．</t>
    <phoneticPr fontId="3"/>
  </si>
  <si>
    <t>近江八幡</t>
    <phoneticPr fontId="3"/>
  </si>
  <si>
    <t>南 小 松</t>
    <rPh sb="0" eb="1">
      <t>ミナミ</t>
    </rPh>
    <rPh sb="2" eb="3">
      <t>ショウ</t>
    </rPh>
    <rPh sb="4" eb="5">
      <t>マツ</t>
    </rPh>
    <phoneticPr fontId="3"/>
  </si>
  <si>
    <t>長    浜</t>
    <rPh sb="0" eb="1">
      <t>ナガ</t>
    </rPh>
    <rPh sb="5" eb="6">
      <t>ハマ</t>
    </rPh>
    <phoneticPr fontId="3"/>
  </si>
  <si>
    <t>米    原</t>
    <rPh sb="0" eb="1">
      <t>ベイ</t>
    </rPh>
    <rPh sb="5" eb="6">
      <t>ハラ</t>
    </rPh>
    <phoneticPr fontId="3"/>
  </si>
  <si>
    <t>柳 ケ 瀬</t>
    <phoneticPr fontId="3"/>
  </si>
  <si>
    <t>東 近 江</t>
    <rPh sb="0" eb="1">
      <t>ヒガシ</t>
    </rPh>
    <rPh sb="2" eb="3">
      <t>チカ</t>
    </rPh>
    <rPh sb="4" eb="5">
      <t>エ</t>
    </rPh>
    <phoneticPr fontId="3"/>
  </si>
  <si>
    <t>今    津</t>
    <phoneticPr fontId="3"/>
  </si>
  <si>
    <t>土    山</t>
    <phoneticPr fontId="3"/>
  </si>
  <si>
    <t>信    楽</t>
    <phoneticPr fontId="3"/>
  </si>
  <si>
    <t>大    津</t>
    <phoneticPr fontId="3"/>
  </si>
  <si>
    <t>暴風雪</t>
    <rPh sb="0" eb="3">
      <t>ボウフウセツ</t>
    </rPh>
    <phoneticPr fontId="3"/>
  </si>
  <si>
    <t>暴風</t>
    <rPh sb="0" eb="2">
      <t>ボウフウ</t>
    </rPh>
    <phoneticPr fontId="3"/>
  </si>
  <si>
    <t>大雪</t>
    <rPh sb="0" eb="2">
      <t>オオユキ</t>
    </rPh>
    <phoneticPr fontId="3"/>
  </si>
  <si>
    <t>-</t>
  </si>
  <si>
    <t>今津</t>
    <phoneticPr fontId="3"/>
  </si>
  <si>
    <t>長浜</t>
    <rPh sb="0" eb="1">
      <t>ナガ</t>
    </rPh>
    <rPh sb="1" eb="2">
      <t>ハマ</t>
    </rPh>
    <phoneticPr fontId="3"/>
  </si>
  <si>
    <t>米原</t>
    <rPh sb="0" eb="1">
      <t>ベイ</t>
    </rPh>
    <rPh sb="1" eb="2">
      <t>ハラ</t>
    </rPh>
    <phoneticPr fontId="3"/>
  </si>
  <si>
    <t>南小松</t>
    <phoneticPr fontId="3"/>
  </si>
  <si>
    <t>東近江</t>
    <rPh sb="0" eb="1">
      <t>ヒガシ</t>
    </rPh>
    <rPh sb="1" eb="2">
      <t>コン</t>
    </rPh>
    <rPh sb="2" eb="3">
      <t>エ</t>
    </rPh>
    <phoneticPr fontId="3"/>
  </si>
  <si>
    <t>大津</t>
    <phoneticPr fontId="3"/>
  </si>
  <si>
    <t>信楽</t>
    <phoneticPr fontId="3"/>
  </si>
  <si>
    <t>土山</t>
    <phoneticPr fontId="3"/>
  </si>
  <si>
    <t>　注　測定場所：彦根市八坂町地先 　測定日時：午前10時標準 　測定機器：電気水温計</t>
    <phoneticPr fontId="3"/>
  </si>
  <si>
    <t>　　　草津市、守山市、栗東市、野洲市、近江八幡市、東近江市、日野町、竜王町、甲賀市、湖南市、大津市北部、高島市、長浜</t>
    <phoneticPr fontId="3"/>
  </si>
  <si>
    <t>　　  市、米原市、彦根市、愛荘町、豊郷町、甲良町、多賀町それぞれに回数を数えています。</t>
    <rPh sb="4" eb="5">
      <t>シ</t>
    </rPh>
    <phoneticPr fontId="3"/>
  </si>
  <si>
    <t>１３．</t>
  </si>
  <si>
    <t xml:space="preserve"> 積       雪　　－ 観 測 所</t>
  </si>
  <si>
    <t>彦 　 根</t>
  </si>
  <si>
    <t>柳 ケ 瀬</t>
  </si>
  <si>
    <t>今 　 津</t>
  </si>
  <si>
    <t xml:space="preserve"> 積雪の深さの極（cm）</t>
  </si>
  <si>
    <t>起    日</t>
  </si>
  <si>
    <t>１５．　季   節   表  (  彦  根  ）</t>
  </si>
  <si>
    <t>初　  日</t>
  </si>
  <si>
    <t>初 　 日</t>
  </si>
  <si>
    <t>終 　 日</t>
  </si>
  <si>
    <t>１９．</t>
  </si>
  <si>
    <t>琵琶湖平均水位および琵琶湖流出量</t>
  </si>
  <si>
    <r>
      <t>(m</t>
    </r>
    <r>
      <rPr>
        <vertAlign val="superscript"/>
        <sz val="8"/>
        <rFont val="ＭＳ ゴシック"/>
        <family val="3"/>
        <charset val="128"/>
      </rPr>
      <t>3</t>
    </r>
    <r>
      <rPr>
        <sz val="8"/>
        <rFont val="ＭＳ ゴシック"/>
        <family val="3"/>
        <charset val="128"/>
      </rPr>
      <t>/s)</t>
    </r>
    <phoneticPr fontId="3"/>
  </si>
  <si>
    <r>
      <t>(m</t>
    </r>
    <r>
      <rPr>
        <vertAlign val="superscript"/>
        <sz val="8"/>
        <rFont val="ＭＳ ゴシック"/>
        <family val="3"/>
        <charset val="128"/>
      </rPr>
      <t>3</t>
    </r>
    <r>
      <rPr>
        <sz val="8"/>
        <rFont val="ＭＳ ゴシック"/>
        <family val="3"/>
        <charset val="128"/>
      </rPr>
      <t>/s)</t>
    </r>
    <phoneticPr fontId="3"/>
  </si>
  <si>
    <t xml:space="preserve">  </t>
    <phoneticPr fontId="3"/>
  </si>
  <si>
    <t>　資料　彦根地方気象台「滋賀県の気象（年報）」</t>
    <phoneticPr fontId="3"/>
  </si>
  <si>
    <t xml:space="preserve">  資料　彦根地方気象台「滋賀県の気象（年報）」</t>
    <phoneticPr fontId="3"/>
  </si>
  <si>
    <t>　注　「 ) 」は準正常値（対象となる資料の一部が欠けているが、許容する資料数を満たす値）です。</t>
    <phoneticPr fontId="3"/>
  </si>
  <si>
    <t xml:space="preserve">  </t>
    <phoneticPr fontId="3"/>
  </si>
  <si>
    <t>　資料　彦根地方気象台「滋賀県の気象（年報）」</t>
    <phoneticPr fontId="3"/>
  </si>
  <si>
    <t xml:space="preserve">  　  ２．「 * 」は極値の起日重複です。</t>
    <rPh sb="13" eb="15">
      <t>キョクチ</t>
    </rPh>
    <rPh sb="16" eb="17">
      <t>オ</t>
    </rPh>
    <rPh sb="17" eb="18">
      <t>ジツ</t>
    </rPh>
    <rPh sb="18" eb="20">
      <t>ジュウフク</t>
    </rPh>
    <phoneticPr fontId="3"/>
  </si>
  <si>
    <t xml:space="preserve">  </t>
    <phoneticPr fontId="3"/>
  </si>
  <si>
    <t>　資料　彦根地方気象台「滋賀県の気象（年報）」</t>
    <phoneticPr fontId="3"/>
  </si>
  <si>
    <t xml:space="preserve">  </t>
    <phoneticPr fontId="3"/>
  </si>
  <si>
    <t xml:space="preserve">  資料　彦根地方気象台「滋賀県の気象（年報）」</t>
    <phoneticPr fontId="3"/>
  </si>
  <si>
    <t xml:space="preserve">  資料　彦根地方気象台「滋賀県の気象（年報）」</t>
    <phoneticPr fontId="3"/>
  </si>
  <si>
    <t xml:space="preserve">  注　１．相対湿度の平均は毎正時（24回）の平均値、最小は任意時刻の最小値です。</t>
    <rPh sb="13" eb="14">
      <t>マイ</t>
    </rPh>
    <rPh sb="14" eb="15">
      <t>マイ</t>
    </rPh>
    <rPh sb="15" eb="16">
      <t>マサ</t>
    </rPh>
    <rPh sb="16" eb="17">
      <t>ジ</t>
    </rPh>
    <rPh sb="20" eb="21">
      <t>カイ</t>
    </rPh>
    <rPh sb="23" eb="26">
      <t>ヘイキンチ</t>
    </rPh>
    <rPh sb="27" eb="29">
      <t>サイショウ</t>
    </rPh>
    <rPh sb="30" eb="32">
      <t>ニンイ</t>
    </rPh>
    <rPh sb="32" eb="34">
      <t>ジコク</t>
    </rPh>
    <rPh sb="35" eb="38">
      <t>サイショウチ</t>
    </rPh>
    <phoneticPr fontId="3"/>
  </si>
  <si>
    <t xml:space="preserve">  注　１．県内の震度観測地点数が、64地点（気象庁設置６地点、滋賀県設置48地点、防災科学技術研究所設置10地点）</t>
    <rPh sb="2" eb="3">
      <t>チュウ</t>
    </rPh>
    <rPh sb="51" eb="53">
      <t>セッチ</t>
    </rPh>
    <phoneticPr fontId="3"/>
  </si>
  <si>
    <t>７．</t>
    <phoneticPr fontId="3"/>
  </si>
  <si>
    <r>
      <t xml:space="preserve">月　別　最  高  平　均　気　温 </t>
    </r>
    <r>
      <rPr>
        <b/>
        <sz val="12"/>
        <rFont val="ＭＳ ゴシック"/>
        <family val="3"/>
        <charset val="128"/>
      </rPr>
      <t>－ 観 測 所</t>
    </r>
    <r>
      <rPr>
        <b/>
        <sz val="16"/>
        <rFont val="ＭＳ ゴシック"/>
        <family val="3"/>
        <charset val="128"/>
      </rPr>
      <t>　</t>
    </r>
    <phoneticPr fontId="3"/>
  </si>
  <si>
    <r>
      <t xml:space="preserve">月　別　最  低  平　均　気　温 </t>
    </r>
    <r>
      <rPr>
        <b/>
        <sz val="12"/>
        <rFont val="ＭＳ ゴシック"/>
        <family val="3"/>
        <charset val="128"/>
      </rPr>
      <t>－ 観 測 所</t>
    </r>
    <r>
      <rPr>
        <b/>
        <sz val="16"/>
        <rFont val="ＭＳ ゴシック"/>
        <family val="3"/>
        <charset val="128"/>
      </rPr>
      <t>　</t>
    </r>
    <phoneticPr fontId="3"/>
  </si>
  <si>
    <t>１月</t>
    <phoneticPr fontId="3"/>
  </si>
  <si>
    <t>２月</t>
    <phoneticPr fontId="3"/>
  </si>
  <si>
    <t>３月</t>
    <phoneticPr fontId="3"/>
  </si>
  <si>
    <t>-</t>
    <phoneticPr fontId="3"/>
  </si>
  <si>
    <t>-</t>
    <phoneticPr fontId="3"/>
  </si>
  <si>
    <t>　　　２．「 ) 」は準正常値（対象となる資料の一部が欠けているが、許容する資料数を満たす値）です。</t>
    <rPh sb="11" eb="12">
      <t>ジュン</t>
    </rPh>
    <rPh sb="12" eb="15">
      <t>セイジョウチ</t>
    </rPh>
    <rPh sb="16" eb="18">
      <t>タイショウ</t>
    </rPh>
    <rPh sb="21" eb="23">
      <t>シリョウ</t>
    </rPh>
    <rPh sb="24" eb="26">
      <t>イチブ</t>
    </rPh>
    <rPh sb="27" eb="28">
      <t>カ</t>
    </rPh>
    <rPh sb="34" eb="36">
      <t>キョヨウ</t>
    </rPh>
    <rPh sb="38" eb="40">
      <t>シリョウ</t>
    </rPh>
    <rPh sb="40" eb="41">
      <t>スウ</t>
    </rPh>
    <rPh sb="42" eb="43">
      <t>ミ</t>
    </rPh>
    <rPh sb="45" eb="46">
      <t>アタイ</t>
    </rPh>
    <phoneticPr fontId="3"/>
  </si>
  <si>
    <t>　注　１．毎正時(24回)の平均です。</t>
    <phoneticPr fontId="3"/>
  </si>
  <si>
    <t>　注　「 ) 」は準正常値（対象となる資料の一部が欠けているが、許容する資料数を満たす値）です。</t>
    <phoneticPr fontId="3"/>
  </si>
  <si>
    <t>　注　「 ) 」は準正常値（対象となる資料の一部が欠けているが、許容する資料数を満たす値）です。</t>
    <phoneticPr fontId="3"/>
  </si>
  <si>
    <t>　注　１．降水量の最小単位は0.5㎜です。</t>
    <phoneticPr fontId="3"/>
  </si>
  <si>
    <t>　　　２．「 ) 」は準正常値（対象となる資料の一部が欠けているが、許容する資料数を満たす値）です。</t>
    <phoneticPr fontId="3"/>
  </si>
  <si>
    <t xml:space="preserve">  注  彦根地方気象台では、県内市町ごとに気象警報・注意報を発表しているため、滋賀県全般に発表された場合は、大津市南部、</t>
    <rPh sb="5" eb="7">
      <t>ヒコネ</t>
    </rPh>
    <rPh sb="7" eb="9">
      <t>チホウ</t>
    </rPh>
    <rPh sb="9" eb="12">
      <t>キショウダイ</t>
    </rPh>
    <rPh sb="15" eb="17">
      <t>ケンナイ</t>
    </rPh>
    <rPh sb="17" eb="19">
      <t>シチョウ</t>
    </rPh>
    <rPh sb="22" eb="24">
      <t>キショウ</t>
    </rPh>
    <rPh sb="24" eb="26">
      <t>ケイホウ</t>
    </rPh>
    <rPh sb="27" eb="30">
      <t>チュウイホウ</t>
    </rPh>
    <rPh sb="31" eb="33">
      <t>ハッピョウ</t>
    </rPh>
    <phoneticPr fontId="3"/>
  </si>
  <si>
    <t xml:space="preserve">  注  １．琵琶湖基準水位（±0）はＴＰ（東京湾中等潮位）+84.371mです。  </t>
  </si>
  <si>
    <t>　　　　  （片山、堅田、大溝、彦根、三保ヶ崎の５か所の午前６時の平均値です。）</t>
  </si>
  <si>
    <t xml:space="preserve">  資料  近畿地方整備局琵琶湖河川事務所</t>
  </si>
  <si>
    <t>　　　２．積雪の深さは１時間ごとに観測した値の日最大値です。</t>
    <rPh sb="5" eb="7">
      <t>セキセツ</t>
    </rPh>
    <rPh sb="8" eb="9">
      <t>フカ</t>
    </rPh>
    <rPh sb="12" eb="14">
      <t>ジカン</t>
    </rPh>
    <rPh sb="17" eb="19">
      <t>カンソク</t>
    </rPh>
    <rPh sb="21" eb="22">
      <t>アタイ</t>
    </rPh>
    <rPh sb="23" eb="24">
      <t>ニチ</t>
    </rPh>
    <rPh sb="24" eb="27">
      <t>サイダイチ</t>
    </rPh>
    <phoneticPr fontId="2"/>
  </si>
  <si>
    <t xml:space="preserve">  資料　彦根地方気象台「滋賀県の気象」</t>
    <rPh sb="17" eb="19">
      <t>キショウ</t>
    </rPh>
    <phoneticPr fontId="2"/>
  </si>
  <si>
    <t>暴風</t>
    <rPh sb="0" eb="2">
      <t>ボウフウ</t>
    </rPh>
    <phoneticPr fontId="3"/>
  </si>
  <si>
    <t>暴風雪</t>
    <rPh sb="0" eb="3">
      <t>ボウフウセツ</t>
    </rPh>
    <phoneticPr fontId="3"/>
  </si>
  <si>
    <t>大雪</t>
    <rPh sb="0" eb="2">
      <t>オオユキ</t>
    </rPh>
    <phoneticPr fontId="3"/>
  </si>
  <si>
    <t>洪水</t>
    <rPh sb="0" eb="2">
      <t>コウズイ</t>
    </rPh>
    <phoneticPr fontId="3"/>
  </si>
  <si>
    <t>風雪</t>
    <rPh sb="0" eb="2">
      <t>フウセツ</t>
    </rPh>
    <phoneticPr fontId="3"/>
  </si>
  <si>
    <t>強風</t>
    <rPh sb="0" eb="2">
      <t>キョウフウ</t>
    </rPh>
    <phoneticPr fontId="3"/>
  </si>
  <si>
    <t>着雪</t>
    <rPh sb="0" eb="2">
      <t>チャクセツ</t>
    </rPh>
    <phoneticPr fontId="3"/>
  </si>
  <si>
    <t>乾燥</t>
    <rPh sb="0" eb="2">
      <t>カンソウ</t>
    </rPh>
    <phoneticPr fontId="3"/>
  </si>
  <si>
    <t>濃霧</t>
    <rPh sb="0" eb="2">
      <t>ノウム</t>
    </rPh>
    <phoneticPr fontId="3"/>
  </si>
  <si>
    <t>霜</t>
    <phoneticPr fontId="3"/>
  </si>
  <si>
    <t>なだれ</t>
    <phoneticPr fontId="3"/>
  </si>
  <si>
    <t>低温</t>
    <rPh sb="0" eb="2">
      <t>テイオン</t>
    </rPh>
    <phoneticPr fontId="3"/>
  </si>
  <si>
    <t>雷</t>
    <rPh sb="0" eb="1">
      <t>カミナリ</t>
    </rPh>
    <phoneticPr fontId="3"/>
  </si>
  <si>
    <t xml:space="preserve"> ３cm以上の積雪日数</t>
    <rPh sb="4" eb="6">
      <t>イジョウ</t>
    </rPh>
    <rPh sb="7" eb="9">
      <t>セキセツ</t>
    </rPh>
    <rPh sb="9" eb="11">
      <t>ニッスウ</t>
    </rPh>
    <phoneticPr fontId="3"/>
  </si>
  <si>
    <t>令和３年(2021年)11月29日</t>
    <rPh sb="0" eb="2">
      <t>レイワ</t>
    </rPh>
    <rPh sb="3" eb="4">
      <t>ネン</t>
    </rPh>
    <rPh sb="9" eb="10">
      <t>ネン</t>
    </rPh>
    <rPh sb="13" eb="14">
      <t>ガツ</t>
    </rPh>
    <rPh sb="16" eb="17">
      <t>ニチ</t>
    </rPh>
    <phoneticPr fontId="3"/>
  </si>
  <si>
    <t>令和３年(2021年)12月17日</t>
    <rPh sb="0" eb="2">
      <t>レイワ</t>
    </rPh>
    <rPh sb="3" eb="4">
      <t>ネン</t>
    </rPh>
    <rPh sb="9" eb="10">
      <t>ネン</t>
    </rPh>
    <rPh sb="13" eb="14">
      <t>ガツ</t>
    </rPh>
    <rPh sb="16" eb="17">
      <t>ニチ</t>
    </rPh>
    <phoneticPr fontId="3"/>
  </si>
  <si>
    <t>令和４年(2022年)３月７日</t>
    <rPh sb="0" eb="2">
      <t>レイワ</t>
    </rPh>
    <rPh sb="3" eb="4">
      <t>ネン</t>
    </rPh>
    <rPh sb="9" eb="10">
      <t>ネン</t>
    </rPh>
    <rPh sb="12" eb="13">
      <t>ガツ</t>
    </rPh>
    <rPh sb="14" eb="15">
      <t>ニチ</t>
    </rPh>
    <phoneticPr fontId="3"/>
  </si>
  <si>
    <t xml:space="preserve">  資料　彦根地方気象台「滋賀県の気象」、気象庁ホームページ</t>
    <rPh sb="13" eb="16">
      <t>シガケン</t>
    </rPh>
    <rPh sb="17" eb="19">
      <t>キショウ</t>
    </rPh>
    <rPh sb="21" eb="24">
      <t>キショウチョウ</t>
    </rPh>
    <phoneticPr fontId="2"/>
  </si>
  <si>
    <t>今　　　津</t>
    <rPh sb="0" eb="1">
      <t>イマ</t>
    </rPh>
    <rPh sb="4" eb="5">
      <t>ツ</t>
    </rPh>
    <phoneticPr fontId="3"/>
  </si>
  <si>
    <t>長　　　浜</t>
    <rPh sb="0" eb="1">
      <t>チョウ</t>
    </rPh>
    <rPh sb="4" eb="5">
      <t>ハマ</t>
    </rPh>
    <phoneticPr fontId="3"/>
  </si>
  <si>
    <t>彦　　　根</t>
    <rPh sb="0" eb="1">
      <t>ヒコ</t>
    </rPh>
    <rPh sb="4" eb="5">
      <t>ネ</t>
    </rPh>
    <phoneticPr fontId="3"/>
  </si>
  <si>
    <t>8/1</t>
    <phoneticPr fontId="3"/>
  </si>
  <si>
    <t>今津</t>
  </si>
  <si>
    <t>長浜</t>
  </si>
  <si>
    <t>米原</t>
  </si>
  <si>
    <t>南小松</t>
  </si>
  <si>
    <t>彦根</t>
  </si>
  <si>
    <t>東近江</t>
  </si>
  <si>
    <t>大津</t>
  </si>
  <si>
    <t>信楽</t>
  </si>
  <si>
    <t>土山</t>
  </si>
  <si>
    <t>柳ケ瀬</t>
  </si>
  <si>
    <t>朽木平良</t>
  </si>
  <si>
    <t>近江八幡</t>
  </si>
  <si>
    <t>彦　　根</t>
    <rPh sb="0" eb="1">
      <t>ヒコ</t>
    </rPh>
    <rPh sb="3" eb="4">
      <t>ネ</t>
    </rPh>
    <phoneticPr fontId="3"/>
  </si>
  <si>
    <t>12.0)</t>
    <phoneticPr fontId="3"/>
  </si>
  <si>
    <t>令和４年(2022年)12月３日</t>
    <rPh sb="0" eb="2">
      <t>レイワ</t>
    </rPh>
    <rPh sb="3" eb="4">
      <t>ネン</t>
    </rPh>
    <rPh sb="9" eb="10">
      <t>ネン</t>
    </rPh>
    <rPh sb="13" eb="14">
      <t>ガツ</t>
    </rPh>
    <rPh sb="15" eb="16">
      <t>ニチ</t>
    </rPh>
    <phoneticPr fontId="3"/>
  </si>
  <si>
    <t>　注　  「 ) 」は準正常値（対象となる資料の一部が欠けているが、許容する資料数を満たす値）です。</t>
    <phoneticPr fontId="3"/>
  </si>
  <si>
    <t>　　　４．※の地震は、ほぼ同時期に多数の地震が発生しているため、最大の規模の地震だけを記載しています。</t>
    <phoneticPr fontId="3"/>
  </si>
  <si>
    <t>　　  ３. 「 ) 」は準正常値（対象となる資料の一部が欠けているが、許容する資料数を満たす値）です。</t>
    <phoneticPr fontId="3"/>
  </si>
  <si>
    <t>←関数計算（合計0なら-表記に）</t>
    <rPh sb="1" eb="3">
      <t>カンスウ</t>
    </rPh>
    <rPh sb="3" eb="5">
      <t>ケイサン</t>
    </rPh>
    <rPh sb="6" eb="8">
      <t>ゴウケイ</t>
    </rPh>
    <rPh sb="12" eb="14">
      <t>ヒョウキ</t>
    </rPh>
    <phoneticPr fontId="3"/>
  </si>
  <si>
    <t>令和４年(2022年)12月14日</t>
    <rPh sb="0" eb="2">
      <t>レイワ</t>
    </rPh>
    <rPh sb="3" eb="4">
      <t>ネン</t>
    </rPh>
    <rPh sb="9" eb="10">
      <t>ネン</t>
    </rPh>
    <rPh sb="13" eb="14">
      <t>ガツ</t>
    </rPh>
    <rPh sb="16" eb="17">
      <t>ニチ</t>
    </rPh>
    <phoneticPr fontId="3"/>
  </si>
  <si>
    <t xml:space="preserve"> 令和5年(2023年)</t>
    <rPh sb="1" eb="3">
      <t>レイワ</t>
    </rPh>
    <phoneticPr fontId="3"/>
  </si>
  <si>
    <t>10.2)</t>
    <phoneticPr fontId="3"/>
  </si>
  <si>
    <t>18.0)</t>
    <phoneticPr fontId="3"/>
  </si>
  <si>
    <t>18.1)</t>
    <phoneticPr fontId="3"/>
  </si>
  <si>
    <t>17.0)</t>
    <phoneticPr fontId="3"/>
  </si>
  <si>
    <t>20.4)</t>
    <phoneticPr fontId="3"/>
  </si>
  <si>
    <t>15.5)</t>
    <phoneticPr fontId="3"/>
  </si>
  <si>
    <t>23.6)</t>
    <phoneticPr fontId="3"/>
  </si>
  <si>
    <t>24.3)</t>
    <phoneticPr fontId="3"/>
  </si>
  <si>
    <t>23.0)</t>
    <phoneticPr fontId="3"/>
  </si>
  <si>
    <t>25.8)</t>
    <phoneticPr fontId="3"/>
  </si>
  <si>
    <t>17.8)</t>
    <phoneticPr fontId="3"/>
  </si>
  <si>
    <t>5.4)</t>
    <phoneticPr fontId="3"/>
  </si>
  <si>
    <t>12.8)</t>
    <phoneticPr fontId="3"/>
  </si>
  <si>
    <t>12.5)</t>
    <phoneticPr fontId="3"/>
  </si>
  <si>
    <t>11.8)</t>
    <phoneticPr fontId="3"/>
  </si>
  <si>
    <t>6.6)</t>
    <phoneticPr fontId="3"/>
  </si>
  <si>
    <t>7/27</t>
    <phoneticPr fontId="3"/>
  </si>
  <si>
    <t>7/28</t>
    <phoneticPr fontId="3"/>
  </si>
  <si>
    <t>8/5</t>
    <phoneticPr fontId="3"/>
  </si>
  <si>
    <t>23.3)</t>
    <phoneticPr fontId="3"/>
  </si>
  <si>
    <t>31.6)</t>
    <phoneticPr fontId="3"/>
  </si>
  <si>
    <t>32.2)</t>
    <phoneticPr fontId="3"/>
  </si>
  <si>
    <t>31.4)</t>
    <phoneticPr fontId="3"/>
  </si>
  <si>
    <t xml:space="preserve"> 令和5年(2023年)</t>
    <rPh sb="1" eb="3">
      <t>レイワ</t>
    </rPh>
    <rPh sb="4" eb="5">
      <t>トシ</t>
    </rPh>
    <phoneticPr fontId="3"/>
  </si>
  <si>
    <t>1/26</t>
    <phoneticPr fontId="3"/>
  </si>
  <si>
    <t>1/25</t>
    <phoneticPr fontId="3"/>
  </si>
  <si>
    <t>1.1)</t>
    <phoneticPr fontId="3"/>
  </si>
  <si>
    <t>5.7)</t>
    <phoneticPr fontId="3"/>
  </si>
  <si>
    <t>5.8)</t>
    <phoneticPr fontId="3"/>
  </si>
  <si>
    <t>5.0)</t>
    <phoneticPr fontId="3"/>
  </si>
  <si>
    <t>7.6)</t>
    <phoneticPr fontId="3"/>
  </si>
  <si>
    <t>-0.3)</t>
    <phoneticPr fontId="3"/>
  </si>
  <si>
    <t>199.5)</t>
    <phoneticPr fontId="3"/>
  </si>
  <si>
    <t>268.5)</t>
  </si>
  <si>
    <t>100.5)</t>
  </si>
  <si>
    <t>196.5)</t>
  </si>
  <si>
    <t>189.0)</t>
  </si>
  <si>
    <t>191.5)</t>
    <phoneticPr fontId="3"/>
  </si>
  <si>
    <t>229.0)</t>
  </si>
  <si>
    <t>56.5)</t>
  </si>
  <si>
    <t>336.0)</t>
  </si>
  <si>
    <t>1)</t>
    <phoneticPr fontId="3"/>
  </si>
  <si>
    <t>9)</t>
    <phoneticPr fontId="3"/>
  </si>
  <si>
    <t>5)</t>
    <phoneticPr fontId="3"/>
  </si>
  <si>
    <t>-)</t>
    <phoneticPr fontId="3"/>
  </si>
  <si>
    <t>4)</t>
    <phoneticPr fontId="3"/>
  </si>
  <si>
    <t>3)</t>
    <phoneticPr fontId="3"/>
  </si>
  <si>
    <t>2)</t>
    <phoneticPr fontId="3"/>
  </si>
  <si>
    <t>8)</t>
    <phoneticPr fontId="3"/>
  </si>
  <si>
    <t>7)</t>
    <phoneticPr fontId="3"/>
  </si>
  <si>
    <t>6)</t>
    <phoneticPr fontId="3"/>
  </si>
  <si>
    <t>13)</t>
    <phoneticPr fontId="3"/>
  </si>
  <si>
    <t>1020.2)</t>
    <phoneticPr fontId="3"/>
  </si>
  <si>
    <t>72)</t>
    <phoneticPr fontId="3"/>
  </si>
  <si>
    <t>18)</t>
    <phoneticPr fontId="3"/>
  </si>
  <si>
    <t>3/30</t>
    <phoneticPr fontId="3"/>
  </si>
  <si>
    <t>17*</t>
    <phoneticPr fontId="3"/>
  </si>
  <si>
    <t>1016.0</t>
    <phoneticPr fontId="3"/>
  </si>
  <si>
    <t>滋賀県北部</t>
    <rPh sb="0" eb="5">
      <t>シガケンホクブ</t>
    </rPh>
    <phoneticPr fontId="3"/>
  </si>
  <si>
    <t>高島市朽木柏＊</t>
    <rPh sb="0" eb="3">
      <t>タカシマシ</t>
    </rPh>
    <rPh sb="3" eb="5">
      <t>クチキ</t>
    </rPh>
    <rPh sb="5" eb="6">
      <t>カシワ</t>
    </rPh>
    <phoneticPr fontId="3"/>
  </si>
  <si>
    <t>1</t>
    <phoneticPr fontId="3"/>
  </si>
  <si>
    <t>能登半島沖</t>
    <rPh sb="0" eb="5">
      <t>ノトハントウオキ</t>
    </rPh>
    <phoneticPr fontId="3"/>
  </si>
  <si>
    <t>2※</t>
    <phoneticPr fontId="3"/>
  </si>
  <si>
    <t>長浜市西浅井町大浦＊</t>
    <rPh sb="0" eb="3">
      <t>ナガハマシ</t>
    </rPh>
    <rPh sb="3" eb="6">
      <t>ニシアザイ</t>
    </rPh>
    <rPh sb="6" eb="7">
      <t>マチ</t>
    </rPh>
    <rPh sb="7" eb="9">
      <t>オオウラ</t>
    </rPh>
    <phoneticPr fontId="3"/>
  </si>
  <si>
    <t>3※</t>
    <phoneticPr fontId="3"/>
  </si>
  <si>
    <t>長浜市西浅井町大浦＊</t>
    <phoneticPr fontId="3"/>
  </si>
  <si>
    <t>和歌山県北部</t>
    <rPh sb="0" eb="6">
      <t>ワカヤマケンホクブ</t>
    </rPh>
    <phoneticPr fontId="3"/>
  </si>
  <si>
    <t>湖南市中央森北公園＊、甲賀市信楽町＊</t>
    <rPh sb="0" eb="3">
      <t>コナンシ</t>
    </rPh>
    <rPh sb="3" eb="5">
      <t>チュウオウ</t>
    </rPh>
    <rPh sb="5" eb="6">
      <t>モリ</t>
    </rPh>
    <rPh sb="6" eb="7">
      <t>キタ</t>
    </rPh>
    <rPh sb="7" eb="9">
      <t>コウエン</t>
    </rPh>
    <rPh sb="11" eb="14">
      <t>コウカシ</t>
    </rPh>
    <rPh sb="14" eb="17">
      <t>シガラキマチ</t>
    </rPh>
    <phoneticPr fontId="3"/>
  </si>
  <si>
    <t>4</t>
    <phoneticPr fontId="3"/>
  </si>
  <si>
    <t>5</t>
    <phoneticPr fontId="3"/>
  </si>
  <si>
    <t>福井県嶺北</t>
    <rPh sb="0" eb="3">
      <t>フクイケン</t>
    </rPh>
    <rPh sb="3" eb="5">
      <t>レイホク</t>
    </rPh>
    <phoneticPr fontId="3"/>
  </si>
  <si>
    <t>彦根市城町、長浜市公園町＊、長浜市内保町＊、長浜市湖北町速水＊、長浜市木之本町木之本＊、長浜市余呉町中之郷＊、</t>
    <rPh sb="0" eb="3">
      <t>ヒコネシ</t>
    </rPh>
    <rPh sb="3" eb="4">
      <t>シロ</t>
    </rPh>
    <rPh sb="4" eb="5">
      <t>マチ</t>
    </rPh>
    <rPh sb="6" eb="9">
      <t>ナガハマシ</t>
    </rPh>
    <rPh sb="9" eb="12">
      <t>コウエンマチ</t>
    </rPh>
    <rPh sb="14" eb="17">
      <t>ナガハマシ</t>
    </rPh>
    <rPh sb="17" eb="20">
      <t>ウチボマチ</t>
    </rPh>
    <rPh sb="22" eb="25">
      <t>ナガハマシ</t>
    </rPh>
    <rPh sb="25" eb="30">
      <t>コホクチョウハヤミ</t>
    </rPh>
    <rPh sb="32" eb="35">
      <t>ナガハマシ</t>
    </rPh>
    <rPh sb="35" eb="39">
      <t>キノモトチョウ</t>
    </rPh>
    <rPh sb="39" eb="42">
      <t>キノモト</t>
    </rPh>
    <rPh sb="44" eb="47">
      <t>ナガハマシ</t>
    </rPh>
    <rPh sb="47" eb="50">
      <t>ヨゴチョウ</t>
    </rPh>
    <rPh sb="50" eb="53">
      <t>ナカノゴウ</t>
    </rPh>
    <phoneticPr fontId="3"/>
  </si>
  <si>
    <t>長浜市西浅井町大浦＊、長浜市八幡東町＊、長浜市宮部町＊、長浜市難波町＊、高島市朽木柏＊、高島市朽木市場＊、高島市勝野＊</t>
    <rPh sb="0" eb="3">
      <t>ナガハマシ</t>
    </rPh>
    <rPh sb="3" eb="7">
      <t>ニシアザイマチ</t>
    </rPh>
    <rPh sb="7" eb="9">
      <t>オオウラ</t>
    </rPh>
    <rPh sb="11" eb="14">
      <t>ナガハマシ</t>
    </rPh>
    <rPh sb="14" eb="18">
      <t>ヤハタヒガシマチ</t>
    </rPh>
    <rPh sb="20" eb="23">
      <t>ナガハマシ</t>
    </rPh>
    <rPh sb="23" eb="26">
      <t>ミヤベマチ</t>
    </rPh>
    <rPh sb="28" eb="31">
      <t>ナガハマシ</t>
    </rPh>
    <rPh sb="31" eb="34">
      <t>ナンバマチ</t>
    </rPh>
    <rPh sb="36" eb="39">
      <t>タカシマシ</t>
    </rPh>
    <rPh sb="39" eb="42">
      <t>クチキカシワ</t>
    </rPh>
    <rPh sb="44" eb="47">
      <t>タカシマシ</t>
    </rPh>
    <rPh sb="47" eb="49">
      <t>クチキ</t>
    </rPh>
    <rPh sb="49" eb="51">
      <t>イチバ</t>
    </rPh>
    <rPh sb="53" eb="56">
      <t>タカシマシ</t>
    </rPh>
    <rPh sb="56" eb="58">
      <t>カツノ</t>
    </rPh>
    <phoneticPr fontId="3"/>
  </si>
  <si>
    <t>東近江市市子川原町＊</t>
    <rPh sb="0" eb="4">
      <t>ヒガシオウミシ</t>
    </rPh>
    <rPh sb="4" eb="5">
      <t>イチ</t>
    </rPh>
    <rPh sb="5" eb="6">
      <t>コ</t>
    </rPh>
    <rPh sb="6" eb="8">
      <t>カワハラ</t>
    </rPh>
    <rPh sb="8" eb="9">
      <t>マチ</t>
    </rPh>
    <phoneticPr fontId="3"/>
  </si>
  <si>
    <t>6</t>
    <phoneticPr fontId="3"/>
  </si>
  <si>
    <t>高島市朽木柏＊、大津市南小松</t>
    <rPh sb="0" eb="3">
      <t>タカシマシ</t>
    </rPh>
    <rPh sb="3" eb="5">
      <t>クチキ</t>
    </rPh>
    <rPh sb="5" eb="6">
      <t>カシワ</t>
    </rPh>
    <rPh sb="8" eb="11">
      <t>オオツシ</t>
    </rPh>
    <rPh sb="11" eb="14">
      <t>ミナミコマツ</t>
    </rPh>
    <phoneticPr fontId="3"/>
  </si>
  <si>
    <t>7</t>
    <phoneticPr fontId="3"/>
  </si>
  <si>
    <t>多賀町多賀＊、米原市春照＊</t>
    <rPh sb="0" eb="3">
      <t>タガチョウ</t>
    </rPh>
    <rPh sb="3" eb="5">
      <t>タガ</t>
    </rPh>
    <rPh sb="7" eb="10">
      <t>マイバラシ</t>
    </rPh>
    <rPh sb="10" eb="11">
      <t>ハル</t>
    </rPh>
    <rPh sb="11" eb="12">
      <t>テ</t>
    </rPh>
    <phoneticPr fontId="3"/>
  </si>
  <si>
    <t>8</t>
    <phoneticPr fontId="3"/>
  </si>
  <si>
    <t>岐阜県美濃中西部</t>
    <rPh sb="0" eb="3">
      <t>ギフケン</t>
    </rPh>
    <rPh sb="3" eb="5">
      <t>ミノ</t>
    </rPh>
    <rPh sb="5" eb="8">
      <t>チュウセイブ</t>
    </rPh>
    <phoneticPr fontId="3"/>
  </si>
  <si>
    <t>竜王町小口＊、東近江市君ヶ畑町、東近江市市子川原町＊</t>
    <rPh sb="0" eb="3">
      <t>リュウオウチョウ</t>
    </rPh>
    <rPh sb="3" eb="5">
      <t>コグチ</t>
    </rPh>
    <rPh sb="7" eb="11">
      <t>ヒガシオウミシ</t>
    </rPh>
    <rPh sb="11" eb="12">
      <t>キミ</t>
    </rPh>
    <rPh sb="13" eb="14">
      <t>ハタケ</t>
    </rPh>
    <rPh sb="14" eb="15">
      <t>マチ</t>
    </rPh>
    <rPh sb="16" eb="20">
      <t>ヒガシオウミシ</t>
    </rPh>
    <rPh sb="20" eb="21">
      <t>イチ</t>
    </rPh>
    <rPh sb="21" eb="22">
      <t>コ</t>
    </rPh>
    <rPh sb="22" eb="24">
      <t>カワハラ</t>
    </rPh>
    <rPh sb="24" eb="25">
      <t>マチ</t>
    </rPh>
    <phoneticPr fontId="3"/>
  </si>
  <si>
    <t>9</t>
    <phoneticPr fontId="3"/>
  </si>
  <si>
    <t>紀伊水道</t>
    <rPh sb="0" eb="4">
      <t>キイスイドウ</t>
    </rPh>
    <phoneticPr fontId="3"/>
  </si>
  <si>
    <t>近江八幡市桜宮町、湖南市中央森北公園＊、甲賀市信楽町＊</t>
    <rPh sb="0" eb="5">
      <t>オウミハチマンシ</t>
    </rPh>
    <rPh sb="5" eb="6">
      <t>サクラ</t>
    </rPh>
    <rPh sb="6" eb="7">
      <t>ミヤ</t>
    </rPh>
    <rPh sb="7" eb="8">
      <t>マチ</t>
    </rPh>
    <rPh sb="9" eb="12">
      <t>コナンシ</t>
    </rPh>
    <rPh sb="12" eb="14">
      <t>チュウオウ</t>
    </rPh>
    <rPh sb="14" eb="15">
      <t>モリ</t>
    </rPh>
    <rPh sb="15" eb="16">
      <t>キタ</t>
    </rPh>
    <rPh sb="16" eb="18">
      <t>コウエン</t>
    </rPh>
    <rPh sb="20" eb="23">
      <t>コウカシ</t>
    </rPh>
    <rPh sb="23" eb="25">
      <t>シガラキ</t>
    </rPh>
    <rPh sb="25" eb="26">
      <t>マチ</t>
    </rPh>
    <phoneticPr fontId="3"/>
  </si>
  <si>
    <t>10</t>
    <phoneticPr fontId="3"/>
  </si>
  <si>
    <t>長浜市西浅井町大浦＊、高島市今津町日置前＊、高島市朽木柏＊、高島市マキノ町＊</t>
    <rPh sb="11" eb="14">
      <t>タカシマシ</t>
    </rPh>
    <rPh sb="14" eb="17">
      <t>イマヅマチ</t>
    </rPh>
    <rPh sb="17" eb="18">
      <t>ニチ</t>
    </rPh>
    <rPh sb="18" eb="19">
      <t>オ</t>
    </rPh>
    <rPh sb="19" eb="20">
      <t>マエ</t>
    </rPh>
    <rPh sb="22" eb="25">
      <t>タカシマシ</t>
    </rPh>
    <rPh sb="25" eb="28">
      <t>クツキカシワ</t>
    </rPh>
    <rPh sb="30" eb="33">
      <t>タカシマシ</t>
    </rPh>
    <rPh sb="36" eb="37">
      <t>マチ</t>
    </rPh>
    <phoneticPr fontId="3"/>
  </si>
  <si>
    <t>11</t>
    <phoneticPr fontId="3"/>
  </si>
  <si>
    <t>兵庫県南東部</t>
    <rPh sb="0" eb="3">
      <t>ヒョウゴケン</t>
    </rPh>
    <rPh sb="3" eb="6">
      <t>ナントウブ</t>
    </rPh>
    <phoneticPr fontId="3"/>
  </si>
  <si>
    <t>大津市国分＊</t>
    <rPh sb="0" eb="3">
      <t>オオツシ</t>
    </rPh>
    <rPh sb="3" eb="5">
      <t>コクブン</t>
    </rPh>
    <phoneticPr fontId="3"/>
  </si>
  <si>
    <t>米原市春照＊、米原市米原＊、大津市南小松、近江八幡市桜宮町、近江八幡市出町＊、栗東市安養寺＊、滋賀日野町河原＊、</t>
    <rPh sb="0" eb="3">
      <t>マイバラシ</t>
    </rPh>
    <rPh sb="3" eb="4">
      <t>ハル</t>
    </rPh>
    <rPh sb="4" eb="5">
      <t>テ</t>
    </rPh>
    <rPh sb="7" eb="10">
      <t>マイバラシ</t>
    </rPh>
    <rPh sb="10" eb="12">
      <t>マイバラ</t>
    </rPh>
    <rPh sb="14" eb="17">
      <t>オオツシ</t>
    </rPh>
    <rPh sb="17" eb="20">
      <t>ミナミコマツ</t>
    </rPh>
    <rPh sb="21" eb="26">
      <t>オウミハチマンシ</t>
    </rPh>
    <rPh sb="26" eb="27">
      <t>サクラ</t>
    </rPh>
    <rPh sb="27" eb="28">
      <t>ミヤ</t>
    </rPh>
    <rPh sb="28" eb="29">
      <t>マチ</t>
    </rPh>
    <rPh sb="30" eb="35">
      <t>オウミハチマンシ</t>
    </rPh>
    <rPh sb="35" eb="37">
      <t>デマチ</t>
    </rPh>
    <rPh sb="39" eb="42">
      <t>リットウシ</t>
    </rPh>
    <rPh sb="42" eb="43">
      <t>ヤス</t>
    </rPh>
    <rPh sb="43" eb="44">
      <t>ヤシナ</t>
    </rPh>
    <rPh sb="44" eb="45">
      <t>テラ</t>
    </rPh>
    <rPh sb="47" eb="49">
      <t>シガ</t>
    </rPh>
    <rPh sb="49" eb="51">
      <t>ヒノ</t>
    </rPh>
    <rPh sb="51" eb="52">
      <t>マチ</t>
    </rPh>
    <rPh sb="52" eb="54">
      <t>カワラ</t>
    </rPh>
    <phoneticPr fontId="3"/>
  </si>
  <si>
    <t>竜王町小口＊、野洲市西河原＊、湖南市中央森北公園＊、湖南市石部中央西庁舎＊、甲賀市甲賀町大久保＊、甲賀市信楽町＊、</t>
    <rPh sb="7" eb="10">
      <t>ヤスシ</t>
    </rPh>
    <rPh sb="10" eb="11">
      <t>ニシ</t>
    </rPh>
    <rPh sb="11" eb="13">
      <t>カワラ</t>
    </rPh>
    <rPh sb="15" eb="18">
      <t>コナンシ</t>
    </rPh>
    <rPh sb="18" eb="20">
      <t>チュウオウ</t>
    </rPh>
    <rPh sb="20" eb="21">
      <t>モリ</t>
    </rPh>
    <rPh sb="21" eb="22">
      <t>キタ</t>
    </rPh>
    <rPh sb="22" eb="24">
      <t>コウエン</t>
    </rPh>
    <rPh sb="26" eb="29">
      <t>コナンシ</t>
    </rPh>
    <rPh sb="29" eb="31">
      <t>イシベ</t>
    </rPh>
    <rPh sb="31" eb="33">
      <t>チュウオウ</t>
    </rPh>
    <rPh sb="33" eb="34">
      <t>ニシ</t>
    </rPh>
    <rPh sb="34" eb="36">
      <t>チョウシャ</t>
    </rPh>
    <rPh sb="38" eb="41">
      <t>コウカシ</t>
    </rPh>
    <rPh sb="41" eb="44">
      <t>コウカマチ</t>
    </rPh>
    <rPh sb="44" eb="47">
      <t>オオクボ</t>
    </rPh>
    <rPh sb="49" eb="52">
      <t>コウカシ</t>
    </rPh>
    <rPh sb="52" eb="55">
      <t>シガラキマチ</t>
    </rPh>
    <phoneticPr fontId="3"/>
  </si>
  <si>
    <t>2024年1月25日</t>
    <rPh sb="4" eb="5">
      <t>ネン</t>
    </rPh>
    <rPh sb="6" eb="7">
      <t>ガツ</t>
    </rPh>
    <rPh sb="9" eb="10">
      <t>ニチ</t>
    </rPh>
    <phoneticPr fontId="3"/>
  </si>
  <si>
    <t>2023年12月23日</t>
    <rPh sb="4" eb="5">
      <t>ネン</t>
    </rPh>
    <rPh sb="7" eb="8">
      <t>ガツ</t>
    </rPh>
    <rPh sb="10" eb="11">
      <t>ニチ</t>
    </rPh>
    <phoneticPr fontId="3"/>
  </si>
  <si>
    <t>2024年1月24日</t>
    <rPh sb="4" eb="5">
      <t>ネン</t>
    </rPh>
    <rPh sb="6" eb="7">
      <t>ガツ</t>
    </rPh>
    <rPh sb="9" eb="10">
      <t>ニチ</t>
    </rPh>
    <phoneticPr fontId="3"/>
  </si>
  <si>
    <t>　注　１．積雪日数は３cm以上の日数です。</t>
    <rPh sb="5" eb="7">
      <t>セキセツ</t>
    </rPh>
    <rPh sb="7" eb="9">
      <t>ニッスウ</t>
    </rPh>
    <rPh sb="13" eb="15">
      <t>イジョウ</t>
    </rPh>
    <rPh sb="16" eb="18">
      <t>ニッスウ</t>
    </rPh>
    <phoneticPr fontId="2"/>
  </si>
  <si>
    <t>　　　３．統計期間は、令和５年（2023年）４月から令和６年（2024年）３月となります。</t>
    <rPh sb="5" eb="7">
      <t>トウケイ</t>
    </rPh>
    <rPh sb="7" eb="9">
      <t>キカン</t>
    </rPh>
    <rPh sb="11" eb="13">
      <t>レイワ</t>
    </rPh>
    <rPh sb="14" eb="15">
      <t>ネン</t>
    </rPh>
    <rPh sb="15" eb="16">
      <t>ヘイネン</t>
    </rPh>
    <rPh sb="20" eb="21">
      <t>ネン</t>
    </rPh>
    <rPh sb="23" eb="24">
      <t>ガツ</t>
    </rPh>
    <rPh sb="26" eb="28">
      <t>レイワ</t>
    </rPh>
    <rPh sb="29" eb="30">
      <t>ネン</t>
    </rPh>
    <rPh sb="30" eb="31">
      <t>ヘイネン</t>
    </rPh>
    <rPh sb="35" eb="36">
      <t>ネン</t>
    </rPh>
    <rPh sb="38" eb="39">
      <t>ガツ</t>
    </rPh>
    <phoneticPr fontId="2"/>
  </si>
  <si>
    <t>令和５年(2023年)11月26日</t>
    <rPh sb="0" eb="2">
      <t>レイワ</t>
    </rPh>
    <rPh sb="3" eb="4">
      <t>ネン</t>
    </rPh>
    <rPh sb="9" eb="10">
      <t>ネン</t>
    </rPh>
    <rPh sb="13" eb="14">
      <t>ガツ</t>
    </rPh>
    <rPh sb="16" eb="17">
      <t>ニチ</t>
    </rPh>
    <phoneticPr fontId="3"/>
  </si>
  <si>
    <t>令和５年(2023年)３月２日</t>
    <rPh sb="0" eb="2">
      <t>レイワ</t>
    </rPh>
    <rPh sb="3" eb="4">
      <t>ネン</t>
    </rPh>
    <rPh sb="9" eb="10">
      <t>ネン</t>
    </rPh>
    <rPh sb="12" eb="13">
      <t>ガツ</t>
    </rPh>
    <rPh sb="14" eb="15">
      <t>ニチ</t>
    </rPh>
    <phoneticPr fontId="3"/>
  </si>
  <si>
    <t>令和５年(2023年)12月17日</t>
    <rPh sb="0" eb="2">
      <t>レイワ</t>
    </rPh>
    <rPh sb="3" eb="4">
      <t>ネン</t>
    </rPh>
    <rPh sb="9" eb="10">
      <t>ネン</t>
    </rPh>
    <rPh sb="13" eb="14">
      <t>ガツ</t>
    </rPh>
    <rPh sb="16" eb="17">
      <t>ニチ</t>
    </rPh>
    <phoneticPr fontId="3"/>
  </si>
  <si>
    <t>令和６年(2024年)３月23日</t>
    <rPh sb="0" eb="2">
      <t>レイワ</t>
    </rPh>
    <rPh sb="3" eb="4">
      <t>ネン</t>
    </rPh>
    <rPh sb="9" eb="10">
      <t>ネン</t>
    </rPh>
    <rPh sb="12" eb="13">
      <t>ガツ</t>
    </rPh>
    <rPh sb="15" eb="16">
      <t>ニチ</t>
    </rPh>
    <phoneticPr fontId="3"/>
  </si>
  <si>
    <t>　　　２．2020寒候年から霜の観測は初日のみとなりました。</t>
  </si>
  <si>
    <t xml:space="preserve"> 令和5年(2023年)</t>
    <rPh sb="1" eb="3">
      <t>レイワ</t>
    </rPh>
    <rPh sb="4" eb="5">
      <t>ネン</t>
    </rPh>
    <rPh sb="10" eb="11">
      <t>ネン</t>
    </rPh>
    <phoneticPr fontId="3"/>
  </si>
  <si>
    <t xml:space="preserve"> 令和5年度(2023年度)</t>
    <rPh sb="1" eb="3">
      <t>レイワ</t>
    </rPh>
    <rPh sb="5" eb="6">
      <t>ド</t>
    </rPh>
    <rPh sb="12" eb="13">
      <t>ド</t>
    </rPh>
    <phoneticPr fontId="2"/>
  </si>
  <si>
    <t>　注　１．気象庁の季節現象の統計は、寒候年（前年８月１日から当年７月31日）で行っています。</t>
    <phoneticPr fontId="3"/>
  </si>
  <si>
    <t xml:space="preserve"> 令和5年(2023年)</t>
    <rPh sb="1" eb="3">
      <t>レイワ</t>
    </rPh>
    <phoneticPr fontId="2"/>
  </si>
  <si>
    <t xml:space="preserve">      ３．平均水位は、期間中の合計値を期間日数で除した値です。</t>
    <phoneticPr fontId="3"/>
  </si>
  <si>
    <t xml:space="preserve">      ４．流量は瀬田川洗堰放流量、宇治発電所取水量、琵琶湖疏水（第１、第２）を合計したもので暫定値です。</t>
    <rPh sb="11" eb="14">
      <t>セタガワ</t>
    </rPh>
    <rPh sb="22" eb="24">
      <t>ハツデン</t>
    </rPh>
    <rPh sb="24" eb="25">
      <t>トコロ</t>
    </rPh>
    <rPh sb="29" eb="32">
      <t>ビワコ</t>
    </rPh>
    <rPh sb="42" eb="44">
      <t>ゴウケイ</t>
    </rPh>
    <rPh sb="49" eb="52">
      <t>ザンテイチ</t>
    </rPh>
    <phoneticPr fontId="2"/>
  </si>
  <si>
    <t xml:space="preserve">      ５．５、６月の最大流量は洗堰全開放流のため概算値となります。</t>
    <rPh sb="11" eb="12">
      <t>ツキ</t>
    </rPh>
    <rPh sb="13" eb="15">
      <t>サイダイ</t>
    </rPh>
    <rPh sb="15" eb="17">
      <t>リュウリョウ</t>
    </rPh>
    <rPh sb="18" eb="20">
      <t>アライゼキ</t>
    </rPh>
    <rPh sb="20" eb="22">
      <t>ゼンカイ</t>
    </rPh>
    <rPh sb="22" eb="24">
      <t>ホウリュウ</t>
    </rPh>
    <rPh sb="27" eb="30">
      <t>ガイサンチ</t>
    </rPh>
    <phoneticPr fontId="2"/>
  </si>
  <si>
    <t>　　　２．琵琶湖の水位は暫定値です。</t>
    <rPh sb="5" eb="8">
      <t>ビワコ</t>
    </rPh>
    <rPh sb="9" eb="11">
      <t>スイイ</t>
    </rPh>
    <rPh sb="12" eb="15">
      <t>ザンテイチ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</si>
</sst>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 * #,##0_ ;_ * \-#,##0_ ;_ * &quot;-&quot;_ ;_ @_ "/>
    <numFmt numFmtId="176" formatCode="0.0"/>
    <numFmt numFmtId="177" formatCode="#,##0.0;[Red]\-#,##0.0"/>
    <numFmt numFmtId="178" formatCode="0*_\ "/>
    <numFmt numFmtId="179" formatCode="0_);[Red]\(0\)"/>
    <numFmt numFmtId="180" formatCode="#,##0.0;[Red]#,##0.0"/>
    <numFmt numFmtId="181" formatCode="#,##0.0_ ;[Red]\-#,##0.0\ "/>
    <numFmt numFmtId="182" formatCode="0.0_);[Red]\(0.0\)"/>
    <numFmt numFmtId="183" formatCode="[DBNum3][$-411]0"/>
    <numFmt numFmtId="184" formatCode="m&quot;月&quot;d&quot;日&quot;;@"/>
    <numFmt numFmtId="185" formatCode="00.00"/>
  </numFmts>
  <fonts count="18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Terminal"/>
      <family val="3"/>
      <charset val="255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8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7.5"/>
      <name val="ＭＳ ゴシック"/>
      <family val="3"/>
      <charset val="128"/>
    </font>
    <font>
      <b/>
      <sz val="8"/>
      <name val="ＭＳ ゴシック"/>
      <family val="3"/>
      <charset val="128"/>
    </font>
    <font>
      <sz val="7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8"/>
      <color indexed="8"/>
      <name val="ＭＳ ゴシック"/>
      <family val="3"/>
      <charset val="128"/>
    </font>
    <font>
      <vertAlign val="superscript"/>
      <sz val="8"/>
      <name val="ＭＳ ゴシック"/>
      <family val="3"/>
      <charset val="128"/>
    </font>
    <font>
      <sz val="8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38" fontId="1" fillId="0" borderId="0" applyFont="0" applyFill="0" applyBorder="0" applyAlignment="0" applyProtection="0"/>
    <xf numFmtId="176" fontId="2" fillId="0" borderId="0"/>
    <xf numFmtId="176" fontId="2" fillId="0" borderId="0"/>
    <xf numFmtId="176" fontId="2" fillId="0" borderId="0"/>
    <xf numFmtId="38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>
      <alignment vertical="center"/>
    </xf>
  </cellStyleXfs>
  <cellXfs count="325">
    <xf numFmtId="0" fontId="0" fillId="0" borderId="0" xfId="0"/>
    <xf numFmtId="0" fontId="5" fillId="0" borderId="0" xfId="0" quotePrefix="1" applyFont="1" applyFill="1" applyAlignment="1"/>
    <xf numFmtId="0" fontId="4" fillId="0" borderId="0" xfId="0" applyFont="1" applyFill="1" applyAlignment="1"/>
    <xf numFmtId="176" fontId="4" fillId="0" borderId="0" xfId="2" applyFont="1" applyFill="1" applyBorder="1" applyAlignment="1" applyProtection="1"/>
    <xf numFmtId="176" fontId="6" fillId="0" borderId="0" xfId="2" quotePrefix="1" applyFont="1" applyFill="1" applyBorder="1" applyAlignment="1" applyProtection="1">
      <alignment horizontal="right"/>
    </xf>
    <xf numFmtId="176" fontId="4" fillId="0" borderId="0" xfId="2" applyFont="1" applyFill="1" applyBorder="1" applyAlignment="1" applyProtection="1">
      <alignment horizontal="centerContinuous"/>
    </xf>
    <xf numFmtId="176" fontId="5" fillId="0" borderId="0" xfId="2" applyFont="1" applyFill="1" applyBorder="1" applyAlignment="1" applyProtection="1">
      <alignment horizontal="left"/>
    </xf>
    <xf numFmtId="0" fontId="5" fillId="0" borderId="0" xfId="0" applyFont="1" applyFill="1" applyAlignment="1"/>
    <xf numFmtId="0" fontId="5" fillId="0" borderId="0" xfId="0" applyFont="1" applyFill="1" applyAlignment="1">
      <alignment horizontal="right"/>
    </xf>
    <xf numFmtId="0" fontId="5" fillId="0" borderId="0" xfId="0" applyFont="1" applyFill="1" applyBorder="1" applyAlignment="1"/>
    <xf numFmtId="176" fontId="5" fillId="0" borderId="0" xfId="2" applyFont="1" applyFill="1" applyBorder="1" applyAlignment="1"/>
    <xf numFmtId="176" fontId="5" fillId="0" borderId="0" xfId="2" quotePrefix="1" applyFont="1" applyFill="1" applyBorder="1" applyAlignment="1">
      <alignment horizontal="left"/>
    </xf>
    <xf numFmtId="176" fontId="5" fillId="0" borderId="0" xfId="2" applyFont="1" applyFill="1" applyBorder="1" applyAlignment="1">
      <alignment horizontal="right"/>
    </xf>
    <xf numFmtId="176" fontId="5" fillId="0" borderId="1" xfId="2" applyFont="1" applyFill="1" applyBorder="1" applyAlignment="1">
      <alignment vertical="center"/>
    </xf>
    <xf numFmtId="176" fontId="5" fillId="0" borderId="2" xfId="2" applyFont="1" applyFill="1" applyBorder="1" applyAlignment="1" applyProtection="1">
      <alignment horizontal="center" vertical="center"/>
    </xf>
    <xf numFmtId="1" fontId="5" fillId="0" borderId="3" xfId="2" applyNumberFormat="1" applyFont="1" applyFill="1" applyBorder="1" applyAlignment="1" applyProtection="1">
      <alignment horizontal="center" vertical="center"/>
    </xf>
    <xf numFmtId="1" fontId="5" fillId="0" borderId="3" xfId="2" applyNumberFormat="1" applyFont="1" applyFill="1" applyBorder="1" applyAlignment="1" applyProtection="1">
      <alignment horizontal="centerContinuous" vertical="center"/>
    </xf>
    <xf numFmtId="1" fontId="5" fillId="0" borderId="2" xfId="2" applyNumberFormat="1" applyFont="1" applyFill="1" applyBorder="1" applyAlignment="1" applyProtection="1">
      <alignment horizontal="centerContinuous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176" fontId="5" fillId="0" borderId="4" xfId="2" applyFont="1" applyFill="1" applyBorder="1" applyAlignment="1" applyProtection="1">
      <alignment horizontal="center"/>
    </xf>
    <xf numFmtId="176" fontId="5" fillId="0" borderId="0" xfId="2" applyFont="1" applyFill="1" applyBorder="1" applyAlignment="1" applyProtection="1">
      <alignment horizontal="right"/>
    </xf>
    <xf numFmtId="176" fontId="5" fillId="0" borderId="0" xfId="2" applyNumberFormat="1" applyFont="1" applyFill="1" applyBorder="1" applyAlignment="1" applyProtection="1">
      <alignment horizontal="right"/>
    </xf>
    <xf numFmtId="176" fontId="5" fillId="0" borderId="5" xfId="2" applyFont="1" applyFill="1" applyBorder="1" applyAlignment="1" applyProtection="1">
      <alignment horizontal="center"/>
    </xf>
    <xf numFmtId="176" fontId="5" fillId="0" borderId="6" xfId="2" applyFont="1" applyFill="1" applyBorder="1" applyAlignment="1" applyProtection="1">
      <alignment horizontal="right"/>
    </xf>
    <xf numFmtId="176" fontId="5" fillId="0" borderId="6" xfId="2" quotePrefix="1" applyFont="1" applyFill="1" applyBorder="1" applyAlignment="1" applyProtection="1">
      <alignment horizontal="right"/>
    </xf>
    <xf numFmtId="176" fontId="6" fillId="0" borderId="0" xfId="2" quotePrefix="1" applyFont="1" applyFill="1" applyBorder="1" applyAlignment="1" applyProtection="1">
      <alignment horizontal="left"/>
    </xf>
    <xf numFmtId="176" fontId="6" fillId="0" borderId="0" xfId="2" applyFont="1" applyFill="1" applyBorder="1" applyAlignment="1" applyProtection="1"/>
    <xf numFmtId="176" fontId="5" fillId="0" borderId="0" xfId="2" quotePrefix="1" applyNumberFormat="1" applyFont="1" applyFill="1" applyBorder="1" applyAlignment="1" applyProtection="1">
      <alignment horizontal="right"/>
    </xf>
    <xf numFmtId="176" fontId="4" fillId="0" borderId="0" xfId="3" applyFont="1" applyFill="1" applyAlignment="1" applyProtection="1">
      <alignment horizontal="left"/>
    </xf>
    <xf numFmtId="176" fontId="4" fillId="0" borderId="0" xfId="3" applyFont="1" applyFill="1" applyAlignment="1"/>
    <xf numFmtId="176" fontId="5" fillId="0" borderId="2" xfId="2" applyFont="1" applyFill="1" applyBorder="1" applyAlignment="1">
      <alignment vertical="center"/>
    </xf>
    <xf numFmtId="1" fontId="5" fillId="0" borderId="1" xfId="2" applyNumberFormat="1" applyFont="1" applyFill="1" applyBorder="1" applyAlignment="1" applyProtection="1">
      <alignment horizontal="center" vertical="center"/>
    </xf>
    <xf numFmtId="176" fontId="5" fillId="0" borderId="0" xfId="3" applyFont="1" applyFill="1" applyBorder="1" applyAlignment="1" applyProtection="1">
      <alignment horizontal="center"/>
    </xf>
    <xf numFmtId="176" fontId="8" fillId="0" borderId="4" xfId="3" applyFont="1" applyFill="1" applyBorder="1" applyAlignment="1" applyProtection="1">
      <alignment horizontal="center"/>
    </xf>
    <xf numFmtId="49" fontId="5" fillId="0" borderId="0" xfId="3" applyNumberFormat="1" applyFont="1" applyFill="1" applyAlignment="1" applyProtection="1">
      <alignment horizontal="right"/>
    </xf>
    <xf numFmtId="176" fontId="5" fillId="0" borderId="0" xfId="3" applyFont="1" applyFill="1" applyBorder="1" applyAlignment="1"/>
    <xf numFmtId="176" fontId="8" fillId="0" borderId="4" xfId="3" applyFont="1" applyFill="1" applyBorder="1" applyAlignment="1"/>
    <xf numFmtId="176" fontId="5" fillId="0" borderId="0" xfId="3" applyFont="1" applyFill="1" applyAlignment="1" applyProtection="1">
      <alignment horizontal="right"/>
    </xf>
    <xf numFmtId="176" fontId="5" fillId="0" borderId="0" xfId="3" applyFont="1" applyFill="1" applyBorder="1" applyAlignment="1" applyProtection="1">
      <alignment horizontal="right"/>
    </xf>
    <xf numFmtId="176" fontId="5" fillId="0" borderId="0" xfId="2" applyFont="1" applyFill="1" applyBorder="1" applyAlignment="1" applyProtection="1">
      <alignment horizontal="center"/>
    </xf>
    <xf numFmtId="0" fontId="5" fillId="0" borderId="0" xfId="3" applyNumberFormat="1" applyFont="1" applyFill="1" applyAlignment="1" applyProtection="1">
      <alignment horizontal="right"/>
    </xf>
    <xf numFmtId="0" fontId="5" fillId="0" borderId="6" xfId="0" applyFont="1" applyFill="1" applyBorder="1" applyAlignment="1"/>
    <xf numFmtId="0" fontId="5" fillId="0" borderId="5" xfId="0" applyFont="1" applyFill="1" applyBorder="1" applyAlignment="1"/>
    <xf numFmtId="38" fontId="5" fillId="0" borderId="0" xfId="1" applyFont="1" applyFill="1" applyAlignment="1"/>
    <xf numFmtId="1" fontId="5" fillId="0" borderId="7" xfId="2" applyNumberFormat="1" applyFont="1" applyFill="1" applyBorder="1" applyAlignment="1" applyProtection="1">
      <alignment horizontal="center" vertical="center"/>
    </xf>
    <xf numFmtId="0" fontId="5" fillId="0" borderId="0" xfId="3" applyNumberFormat="1" applyFont="1" applyFill="1" applyBorder="1" applyAlignment="1" applyProtection="1">
      <alignment horizontal="right"/>
    </xf>
    <xf numFmtId="176" fontId="5" fillId="0" borderId="0" xfId="3" applyNumberFormat="1" applyFont="1" applyFill="1" applyAlignment="1" applyProtection="1">
      <alignment horizontal="right"/>
    </xf>
    <xf numFmtId="176" fontId="5" fillId="0" borderId="0" xfId="3" applyNumberFormat="1" applyFont="1" applyFill="1" applyBorder="1" applyAlignment="1" applyProtection="1">
      <alignment horizontal="right"/>
    </xf>
    <xf numFmtId="176" fontId="5" fillId="0" borderId="0" xfId="3" quotePrefix="1" applyNumberFormat="1" applyFont="1" applyFill="1" applyAlignment="1" applyProtection="1">
      <alignment horizontal="right"/>
    </xf>
    <xf numFmtId="176" fontId="5" fillId="0" borderId="0" xfId="3" quotePrefix="1" applyNumberFormat="1" applyFont="1" applyFill="1" applyBorder="1" applyAlignment="1" applyProtection="1">
      <alignment horizontal="right"/>
    </xf>
    <xf numFmtId="0" fontId="9" fillId="0" borderId="0" xfId="0" applyFont="1" applyFill="1" applyAlignment="1">
      <alignment horizontal="left"/>
    </xf>
    <xf numFmtId="176" fontId="5" fillId="0" borderId="0" xfId="2" applyFont="1" applyFill="1" applyBorder="1" applyAlignment="1">
      <alignment vertical="center"/>
    </xf>
    <xf numFmtId="176" fontId="5" fillId="0" borderId="0" xfId="2" quotePrefix="1" applyFont="1" applyFill="1" applyBorder="1" applyAlignment="1">
      <alignment horizontal="left" vertical="center"/>
    </xf>
    <xf numFmtId="176" fontId="5" fillId="0" borderId="0" xfId="2" applyFont="1" applyFill="1" applyBorder="1" applyAlignment="1">
      <alignment horizontal="right" vertical="center"/>
    </xf>
    <xf numFmtId="177" fontId="10" fillId="0" borderId="0" xfId="1" applyNumberFormat="1" applyFont="1" applyFill="1" applyBorder="1" applyAlignment="1" applyProtection="1">
      <alignment horizontal="right"/>
    </xf>
    <xf numFmtId="177" fontId="5" fillId="0" borderId="0" xfId="1" applyNumberFormat="1" applyFont="1" applyFill="1" applyAlignment="1"/>
    <xf numFmtId="181" fontId="5" fillId="0" borderId="0" xfId="0" applyNumberFormat="1" applyFont="1" applyFill="1" applyAlignment="1"/>
    <xf numFmtId="0" fontId="5" fillId="0" borderId="4" xfId="0" applyFont="1" applyFill="1" applyBorder="1" applyAlignment="1">
      <alignment horizontal="center"/>
    </xf>
    <xf numFmtId="180" fontId="5" fillId="0" borderId="0" xfId="0" applyNumberFormat="1" applyFont="1" applyFill="1" applyAlignment="1">
      <alignment horizontal="right"/>
    </xf>
    <xf numFmtId="38" fontId="5" fillId="0" borderId="0" xfId="1" applyFont="1" applyFill="1" applyAlignment="1">
      <alignment vertical="center"/>
    </xf>
    <xf numFmtId="176" fontId="5" fillId="0" borderId="3" xfId="2" applyFont="1" applyFill="1" applyBorder="1" applyAlignment="1" applyProtection="1">
      <alignment horizontal="center" vertical="center"/>
    </xf>
    <xf numFmtId="1" fontId="5" fillId="0" borderId="3" xfId="2" applyNumberFormat="1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/>
    <xf numFmtId="0" fontId="5" fillId="0" borderId="10" xfId="0" applyFont="1" applyFill="1" applyBorder="1" applyAlignment="1">
      <alignment horizontal="centerContinuous"/>
    </xf>
    <xf numFmtId="0" fontId="5" fillId="0" borderId="11" xfId="0" applyFont="1" applyFill="1" applyBorder="1" applyAlignment="1"/>
    <xf numFmtId="0" fontId="5" fillId="0" borderId="4" xfId="0" applyFont="1" applyFill="1" applyBorder="1" applyAlignment="1">
      <alignment horizontal="centerContinuous"/>
    </xf>
    <xf numFmtId="0" fontId="5" fillId="0" borderId="0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13" xfId="0" applyFont="1" applyFill="1" applyBorder="1" applyAlignment="1"/>
    <xf numFmtId="38" fontId="5" fillId="2" borderId="8" xfId="1" applyFont="1" applyFill="1" applyBorder="1" applyAlignment="1"/>
    <xf numFmtId="0" fontId="5" fillId="2" borderId="6" xfId="0" applyFont="1" applyFill="1" applyBorder="1" applyAlignment="1"/>
    <xf numFmtId="176" fontId="5" fillId="0" borderId="2" xfId="2" applyFont="1" applyFill="1" applyBorder="1" applyAlignment="1" applyProtection="1">
      <alignment vertical="center"/>
    </xf>
    <xf numFmtId="176" fontId="5" fillId="0" borderId="7" xfId="2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41" fontId="5" fillId="0" borderId="0" xfId="0" applyNumberFormat="1" applyFont="1" applyFill="1" applyBorder="1" applyAlignment="1">
      <alignment horizontal="right"/>
    </xf>
    <xf numFmtId="41" fontId="5" fillId="0" borderId="0" xfId="0" applyNumberFormat="1" applyFont="1" applyFill="1" applyBorder="1" applyAlignment="1"/>
    <xf numFmtId="0" fontId="5" fillId="0" borderId="4" xfId="0" applyFont="1" applyFill="1" applyBorder="1" applyAlignment="1">
      <alignment horizontal="right"/>
    </xf>
    <xf numFmtId="0" fontId="5" fillId="0" borderId="6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right"/>
    </xf>
    <xf numFmtId="0" fontId="5" fillId="0" borderId="5" xfId="0" applyFont="1" applyFill="1" applyBorder="1" applyAlignment="1">
      <alignment horizontal="right"/>
    </xf>
    <xf numFmtId="0" fontId="5" fillId="0" borderId="10" xfId="0" applyFont="1" applyFill="1" applyBorder="1" applyAlignment="1">
      <alignment horizontal="right"/>
    </xf>
    <xf numFmtId="49" fontId="5" fillId="0" borderId="0" xfId="0" applyNumberFormat="1" applyFont="1" applyFill="1" applyBorder="1" applyAlignment="1">
      <alignment horizontal="right"/>
    </xf>
    <xf numFmtId="0" fontId="5" fillId="0" borderId="6" xfId="0" applyFont="1" applyFill="1" applyBorder="1" applyAlignment="1">
      <alignment horizontal="distributed"/>
    </xf>
    <xf numFmtId="0" fontId="5" fillId="0" borderId="8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right"/>
    </xf>
    <xf numFmtId="0" fontId="5" fillId="0" borderId="8" xfId="0" applyFont="1" applyFill="1" applyBorder="1" applyAlignment="1"/>
    <xf numFmtId="0" fontId="5" fillId="0" borderId="0" xfId="0" applyFont="1" applyFill="1" applyAlignment="1">
      <alignment horizontal="center"/>
    </xf>
    <xf numFmtId="0" fontId="4" fillId="0" borderId="0" xfId="0" quotePrefix="1" applyFont="1" applyAlignment="1">
      <alignment horizontal="right"/>
    </xf>
    <xf numFmtId="0" fontId="6" fillId="0" borderId="0" xfId="0" quotePrefix="1" applyFont="1" applyAlignment="1"/>
    <xf numFmtId="0" fontId="4" fillId="0" borderId="0" xfId="0" applyFont="1" applyAlignment="1"/>
    <xf numFmtId="0" fontId="5" fillId="0" borderId="0" xfId="0" applyFont="1" applyBorder="1" applyAlignment="1">
      <alignment vertical="center"/>
    </xf>
    <xf numFmtId="0" fontId="5" fillId="0" borderId="2" xfId="0" applyFont="1" applyFill="1" applyBorder="1" applyAlignment="1">
      <alignment horizontal="centerContinuous" vertical="center"/>
    </xf>
    <xf numFmtId="0" fontId="5" fillId="0" borderId="14" xfId="0" applyFont="1" applyFill="1" applyBorder="1" applyAlignment="1">
      <alignment horizontal="centerContinuous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0" xfId="0" applyFont="1" applyAlignment="1"/>
    <xf numFmtId="0" fontId="6" fillId="0" borderId="0" xfId="0" quotePrefix="1" applyFont="1" applyFill="1" applyAlignment="1">
      <alignment horizontal="right"/>
    </xf>
    <xf numFmtId="38" fontId="6" fillId="0" borderId="0" xfId="1" applyFont="1" applyFill="1" applyAlignment="1"/>
    <xf numFmtId="38" fontId="4" fillId="0" borderId="0" xfId="1" applyFont="1" applyFill="1" applyAlignment="1"/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8" xfId="0" applyFont="1" applyFill="1" applyBorder="1" applyAlignment="1">
      <alignment horizontal="centerContinuous" wrapText="1"/>
    </xf>
    <xf numFmtId="0" fontId="5" fillId="0" borderId="15" xfId="0" applyFont="1" applyFill="1" applyBorder="1" applyAlignment="1">
      <alignment horizontal="centerContinuous" wrapText="1"/>
    </xf>
    <xf numFmtId="38" fontId="5" fillId="0" borderId="0" xfId="1" applyFont="1" applyFill="1" applyAlignment="1">
      <alignment horizontal="right"/>
    </xf>
    <xf numFmtId="0" fontId="5" fillId="0" borderId="19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38" fontId="5" fillId="0" borderId="0" xfId="1" applyFont="1" applyFill="1" applyBorder="1" applyAlignment="1"/>
    <xf numFmtId="0" fontId="5" fillId="0" borderId="13" xfId="0" applyFont="1" applyFill="1" applyBorder="1" applyAlignment="1">
      <alignment horizontal="center"/>
    </xf>
    <xf numFmtId="56" fontId="5" fillId="0" borderId="6" xfId="1" applyNumberFormat="1" applyFont="1" applyFill="1" applyBorder="1" applyAlignment="1">
      <alignment horizontal="right"/>
    </xf>
    <xf numFmtId="38" fontId="5" fillId="0" borderId="6" xfId="1" applyFont="1" applyFill="1" applyBorder="1" applyAlignment="1"/>
    <xf numFmtId="178" fontId="5" fillId="0" borderId="6" xfId="1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center" vertical="center" textRotation="255"/>
    </xf>
    <xf numFmtId="38" fontId="5" fillId="0" borderId="8" xfId="1" applyFont="1" applyFill="1" applyBorder="1" applyAlignment="1"/>
    <xf numFmtId="38" fontId="5" fillId="0" borderId="6" xfId="1" applyFont="1" applyFill="1" applyBorder="1" applyAlignment="1">
      <alignment horizontal="right"/>
    </xf>
    <xf numFmtId="0" fontId="4" fillId="0" borderId="0" xfId="0" applyFont="1" applyFill="1" applyBorder="1" applyAlignment="1"/>
    <xf numFmtId="0" fontId="5" fillId="0" borderId="0" xfId="0" applyFont="1" applyFill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Alignment="1">
      <alignment horizontal="right" vertical="center"/>
    </xf>
    <xf numFmtId="0" fontId="5" fillId="0" borderId="20" xfId="0" applyFont="1" applyFill="1" applyBorder="1" applyAlignment="1">
      <alignment horizontal="distributed" vertical="center"/>
    </xf>
    <xf numFmtId="38" fontId="5" fillId="0" borderId="20" xfId="1" applyFont="1" applyFill="1" applyBorder="1" applyAlignment="1">
      <alignment horizontal="right" vertical="center"/>
    </xf>
    <xf numFmtId="38" fontId="5" fillId="0" borderId="20" xfId="1" quotePrefix="1" applyFont="1" applyFill="1" applyBorder="1" applyAlignment="1">
      <alignment horizontal="left" vertical="center"/>
    </xf>
    <xf numFmtId="38" fontId="5" fillId="0" borderId="0" xfId="1" applyFont="1" applyFill="1" applyBorder="1" applyAlignment="1">
      <alignment horizontal="right" vertical="center"/>
    </xf>
    <xf numFmtId="0" fontId="5" fillId="0" borderId="21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distributed"/>
    </xf>
    <xf numFmtId="0" fontId="5" fillId="0" borderId="0" xfId="0" applyFont="1" applyFill="1" applyBorder="1" applyAlignment="1">
      <alignment horizontal="distributed"/>
    </xf>
    <xf numFmtId="41" fontId="5" fillId="0" borderId="11" xfId="1" applyNumberFormat="1" applyFont="1" applyFill="1" applyBorder="1" applyAlignment="1">
      <alignment horizontal="right"/>
    </xf>
    <xf numFmtId="41" fontId="5" fillId="0" borderId="0" xfId="1" applyNumberFormat="1" applyFont="1" applyFill="1" applyBorder="1" applyAlignment="1">
      <alignment horizontal="right"/>
    </xf>
    <xf numFmtId="41" fontId="5" fillId="0" borderId="0" xfId="1" applyNumberFormat="1" applyFont="1" applyFill="1" applyAlignment="1">
      <alignment horizontal="right"/>
    </xf>
    <xf numFmtId="41" fontId="5" fillId="0" borderId="6" xfId="1" applyNumberFormat="1" applyFont="1" applyFill="1" applyBorder="1" applyAlignment="1">
      <alignment horizontal="right"/>
    </xf>
    <xf numFmtId="0" fontId="5" fillId="0" borderId="24" xfId="0" applyFont="1" applyFill="1" applyBorder="1" applyAlignment="1">
      <alignment horizontal="distributed"/>
    </xf>
    <xf numFmtId="41" fontId="5" fillId="0" borderId="24" xfId="1" applyNumberFormat="1" applyFont="1" applyFill="1" applyBorder="1" applyAlignment="1">
      <alignment horizontal="right"/>
    </xf>
    <xf numFmtId="38" fontId="5" fillId="0" borderId="3" xfId="1" applyFont="1" applyFill="1" applyBorder="1" applyAlignment="1" applyProtection="1">
      <alignment horizontal="center" vertical="center"/>
    </xf>
    <xf numFmtId="38" fontId="5" fillId="0" borderId="8" xfId="1" applyFont="1" applyFill="1" applyBorder="1" applyAlignment="1">
      <alignment horizontal="right"/>
    </xf>
    <xf numFmtId="0" fontId="6" fillId="0" borderId="0" xfId="0" applyFont="1" applyFill="1" applyAlignment="1"/>
    <xf numFmtId="0" fontId="5" fillId="0" borderId="20" xfId="0" applyFont="1" applyFill="1" applyBorder="1" applyAlignment="1">
      <alignment vertical="center"/>
    </xf>
    <xf numFmtId="176" fontId="5" fillId="0" borderId="20" xfId="4" quotePrefix="1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distributed"/>
    </xf>
    <xf numFmtId="176" fontId="5" fillId="0" borderId="0" xfId="0" applyNumberFormat="1" applyFont="1" applyFill="1" applyAlignment="1"/>
    <xf numFmtId="176" fontId="5" fillId="0" borderId="0" xfId="0" applyNumberFormat="1" applyFont="1" applyFill="1" applyAlignment="1">
      <alignment horizontal="right"/>
    </xf>
    <xf numFmtId="40" fontId="5" fillId="0" borderId="0" xfId="1" applyNumberFormat="1" applyFont="1" applyFill="1" applyAlignment="1"/>
    <xf numFmtId="0" fontId="9" fillId="0" borderId="0" xfId="0" applyFont="1" applyFill="1" applyBorder="1"/>
    <xf numFmtId="182" fontId="9" fillId="0" borderId="0" xfId="0" applyNumberFormat="1" applyFont="1" applyFill="1" applyBorder="1"/>
    <xf numFmtId="176" fontId="5" fillId="0" borderId="20" xfId="4" applyFont="1" applyFill="1" applyBorder="1" applyAlignment="1">
      <alignment vertical="center"/>
    </xf>
    <xf numFmtId="0" fontId="6" fillId="0" borderId="0" xfId="0" applyFont="1" applyAlignment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176" fontId="5" fillId="0" borderId="0" xfId="0" applyNumberFormat="1" applyFont="1" applyAlignment="1"/>
    <xf numFmtId="0" fontId="5" fillId="0" borderId="0" xfId="0" applyFont="1" applyBorder="1" applyAlignment="1"/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center"/>
    </xf>
    <xf numFmtId="176" fontId="5" fillId="0" borderId="0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Continuous" vertical="center"/>
    </xf>
    <xf numFmtId="176" fontId="5" fillId="0" borderId="21" xfId="0" applyNumberFormat="1" applyFont="1" applyFill="1" applyBorder="1" applyAlignment="1">
      <alignment horizontal="centerContinuous" vertical="center"/>
    </xf>
    <xf numFmtId="0" fontId="5" fillId="0" borderId="21" xfId="0" applyFont="1" applyFill="1" applyBorder="1" applyAlignment="1">
      <alignment horizontal="centerContinuous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0" fontId="5" fillId="0" borderId="0" xfId="0" applyFont="1" applyBorder="1" applyAlignment="1">
      <alignment vertical="center" textRotation="255"/>
    </xf>
    <xf numFmtId="0" fontId="5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0" fontId="5" fillId="0" borderId="0" xfId="0" quotePrefix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distributed" textRotation="255"/>
    </xf>
    <xf numFmtId="0" fontId="5" fillId="0" borderId="0" xfId="0" quotePrefix="1" applyFont="1" applyAlignment="1">
      <alignment horizontal="center" vertical="top"/>
    </xf>
    <xf numFmtId="2" fontId="5" fillId="0" borderId="0" xfId="0" quotePrefix="1" applyNumberFormat="1" applyFont="1" applyAlignment="1">
      <alignment vertical="top"/>
    </xf>
    <xf numFmtId="20" fontId="5" fillId="0" borderId="0" xfId="0" applyNumberFormat="1" applyFont="1" applyAlignment="1">
      <alignment vertical="top"/>
    </xf>
    <xf numFmtId="0" fontId="5" fillId="0" borderId="0" xfId="0" applyFont="1" applyAlignment="1">
      <alignment horizontal="left" vertical="top"/>
    </xf>
    <xf numFmtId="176" fontId="5" fillId="0" borderId="0" xfId="0" applyNumberFormat="1" applyFont="1" applyAlignment="1">
      <alignment vertical="top"/>
    </xf>
    <xf numFmtId="179" fontId="5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176" fontId="5" fillId="0" borderId="0" xfId="0" applyNumberFormat="1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5" fillId="0" borderId="0" xfId="0" applyFont="1" applyAlignment="1">
      <alignment horizontal="center" vertical="top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0" borderId="6" xfId="0" applyBorder="1" applyAlignment="1">
      <alignment horizontal="center" vertical="top"/>
    </xf>
    <xf numFmtId="2" fontId="5" fillId="0" borderId="6" xfId="0" quotePrefix="1" applyNumberFormat="1" applyFont="1" applyBorder="1" applyAlignment="1">
      <alignment vertical="top"/>
    </xf>
    <xf numFmtId="20" fontId="5" fillId="0" borderId="6" xfId="0" applyNumberFormat="1" applyFont="1" applyBorder="1" applyAlignment="1">
      <alignment vertical="top"/>
    </xf>
    <xf numFmtId="0" fontId="5" fillId="0" borderId="6" xfId="0" applyFont="1" applyBorder="1" applyAlignment="1">
      <alignment horizontal="left" vertical="top"/>
    </xf>
    <xf numFmtId="176" fontId="5" fillId="0" borderId="6" xfId="0" applyNumberFormat="1" applyFont="1" applyBorder="1" applyAlignment="1">
      <alignment vertical="top"/>
    </xf>
    <xf numFmtId="179" fontId="5" fillId="0" borderId="6" xfId="0" applyNumberFormat="1" applyFont="1" applyBorder="1" applyAlignment="1">
      <alignment vertical="top"/>
    </xf>
    <xf numFmtId="0" fontId="5" fillId="0" borderId="6" xfId="0" applyFont="1" applyBorder="1" applyAlignment="1">
      <alignment vertical="top"/>
    </xf>
    <xf numFmtId="0" fontId="0" fillId="0" borderId="6" xfId="0" applyFont="1" applyBorder="1" applyAlignment="1">
      <alignment horizontal="center" vertical="top"/>
    </xf>
    <xf numFmtId="0" fontId="0" fillId="0" borderId="6" xfId="0" applyFont="1" applyBorder="1" applyAlignment="1">
      <alignment horizontal="left" vertical="top" wrapText="1"/>
    </xf>
    <xf numFmtId="0" fontId="0" fillId="0" borderId="0" xfId="0" applyAlignment="1">
      <alignment horizontal="center" vertical="top"/>
    </xf>
    <xf numFmtId="20" fontId="5" fillId="0" borderId="0" xfId="0" applyNumberFormat="1" applyFont="1" applyBorder="1" applyAlignment="1">
      <alignment vertical="top"/>
    </xf>
    <xf numFmtId="0" fontId="0" fillId="0" borderId="0" xfId="0" applyFont="1" applyAlignment="1">
      <alignment horizontal="center" vertical="top"/>
    </xf>
    <xf numFmtId="0" fontId="0" fillId="0" borderId="0" xfId="0" applyFont="1" applyAlignment="1">
      <alignment horizontal="left" vertical="top" wrapText="1"/>
    </xf>
    <xf numFmtId="0" fontId="5" fillId="0" borderId="0" xfId="0" applyFont="1" applyFill="1" applyAlignment="1">
      <alignment vertical="top"/>
    </xf>
    <xf numFmtId="0" fontId="5" fillId="0" borderId="2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right"/>
    </xf>
    <xf numFmtId="0" fontId="12" fillId="0" borderId="0" xfId="0" applyFont="1" applyFill="1" applyAlignment="1">
      <alignment horizontal="left"/>
    </xf>
    <xf numFmtId="0" fontId="12" fillId="0" borderId="0" xfId="0" applyFont="1" applyFill="1" applyBorder="1" applyAlignment="1">
      <alignment horizontal="distributed"/>
    </xf>
    <xf numFmtId="41" fontId="12" fillId="0" borderId="0" xfId="1" applyNumberFormat="1" applyFont="1" applyFill="1" applyBorder="1" applyAlignment="1">
      <alignment horizontal="right"/>
    </xf>
    <xf numFmtId="0" fontId="12" fillId="0" borderId="0" xfId="0" applyFont="1" applyFill="1" applyAlignment="1">
      <alignment horizontal="right"/>
    </xf>
    <xf numFmtId="0" fontId="12" fillId="0" borderId="0" xfId="0" applyFont="1" applyFill="1" applyBorder="1" applyAlignment="1">
      <alignment horizontal="left"/>
    </xf>
    <xf numFmtId="38" fontId="12" fillId="0" borderId="0" xfId="1" applyFont="1" applyFill="1" applyAlignment="1">
      <alignment horizontal="right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49" fontId="5" fillId="0" borderId="15" xfId="0" applyNumberFormat="1" applyFont="1" applyFill="1" applyBorder="1" applyAlignment="1">
      <alignment horizontal="center" vertical="center"/>
    </xf>
    <xf numFmtId="49" fontId="5" fillId="0" borderId="17" xfId="0" applyNumberFormat="1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Continuous" vertical="center" wrapText="1"/>
    </xf>
    <xf numFmtId="0" fontId="11" fillId="0" borderId="0" xfId="0" applyNumberFormat="1" applyFont="1" applyAlignment="1"/>
    <xf numFmtId="1" fontId="11" fillId="0" borderId="0" xfId="0" applyNumberFormat="1" applyFont="1" applyAlignment="1"/>
    <xf numFmtId="2" fontId="11" fillId="0" borderId="0" xfId="0" applyNumberFormat="1" applyFont="1" applyAlignment="1"/>
    <xf numFmtId="38" fontId="6" fillId="0" borderId="0" xfId="1" quotePrefix="1" applyFont="1" applyFill="1" applyAlignment="1">
      <alignment horizontal="left"/>
    </xf>
    <xf numFmtId="0" fontId="5" fillId="0" borderId="0" xfId="0" applyNumberFormat="1" applyFont="1" applyFill="1" applyAlignment="1">
      <alignment horizontal="right"/>
    </xf>
    <xf numFmtId="176" fontId="5" fillId="0" borderId="8" xfId="2" applyNumberFormat="1" applyFont="1" applyFill="1" applyBorder="1" applyAlignment="1" applyProtection="1">
      <alignment horizontal="right"/>
    </xf>
    <xf numFmtId="49" fontId="5" fillId="0" borderId="0" xfId="3" applyNumberFormat="1" applyFont="1" applyFill="1" applyBorder="1" applyAlignment="1" applyProtection="1">
      <alignment horizontal="right"/>
    </xf>
    <xf numFmtId="176" fontId="5" fillId="0" borderId="6" xfId="0" applyNumberFormat="1" applyFont="1" applyFill="1" applyBorder="1" applyAlignment="1"/>
    <xf numFmtId="176" fontId="5" fillId="0" borderId="6" xfId="0" applyNumberFormat="1" applyFont="1" applyFill="1" applyBorder="1" applyAlignment="1">
      <alignment horizontal="center" vertical="center"/>
    </xf>
    <xf numFmtId="0" fontId="5" fillId="0" borderId="8" xfId="0" quotePrefix="1" applyFont="1" applyFill="1" applyBorder="1" applyAlignment="1">
      <alignment horizontal="center" vertical="center"/>
    </xf>
    <xf numFmtId="0" fontId="12" fillId="0" borderId="0" xfId="0" applyFont="1" applyFill="1" applyBorder="1" applyAlignment="1"/>
    <xf numFmtId="182" fontId="5" fillId="0" borderId="0" xfId="0" applyNumberFormat="1" applyFont="1" applyFill="1" applyAlignment="1"/>
    <xf numFmtId="49" fontId="5" fillId="0" borderId="0" xfId="0" quotePrefix="1" applyNumberFormat="1" applyFont="1" applyAlignment="1">
      <alignment horizontal="right" vertical="top"/>
    </xf>
    <xf numFmtId="0" fontId="11" fillId="0" borderId="0" xfId="0" applyFont="1" applyFill="1" applyAlignment="1"/>
    <xf numFmtId="2" fontId="11" fillId="0" borderId="0" xfId="0" applyNumberFormat="1" applyFont="1" applyFill="1" applyAlignment="1"/>
    <xf numFmtId="2" fontId="11" fillId="0" borderId="0" xfId="0" applyNumberFormat="1" applyFont="1" applyFill="1" applyAlignment="1">
      <alignment horizontal="right"/>
    </xf>
    <xf numFmtId="0" fontId="5" fillId="0" borderId="17" xfId="0" applyFont="1" applyFill="1" applyBorder="1" applyAlignment="1">
      <alignment horizontal="center" vertical="center"/>
    </xf>
    <xf numFmtId="0" fontId="5" fillId="0" borderId="26" xfId="0" applyFont="1" applyFill="1" applyBorder="1" applyAlignment="1"/>
    <xf numFmtId="176" fontId="5" fillId="0" borderId="4" xfId="2" applyFont="1" applyFill="1" applyBorder="1" applyAlignment="1" applyProtection="1">
      <alignment horizontal="distributed" justifyLastLine="1"/>
    </xf>
    <xf numFmtId="1" fontId="5" fillId="0" borderId="0" xfId="2" applyNumberFormat="1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>
      <alignment horizontal="distributed" justifyLastLine="1"/>
    </xf>
    <xf numFmtId="0" fontId="5" fillId="0" borderId="0" xfId="0" applyFont="1" applyFill="1" applyBorder="1" applyAlignment="1">
      <alignment horizontal="distributed" justifyLastLine="1"/>
    </xf>
    <xf numFmtId="38" fontId="10" fillId="0" borderId="0" xfId="1" applyNumberFormat="1" applyFont="1" applyFill="1" applyBorder="1" applyAlignment="1" applyProtection="1">
      <alignment horizontal="right"/>
    </xf>
    <xf numFmtId="0" fontId="12" fillId="0" borderId="4" xfId="0" applyFont="1" applyFill="1" applyBorder="1" applyAlignment="1">
      <alignment horizontal="distributed"/>
    </xf>
    <xf numFmtId="0" fontId="10" fillId="0" borderId="0" xfId="1" applyNumberFormat="1" applyFont="1" applyFill="1" applyBorder="1" applyAlignment="1" applyProtection="1">
      <alignment horizontal="right"/>
    </xf>
    <xf numFmtId="38" fontId="10" fillId="0" borderId="0" xfId="1" applyFont="1" applyBorder="1" applyAlignment="1">
      <alignment horizontal="right"/>
    </xf>
    <xf numFmtId="38" fontId="15" fillId="0" borderId="0" xfId="1" applyFont="1" applyBorder="1" applyAlignment="1">
      <alignment horizontal="right"/>
    </xf>
    <xf numFmtId="0" fontId="5" fillId="0" borderId="10" xfId="0" applyFont="1" applyFill="1" applyBorder="1" applyAlignment="1"/>
    <xf numFmtId="0" fontId="5" fillId="0" borderId="4" xfId="0" applyFont="1" applyFill="1" applyBorder="1" applyAlignment="1"/>
    <xf numFmtId="0" fontId="5" fillId="0" borderId="0" xfId="1" applyNumberFormat="1" applyFont="1" applyFill="1" applyBorder="1" applyAlignment="1">
      <alignment horizontal="right"/>
    </xf>
    <xf numFmtId="0" fontId="12" fillId="0" borderId="26" xfId="1" applyNumberFormat="1" applyFont="1" applyFill="1" applyBorder="1" applyAlignment="1">
      <alignment horizontal="right"/>
    </xf>
    <xf numFmtId="0" fontId="5" fillId="0" borderId="9" xfId="1" applyNumberFormat="1" applyFont="1" applyFill="1" applyBorder="1" applyAlignment="1">
      <alignment horizontal="right"/>
    </xf>
    <xf numFmtId="38" fontId="10" fillId="0" borderId="9" xfId="1" applyFont="1" applyBorder="1" applyAlignment="1">
      <alignment horizontal="right"/>
    </xf>
    <xf numFmtId="176" fontId="5" fillId="0" borderId="6" xfId="2" applyFont="1" applyFill="1" applyBorder="1" applyAlignment="1" applyProtection="1">
      <alignment horizontal="center"/>
    </xf>
    <xf numFmtId="176" fontId="5" fillId="0" borderId="0" xfId="2" applyFont="1" applyFill="1" applyBorder="1" applyAlignment="1" applyProtection="1">
      <alignment horizontal="distributed"/>
    </xf>
    <xf numFmtId="176" fontId="5" fillId="0" borderId="10" xfId="2" applyFont="1" applyFill="1" applyBorder="1" applyAlignment="1" applyProtection="1">
      <alignment horizontal="distributed" justifyLastLine="1"/>
    </xf>
    <xf numFmtId="38" fontId="5" fillId="0" borderId="6" xfId="1" applyNumberFormat="1" applyFont="1" applyFill="1" applyBorder="1" applyAlignment="1">
      <alignment horizontal="right"/>
    </xf>
    <xf numFmtId="0" fontId="5" fillId="0" borderId="10" xfId="0" applyFont="1" applyFill="1" applyBorder="1" applyAlignment="1">
      <alignment horizontal="distributed" justifyLastLine="1"/>
    </xf>
    <xf numFmtId="0" fontId="5" fillId="0" borderId="24" xfId="0" applyFont="1" applyFill="1" applyBorder="1" applyAlignment="1">
      <alignment horizontal="right"/>
    </xf>
    <xf numFmtId="38" fontId="12" fillId="0" borderId="11" xfId="1" applyFont="1" applyFill="1" applyBorder="1" applyAlignment="1">
      <alignment horizontal="right"/>
    </xf>
    <xf numFmtId="38" fontId="5" fillId="0" borderId="11" xfId="1" applyFont="1" applyFill="1" applyBorder="1" applyAlignment="1">
      <alignment horizontal="right"/>
    </xf>
    <xf numFmtId="176" fontId="5" fillId="0" borderId="0" xfId="0" applyNumberFormat="1" applyFont="1" applyFill="1" applyAlignment="1">
      <alignment vertical="top"/>
    </xf>
    <xf numFmtId="179" fontId="5" fillId="0" borderId="0" xfId="0" applyNumberFormat="1" applyFont="1" applyFill="1" applyAlignment="1">
      <alignment vertical="top"/>
    </xf>
    <xf numFmtId="0" fontId="5" fillId="0" borderId="0" xfId="0" applyFont="1" applyFill="1" applyBorder="1" applyAlignment="1">
      <alignment horizontal="left" vertical="top" wrapText="1"/>
    </xf>
    <xf numFmtId="176" fontId="5" fillId="0" borderId="2" xfId="2" applyFont="1" applyFill="1" applyBorder="1" applyAlignment="1" applyProtection="1">
      <alignment horizontal="center" vertical="center" wrapText="1"/>
    </xf>
    <xf numFmtId="183" fontId="5" fillId="0" borderId="0" xfId="0" applyNumberFormat="1" applyFont="1" applyAlignment="1">
      <alignment horizontal="center" vertical="top"/>
    </xf>
    <xf numFmtId="183" fontId="5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vertical="top" wrapText="1"/>
    </xf>
    <xf numFmtId="38" fontId="15" fillId="0" borderId="0" xfId="1" applyNumberFormat="1" applyFont="1" applyFill="1" applyBorder="1" applyAlignment="1" applyProtection="1">
      <alignment horizontal="right"/>
    </xf>
    <xf numFmtId="38" fontId="10" fillId="0" borderId="0" xfId="1" quotePrefix="1" applyFont="1" applyBorder="1" applyAlignment="1">
      <alignment horizontal="right"/>
    </xf>
    <xf numFmtId="0" fontId="17" fillId="0" borderId="0" xfId="0" applyFont="1" applyAlignment="1"/>
    <xf numFmtId="0" fontId="5" fillId="0" borderId="0" xfId="3" quotePrefix="1" applyNumberFormat="1" applyFont="1" applyFill="1" applyBorder="1" applyAlignment="1" applyProtection="1">
      <alignment horizontal="right"/>
    </xf>
    <xf numFmtId="0" fontId="5" fillId="0" borderId="0" xfId="3" quotePrefix="1" applyNumberFormat="1" applyFont="1" applyFill="1" applyAlignment="1" applyProtection="1">
      <alignment horizontal="right"/>
    </xf>
    <xf numFmtId="0" fontId="5" fillId="0" borderId="0" xfId="0" applyNumberFormat="1" applyFont="1" applyFill="1" applyAlignment="1"/>
    <xf numFmtId="0" fontId="5" fillId="0" borderId="9" xfId="1" applyNumberFormat="1" applyFont="1" applyFill="1" applyBorder="1" applyAlignment="1">
      <alignment vertical="center"/>
    </xf>
    <xf numFmtId="0" fontId="5" fillId="0" borderId="9" xfId="1" applyNumberFormat="1" applyFont="1" applyFill="1" applyBorder="1" applyAlignment="1">
      <alignment horizontal="right" vertical="center"/>
    </xf>
    <xf numFmtId="0" fontId="5" fillId="0" borderId="0" xfId="1" applyNumberFormat="1" applyFont="1" applyFill="1" applyAlignment="1"/>
    <xf numFmtId="0" fontId="5" fillId="0" borderId="11" xfId="1" applyNumberFormat="1" applyFont="1" applyFill="1" applyBorder="1" applyAlignment="1"/>
    <xf numFmtId="0" fontId="5" fillId="0" borderId="0" xfId="1" applyNumberFormat="1" applyFont="1" applyFill="1" applyAlignment="1">
      <alignment horizontal="right"/>
    </xf>
    <xf numFmtId="38" fontId="12" fillId="0" borderId="0" xfId="1" applyNumberFormat="1" applyFont="1" applyFill="1" applyBorder="1" applyAlignment="1">
      <alignment horizontal="right"/>
    </xf>
    <xf numFmtId="38" fontId="5" fillId="0" borderId="11" xfId="1" applyNumberFormat="1" applyFont="1" applyFill="1" applyBorder="1" applyAlignment="1">
      <alignment horizontal="right"/>
    </xf>
    <xf numFmtId="38" fontId="12" fillId="0" borderId="0" xfId="0" applyNumberFormat="1" applyFont="1" applyFill="1" applyAlignment="1">
      <alignment horizontal="right"/>
    </xf>
    <xf numFmtId="177" fontId="10" fillId="3" borderId="0" xfId="1" applyNumberFormat="1" applyFont="1" applyFill="1" applyBorder="1" applyAlignment="1" applyProtection="1">
      <alignment horizontal="right"/>
    </xf>
    <xf numFmtId="0" fontId="10" fillId="3" borderId="0" xfId="1" applyNumberFormat="1" applyFont="1" applyFill="1" applyBorder="1" applyAlignment="1" applyProtection="1">
      <alignment horizontal="right"/>
    </xf>
    <xf numFmtId="176" fontId="5" fillId="3" borderId="6" xfId="2" quotePrefix="1" applyFont="1" applyFill="1" applyBorder="1" applyAlignment="1" applyProtection="1">
      <alignment horizontal="right"/>
    </xf>
    <xf numFmtId="176" fontId="5" fillId="3" borderId="6" xfId="2" applyFont="1" applyFill="1" applyBorder="1" applyAlignment="1" applyProtection="1">
      <alignment horizontal="right"/>
    </xf>
    <xf numFmtId="176" fontId="5" fillId="0" borderId="0" xfId="1" applyNumberFormat="1" applyFont="1" applyFill="1" applyBorder="1" applyAlignment="1">
      <alignment vertical="center"/>
    </xf>
    <xf numFmtId="38" fontId="10" fillId="0" borderId="11" xfId="1" applyFont="1" applyBorder="1" applyAlignment="1">
      <alignment horizontal="right"/>
    </xf>
    <xf numFmtId="183" fontId="5" fillId="0" borderId="0" xfId="0" quotePrefix="1" applyNumberFormat="1" applyFont="1" applyAlignment="1">
      <alignment horizontal="center"/>
    </xf>
    <xf numFmtId="184" fontId="17" fillId="0" borderId="0" xfId="0" applyNumberFormat="1" applyFont="1" applyFill="1" applyBorder="1" applyAlignment="1"/>
    <xf numFmtId="2" fontId="5" fillId="0" borderId="0" xfId="0" quotePrefix="1" applyNumberFormat="1" applyFont="1" applyBorder="1" applyAlignment="1"/>
    <xf numFmtId="20" fontId="5" fillId="0" borderId="0" xfId="0" applyNumberFormat="1" applyFont="1" applyBorder="1" applyAlignment="1"/>
    <xf numFmtId="0" fontId="17" fillId="0" borderId="0" xfId="0" applyNumberFormat="1" applyFont="1" applyFill="1" applyBorder="1" applyAlignment="1"/>
    <xf numFmtId="179" fontId="5" fillId="0" borderId="0" xfId="0" applyNumberFormat="1" applyFont="1" applyFill="1" applyAlignment="1"/>
    <xf numFmtId="0" fontId="5" fillId="0" borderId="0" xfId="0" applyNumberFormat="1" applyFont="1" applyAlignment="1">
      <alignment horizontal="right"/>
    </xf>
    <xf numFmtId="176" fontId="5" fillId="0" borderId="0" xfId="0" applyNumberFormat="1" applyFont="1" applyBorder="1" applyAlignment="1"/>
    <xf numFmtId="185" fontId="5" fillId="0" borderId="0" xfId="0" quotePrefix="1" applyNumberFormat="1" applyFont="1" applyAlignment="1">
      <alignment horizontal="right"/>
    </xf>
    <xf numFmtId="185" fontId="5" fillId="0" borderId="0" xfId="0" applyNumberFormat="1" applyFont="1" applyAlignment="1">
      <alignment horizontal="right"/>
    </xf>
    <xf numFmtId="0" fontId="5" fillId="0" borderId="0" xfId="0" quotePrefix="1" applyNumberFormat="1" applyFont="1" applyAlignment="1">
      <alignment horizontal="right"/>
    </xf>
    <xf numFmtId="183" fontId="5" fillId="0" borderId="0" xfId="0" quotePrefix="1" applyNumberFormat="1" applyFont="1" applyAlignment="1">
      <alignment horizontal="center" wrapText="1"/>
    </xf>
    <xf numFmtId="2" fontId="5" fillId="0" borderId="0" xfId="0" quotePrefix="1" applyNumberFormat="1" applyFont="1" applyAlignment="1">
      <alignment horizontal="right"/>
    </xf>
    <xf numFmtId="49" fontId="5" fillId="0" borderId="0" xfId="3" quotePrefix="1" applyNumberFormat="1" applyFont="1" applyFill="1" applyAlignment="1" applyProtection="1">
      <alignment horizontal="right"/>
    </xf>
    <xf numFmtId="0" fontId="10" fillId="0" borderId="0" xfId="1" quotePrefix="1" applyNumberFormat="1" applyFont="1" applyFill="1" applyBorder="1" applyAlignment="1" applyProtection="1">
      <alignment horizontal="right"/>
    </xf>
    <xf numFmtId="176" fontId="5" fillId="0" borderId="9" xfId="1" applyNumberFormat="1" applyFont="1" applyFill="1" applyBorder="1" applyAlignment="1">
      <alignment vertical="center"/>
    </xf>
    <xf numFmtId="0" fontId="5" fillId="0" borderId="11" xfId="1" quotePrefix="1" applyNumberFormat="1" applyFont="1" applyFill="1" applyBorder="1" applyAlignment="1">
      <alignment horizontal="right"/>
    </xf>
    <xf numFmtId="0" fontId="5" fillId="0" borderId="9" xfId="1" quotePrefix="1" applyNumberFormat="1" applyFont="1" applyFill="1" applyBorder="1" applyAlignment="1">
      <alignment horizontal="right" vertical="center"/>
    </xf>
    <xf numFmtId="14" fontId="5" fillId="0" borderId="11" xfId="0" applyNumberFormat="1" applyFont="1" applyFill="1" applyBorder="1" applyAlignment="1">
      <alignment horizontal="right"/>
    </xf>
    <xf numFmtId="14" fontId="5" fillId="0" borderId="0" xfId="0" applyNumberFormat="1" applyFont="1" applyFill="1" applyAlignment="1">
      <alignment horizontal="right"/>
    </xf>
    <xf numFmtId="176" fontId="5" fillId="0" borderId="2" xfId="2" applyFont="1" applyFill="1" applyBorder="1" applyAlignment="1">
      <alignment horizontal="center" vertical="center"/>
    </xf>
    <xf numFmtId="176" fontId="5" fillId="0" borderId="1" xfId="2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center" vertical="center"/>
    </xf>
    <xf numFmtId="49" fontId="5" fillId="0" borderId="27" xfId="0" applyNumberFormat="1" applyFont="1" applyFill="1" applyBorder="1" applyAlignment="1">
      <alignment horizontal="center" vertical="center"/>
    </xf>
    <xf numFmtId="38" fontId="5" fillId="0" borderId="20" xfId="1" applyFont="1" applyFill="1" applyBorder="1" applyAlignment="1">
      <alignment horizontal="right"/>
    </xf>
    <xf numFmtId="0" fontId="5" fillId="0" borderId="10" xfId="0" applyFont="1" applyFill="1" applyBorder="1" applyAlignment="1">
      <alignment horizontal="center" vertical="center" textRotation="255"/>
    </xf>
    <xf numFmtId="0" fontId="5" fillId="0" borderId="4" xfId="0" applyFont="1" applyFill="1" applyBorder="1" applyAlignment="1">
      <alignment horizontal="center" vertical="center" textRotation="255"/>
    </xf>
    <xf numFmtId="0" fontId="5" fillId="0" borderId="5" xfId="0" applyFont="1" applyFill="1" applyBorder="1" applyAlignment="1">
      <alignment horizontal="center" vertical="center" textRotation="255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right" vertical="center"/>
    </xf>
    <xf numFmtId="0" fontId="13" fillId="0" borderId="2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</cellXfs>
  <cellStyles count="9">
    <cellStyle name="桁区切り" xfId="1" builtinId="6"/>
    <cellStyle name="桁区切り 2" xfId="5" xr:uid="{00000000-0005-0000-0000-000001000000}"/>
    <cellStyle name="標準" xfId="0" builtinId="0"/>
    <cellStyle name="標準 2" xfId="6" xr:uid="{00000000-0005-0000-0000-000003000000}"/>
    <cellStyle name="標準 3" xfId="7" xr:uid="{00000000-0005-0000-0000-000004000000}"/>
    <cellStyle name="標準 4" xfId="8" xr:uid="{00000000-0005-0000-0000-000005000000}"/>
    <cellStyle name="標準_006-008" xfId="2" xr:uid="{00000000-0005-0000-0000-000006000000}"/>
    <cellStyle name="標準_009-010" xfId="3" xr:uid="{00000000-0005-0000-0000-000007000000}"/>
    <cellStyle name="標準_011-012" xfId="4" xr:uid="{00000000-0005-0000-0000-000008000000}"/>
  </cellStyles>
  <dxfs count="0"/>
  <tableStyles count="0" defaultTableStyle="TableStyleMedium2" defaultPivotStyle="PivotStyleLight16"/>
  <colors>
    <mruColors>
      <color rgb="FFE6B8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onnections" Target="connections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104775</xdr:colOff>
      <xdr:row>0</xdr:row>
      <xdr:rowOff>0</xdr:rowOff>
    </xdr:from>
    <xdr:to>
      <xdr:col>16</xdr:col>
      <xdr:colOff>190500</xdr:colOff>
      <xdr:row>0</xdr:row>
      <xdr:rowOff>0</xdr:rowOff>
    </xdr:to>
    <xdr:grpSp>
      <xdr:nvGrpSpPr>
        <xdr:cNvPr id="3895" name="Group 1">
          <a:extLst>
            <a:ext uri="{FF2B5EF4-FFF2-40B4-BE49-F238E27FC236}">
              <a16:creationId xmlns:a16="http://schemas.microsoft.com/office/drawing/2014/main" id="{00000000-0008-0000-0400-0000370F0000}"/>
            </a:ext>
          </a:extLst>
        </xdr:cNvPr>
        <xdr:cNvGrpSpPr>
          <a:grpSpLocks/>
        </xdr:cNvGrpSpPr>
      </xdr:nvGrpSpPr>
      <xdr:grpSpPr bwMode="auto">
        <a:xfrm>
          <a:off x="5266944" y="0"/>
          <a:ext cx="1362456" cy="0"/>
          <a:chOff x="-4603" y="-5390"/>
          <a:chExt cx="19072" cy="24608"/>
        </a:xfrm>
      </xdr:grpSpPr>
      <xdr:sp macro="" textlink="">
        <xdr:nvSpPr>
          <xdr:cNvPr id="3" name="テキスト 5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53001743283" y="0"/>
            <a:ext cx="9216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ＤＦ平成ゴシック体W3"/>
              </a:rPr>
              <a:t>単位：｛</a:t>
            </a:r>
          </a:p>
        </xdr:txBody>
      </xdr:sp>
      <xdr:sp macro="" textlink="">
        <xdr:nvSpPr>
          <xdr:cNvPr id="4" name="テキスト 5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4384899130" y="0"/>
            <a:ext cx="1024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ＤＦ平成ゴシック体W3"/>
              </a:rPr>
              <a:t>上段　日</a:t>
            </a:r>
          </a:p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ＤＦ平成ゴシック体W3"/>
              </a:rPr>
              <a:t>下段　℃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238125</xdr:colOff>
      <xdr:row>0</xdr:row>
      <xdr:rowOff>0</xdr:rowOff>
    </xdr:from>
    <xdr:to>
      <xdr:col>15</xdr:col>
      <xdr:colOff>390525</xdr:colOff>
      <xdr:row>0</xdr:row>
      <xdr:rowOff>0</xdr:rowOff>
    </xdr:to>
    <xdr:grpSp>
      <xdr:nvGrpSpPr>
        <xdr:cNvPr id="4919" name="Group 1">
          <a:extLst>
            <a:ext uri="{FF2B5EF4-FFF2-40B4-BE49-F238E27FC236}">
              <a16:creationId xmlns:a16="http://schemas.microsoft.com/office/drawing/2014/main" id="{00000000-0008-0000-0700-000037130000}"/>
            </a:ext>
          </a:extLst>
        </xdr:cNvPr>
        <xdr:cNvGrpSpPr>
          <a:grpSpLocks/>
        </xdr:cNvGrpSpPr>
      </xdr:nvGrpSpPr>
      <xdr:grpSpPr bwMode="auto">
        <a:xfrm>
          <a:off x="5358384" y="0"/>
          <a:ext cx="950976" cy="0"/>
          <a:chOff x="-4478" y="0"/>
          <a:chExt cx="23608" cy="0"/>
        </a:xfrm>
      </xdr:grpSpPr>
      <xdr:sp macro="" textlink="">
        <xdr:nvSpPr>
          <xdr:cNvPr id="4920" name="図形 2">
            <a:extLst>
              <a:ext uri="{FF2B5EF4-FFF2-40B4-BE49-F238E27FC236}">
                <a16:creationId xmlns:a16="http://schemas.microsoft.com/office/drawing/2014/main" id="{00000000-0008-0000-0700-000038130000}"/>
              </a:ext>
            </a:extLst>
          </xdr:cNvPr>
          <xdr:cNvSpPr>
            <a:spLocks/>
          </xdr:cNvSpPr>
        </xdr:nvSpPr>
        <xdr:spPr bwMode="auto">
          <a:xfrm>
            <a:off x="-4478" y="0"/>
            <a:ext cx="22700" cy="0"/>
          </a:xfrm>
          <a:custGeom>
            <a:avLst/>
            <a:gdLst>
              <a:gd name="T0" fmla="*/ 0 w 16384"/>
              <a:gd name="T1" fmla="*/ 0 h 16384"/>
              <a:gd name="T2" fmla="*/ 0 w 16384"/>
              <a:gd name="T3" fmla="*/ 0 h 16384"/>
              <a:gd name="T4" fmla="*/ 0 w 16384"/>
              <a:gd name="T5" fmla="*/ 0 h 16384"/>
              <a:gd name="T6" fmla="*/ 0 w 16384"/>
              <a:gd name="T7" fmla="*/ 0 h 16384"/>
              <a:gd name="T8" fmla="*/ 0 w 16384"/>
              <a:gd name="T9" fmla="*/ 0 h 16384"/>
              <a:gd name="T10" fmla="*/ 0 w 16384"/>
              <a:gd name="T11" fmla="*/ 0 h 16384"/>
              <a:gd name="T12" fmla="*/ 0 w 16384"/>
              <a:gd name="T13" fmla="*/ 0 h 16384"/>
              <a:gd name="T14" fmla="*/ 0 w 16384"/>
              <a:gd name="T15" fmla="*/ 0 h 16384"/>
              <a:gd name="T16" fmla="*/ 0 w 16384"/>
              <a:gd name="T17" fmla="*/ 0 h 16384"/>
              <a:gd name="T18" fmla="*/ 0 w 16384"/>
              <a:gd name="T19" fmla="*/ 0 h 16384"/>
              <a:gd name="T20" fmla="*/ 0 w 16384"/>
              <a:gd name="T21" fmla="*/ 0 h 16384"/>
              <a:gd name="T22" fmla="*/ 0 w 16384"/>
              <a:gd name="T23" fmla="*/ 0 h 16384"/>
              <a:gd name="T24" fmla="*/ 0 w 16384"/>
              <a:gd name="T25" fmla="*/ 0 h 16384"/>
              <a:gd name="T26" fmla="*/ 0 w 16384"/>
              <a:gd name="T27" fmla="*/ 0 h 16384"/>
              <a:gd name="T28" fmla="*/ 0 w 16384"/>
              <a:gd name="T29" fmla="*/ 0 h 16384"/>
              <a:gd name="T30" fmla="*/ 0 w 16384"/>
              <a:gd name="T31" fmla="*/ 0 h 16384"/>
              <a:gd name="T32" fmla="*/ 0 w 16384"/>
              <a:gd name="T33" fmla="*/ 0 h 16384"/>
              <a:gd name="T34" fmla="*/ 0 w 16384"/>
              <a:gd name="T35" fmla="*/ 0 h 16384"/>
              <a:gd name="T36" fmla="*/ 0 w 16384"/>
              <a:gd name="T37" fmla="*/ 0 h 16384"/>
              <a:gd name="T38" fmla="*/ 0 w 16384"/>
              <a:gd name="T39" fmla="*/ 0 h 16384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</a:gdLst>
            <a:ahLst/>
            <a:cxnLst>
              <a:cxn ang="T40">
                <a:pos x="T0" y="T1"/>
              </a:cxn>
              <a:cxn ang="T41">
                <a:pos x="T2" y="T3"/>
              </a:cxn>
              <a:cxn ang="T42">
                <a:pos x="T4" y="T5"/>
              </a:cxn>
              <a:cxn ang="T43">
                <a:pos x="T6" y="T7"/>
              </a:cxn>
              <a:cxn ang="T44">
                <a:pos x="T8" y="T9"/>
              </a:cxn>
              <a:cxn ang="T45">
                <a:pos x="T10" y="T11"/>
              </a:cxn>
              <a:cxn ang="T46">
                <a:pos x="T12" y="T13"/>
              </a:cxn>
              <a:cxn ang="T47">
                <a:pos x="T14" y="T15"/>
              </a:cxn>
              <a:cxn ang="T48">
                <a:pos x="T16" y="T17"/>
              </a:cxn>
              <a:cxn ang="T49">
                <a:pos x="T18" y="T19"/>
              </a:cxn>
              <a:cxn ang="T50">
                <a:pos x="T20" y="T21"/>
              </a:cxn>
              <a:cxn ang="T51">
                <a:pos x="T22" y="T23"/>
              </a:cxn>
              <a:cxn ang="T52">
                <a:pos x="T24" y="T25"/>
              </a:cxn>
              <a:cxn ang="T53">
                <a:pos x="T26" y="T27"/>
              </a:cxn>
              <a:cxn ang="T54">
                <a:pos x="T28" y="T29"/>
              </a:cxn>
              <a:cxn ang="T55">
                <a:pos x="T30" y="T31"/>
              </a:cxn>
              <a:cxn ang="T56">
                <a:pos x="T32" y="T33"/>
              </a:cxn>
              <a:cxn ang="T57">
                <a:pos x="T34" y="T35"/>
              </a:cxn>
              <a:cxn ang="T58">
                <a:pos x="T36" y="T37"/>
              </a:cxn>
              <a:cxn ang="T59">
                <a:pos x="T38" y="T39"/>
              </a:cxn>
            </a:cxnLst>
            <a:rect l="0" t="0" r="r" b="b"/>
            <a:pathLst>
              <a:path w="16384" h="16384">
                <a:moveTo>
                  <a:pt x="0" y="0"/>
                </a:moveTo>
                <a:lnTo>
                  <a:pt x="0" y="27"/>
                </a:lnTo>
                <a:lnTo>
                  <a:pt x="0" y="52"/>
                </a:lnTo>
                <a:lnTo>
                  <a:pt x="0" y="209"/>
                </a:lnTo>
                <a:lnTo>
                  <a:pt x="0" y="472"/>
                </a:lnTo>
                <a:lnTo>
                  <a:pt x="0" y="812"/>
                </a:lnTo>
                <a:lnTo>
                  <a:pt x="0" y="1206"/>
                </a:lnTo>
                <a:lnTo>
                  <a:pt x="0" y="1678"/>
                </a:lnTo>
                <a:lnTo>
                  <a:pt x="0" y="2175"/>
                </a:lnTo>
                <a:lnTo>
                  <a:pt x="0" y="2726"/>
                </a:lnTo>
                <a:lnTo>
                  <a:pt x="0" y="13658"/>
                </a:lnTo>
                <a:lnTo>
                  <a:pt x="0" y="14209"/>
                </a:lnTo>
                <a:lnTo>
                  <a:pt x="0" y="14706"/>
                </a:lnTo>
                <a:lnTo>
                  <a:pt x="0" y="15178"/>
                </a:lnTo>
                <a:lnTo>
                  <a:pt x="0" y="15572"/>
                </a:lnTo>
                <a:lnTo>
                  <a:pt x="0" y="15912"/>
                </a:lnTo>
                <a:lnTo>
                  <a:pt x="0" y="16175"/>
                </a:lnTo>
                <a:lnTo>
                  <a:pt x="0" y="16332"/>
                </a:lnTo>
                <a:lnTo>
                  <a:pt x="0" y="16357"/>
                </a:lnTo>
                <a:lnTo>
                  <a:pt x="0" y="16384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4" name="テキスト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2889" y="0"/>
            <a:ext cx="22019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平　成　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10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　年</a:t>
            </a:r>
          </a:p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彦根地方気象台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P21"/>
  <sheetViews>
    <sheetView view="pageBreakPreview" zoomScaleNormal="154" zoomScaleSheetLayoutView="100" workbookViewId="0">
      <selection activeCell="N14" sqref="N14"/>
    </sheetView>
  </sheetViews>
  <sheetFormatPr defaultColWidth="8.85546875" defaultRowHeight="12" customHeight="1" x14ac:dyDescent="0.15"/>
  <cols>
    <col min="1" max="1" width="13.7109375" style="7" customWidth="1"/>
    <col min="2" max="14" width="6.5703125" style="7" customWidth="1"/>
    <col min="15" max="15" width="0.28515625" style="7" customWidth="1"/>
    <col min="16" max="16384" width="8.85546875" style="7"/>
  </cols>
  <sheetData>
    <row r="1" spans="1:42" s="2" customFormat="1" ht="24" customHeight="1" x14ac:dyDescent="0.2">
      <c r="C1" s="4" t="s">
        <v>0</v>
      </c>
      <c r="D1" s="26" t="s">
        <v>73</v>
      </c>
      <c r="F1" s="5"/>
      <c r="G1" s="5"/>
      <c r="H1" s="5"/>
      <c r="I1" s="5"/>
      <c r="J1" s="5"/>
      <c r="K1" s="3"/>
      <c r="L1" s="3"/>
      <c r="M1" s="3"/>
      <c r="N1" s="3"/>
      <c r="O1" s="3"/>
    </row>
    <row r="2" spans="1:42" ht="8.1" customHeight="1" x14ac:dyDescent="0.15">
      <c r="A2" s="6"/>
      <c r="N2" s="8"/>
      <c r="O2" s="8"/>
    </row>
    <row r="3" spans="1:42" ht="12" customHeight="1" thickBot="1" x14ac:dyDescent="0.2">
      <c r="A3" s="9" t="s">
        <v>231</v>
      </c>
      <c r="B3" s="10"/>
      <c r="C3" s="10"/>
      <c r="D3" s="10"/>
      <c r="E3" s="10"/>
      <c r="F3" s="10"/>
      <c r="G3" s="10"/>
      <c r="H3" s="9"/>
      <c r="I3" s="10"/>
      <c r="J3" s="10"/>
      <c r="K3" s="11"/>
      <c r="L3" s="10"/>
      <c r="M3" s="10"/>
      <c r="N3" s="12" t="s">
        <v>107</v>
      </c>
      <c r="O3" s="12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</row>
    <row r="4" spans="1:42" s="19" customFormat="1" ht="36" customHeight="1" x14ac:dyDescent="0.15">
      <c r="A4" s="13"/>
      <c r="B4" s="14" t="s">
        <v>1</v>
      </c>
      <c r="C4" s="15" t="s">
        <v>2</v>
      </c>
      <c r="D4" s="15" t="s">
        <v>3</v>
      </c>
      <c r="E4" s="15" t="s">
        <v>4</v>
      </c>
      <c r="F4" s="15" t="s">
        <v>5</v>
      </c>
      <c r="G4" s="15" t="s">
        <v>6</v>
      </c>
      <c r="H4" s="15" t="s">
        <v>7</v>
      </c>
      <c r="I4" s="15" t="s">
        <v>8</v>
      </c>
      <c r="J4" s="15" t="s">
        <v>9</v>
      </c>
      <c r="K4" s="15" t="s">
        <v>10</v>
      </c>
      <c r="L4" s="15" t="s">
        <v>11</v>
      </c>
      <c r="M4" s="15" t="s">
        <v>12</v>
      </c>
      <c r="N4" s="16" t="s">
        <v>13</v>
      </c>
      <c r="O4" s="17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</row>
    <row r="5" spans="1:42" ht="20.25" customHeight="1" x14ac:dyDescent="0.15">
      <c r="A5" s="20" t="s">
        <v>207</v>
      </c>
      <c r="B5" s="22">
        <v>15.3</v>
      </c>
      <c r="C5" s="22">
        <v>3.1</v>
      </c>
      <c r="D5" s="22">
        <v>4</v>
      </c>
      <c r="E5" s="22">
        <v>9.4</v>
      </c>
      <c r="F5" s="22">
        <v>12.8</v>
      </c>
      <c r="G5" s="22">
        <v>17.5</v>
      </c>
      <c r="H5" s="22">
        <v>21.5</v>
      </c>
      <c r="I5" s="22">
        <v>26.9</v>
      </c>
      <c r="J5" s="22">
        <v>28.5</v>
      </c>
      <c r="K5" s="22">
        <v>25.6</v>
      </c>
      <c r="L5" s="22">
        <v>16.3</v>
      </c>
      <c r="M5" s="22">
        <v>11.5</v>
      </c>
      <c r="N5" s="22">
        <v>6.5</v>
      </c>
      <c r="O5" s="21"/>
      <c r="P5" s="18"/>
    </row>
    <row r="6" spans="1:42" ht="13.5" customHeight="1" x14ac:dyDescent="0.15">
      <c r="A6" s="20" t="s">
        <v>208</v>
      </c>
      <c r="B6" s="22">
        <v>15.3</v>
      </c>
      <c r="C6" s="22">
        <v>3.2</v>
      </c>
      <c r="D6" s="22">
        <v>4.2</v>
      </c>
      <c r="E6" s="28">
        <v>9.8000000000000007</v>
      </c>
      <c r="F6" s="22">
        <v>13.5</v>
      </c>
      <c r="G6" s="22" t="s">
        <v>233</v>
      </c>
      <c r="H6" s="22">
        <v>21.6</v>
      </c>
      <c r="I6" s="22">
        <v>26.8</v>
      </c>
      <c r="J6" s="22">
        <v>28.3</v>
      </c>
      <c r="K6" s="22">
        <v>25.3</v>
      </c>
      <c r="L6" s="22">
        <v>15.8</v>
      </c>
      <c r="M6" s="22">
        <v>11.4</v>
      </c>
      <c r="N6" s="22">
        <v>6.2</v>
      </c>
      <c r="O6" s="21"/>
      <c r="P6" s="18"/>
    </row>
    <row r="7" spans="1:42" ht="13.5" customHeight="1" x14ac:dyDescent="0.15">
      <c r="A7" s="20" t="s">
        <v>19</v>
      </c>
      <c r="B7" s="22">
        <v>14.7</v>
      </c>
      <c r="C7" s="22">
        <v>2.4</v>
      </c>
      <c r="D7" s="22">
        <v>3.5</v>
      </c>
      <c r="E7" s="22">
        <v>9.1999999999999993</v>
      </c>
      <c r="F7" s="22">
        <v>12.7</v>
      </c>
      <c r="G7" s="22">
        <v>17.3</v>
      </c>
      <c r="H7" s="22">
        <v>21.2</v>
      </c>
      <c r="I7" s="22">
        <v>26.2</v>
      </c>
      <c r="J7" s="22">
        <v>27.4</v>
      </c>
      <c r="K7" s="22">
        <v>24.7</v>
      </c>
      <c r="L7" s="22">
        <v>15.2</v>
      </c>
      <c r="M7" s="22">
        <v>10.8</v>
      </c>
      <c r="N7" s="22">
        <v>5.7</v>
      </c>
      <c r="O7" s="21"/>
      <c r="P7" s="18"/>
    </row>
    <row r="8" spans="1:42" ht="13.5" customHeight="1" x14ac:dyDescent="0.15">
      <c r="A8" s="20" t="s">
        <v>15</v>
      </c>
      <c r="B8" s="22">
        <v>15.9</v>
      </c>
      <c r="C8" s="22">
        <v>4</v>
      </c>
      <c r="D8" s="22">
        <v>4.5</v>
      </c>
      <c r="E8" s="22">
        <v>9.9</v>
      </c>
      <c r="F8" s="22">
        <v>13.5</v>
      </c>
      <c r="G8" s="22">
        <v>17.899999999999999</v>
      </c>
      <c r="H8" s="22">
        <v>21.8</v>
      </c>
      <c r="I8" s="22">
        <v>27.2</v>
      </c>
      <c r="J8" s="22">
        <v>28.6</v>
      </c>
      <c r="K8" s="22">
        <v>26.3</v>
      </c>
      <c r="L8" s="22">
        <v>17.399999999999999</v>
      </c>
      <c r="M8" s="22">
        <v>12.3</v>
      </c>
      <c r="N8" s="22">
        <v>7.4</v>
      </c>
      <c r="O8" s="21"/>
      <c r="P8" s="18"/>
    </row>
    <row r="9" spans="1:42" ht="13.5" customHeight="1" x14ac:dyDescent="0.15">
      <c r="A9" s="20" t="s">
        <v>209</v>
      </c>
      <c r="B9" s="22">
        <v>16.3</v>
      </c>
      <c r="C9" s="22">
        <v>4.0999999999999996</v>
      </c>
      <c r="D9" s="22">
        <v>5</v>
      </c>
      <c r="E9" s="22" t="s">
        <v>232</v>
      </c>
      <c r="F9" s="22">
        <v>13.7</v>
      </c>
      <c r="G9" s="22">
        <v>18.2</v>
      </c>
      <c r="H9" s="22">
        <v>22.3</v>
      </c>
      <c r="I9" s="22">
        <v>28</v>
      </c>
      <c r="J9" s="22">
        <v>29.3</v>
      </c>
      <c r="K9" s="22">
        <v>26.6</v>
      </c>
      <c r="L9" s="22">
        <v>17.5</v>
      </c>
      <c r="M9" s="22">
        <v>12.6</v>
      </c>
      <c r="N9" s="22">
        <v>7.6</v>
      </c>
      <c r="O9" s="21"/>
      <c r="P9" s="18"/>
    </row>
    <row r="10" spans="1:42" ht="21" customHeight="1" x14ac:dyDescent="0.15">
      <c r="A10" s="20" t="s">
        <v>20</v>
      </c>
      <c r="B10" s="22">
        <v>15.6</v>
      </c>
      <c r="C10" s="22">
        <v>3.1</v>
      </c>
      <c r="D10" s="22">
        <v>4.3</v>
      </c>
      <c r="E10" s="22">
        <v>9.9</v>
      </c>
      <c r="F10" s="22">
        <v>13.4</v>
      </c>
      <c r="G10" s="22" t="s">
        <v>234</v>
      </c>
      <c r="H10" s="22">
        <v>22.1</v>
      </c>
      <c r="I10" s="22">
        <v>27.4</v>
      </c>
      <c r="J10" s="22">
        <v>28.3</v>
      </c>
      <c r="K10" s="22">
        <v>25.7</v>
      </c>
      <c r="L10" s="22">
        <v>16.100000000000001</v>
      </c>
      <c r="M10" s="22" t="s">
        <v>224</v>
      </c>
      <c r="N10" s="22">
        <v>6.5</v>
      </c>
      <c r="O10" s="21">
        <v>6.5</v>
      </c>
      <c r="P10" s="18"/>
    </row>
    <row r="11" spans="1:42" ht="13.5" customHeight="1" x14ac:dyDescent="0.15">
      <c r="A11" s="20" t="s">
        <v>16</v>
      </c>
      <c r="B11" s="22">
        <v>16.399999999999999</v>
      </c>
      <c r="C11" s="22">
        <v>4.3</v>
      </c>
      <c r="D11" s="22">
        <v>5</v>
      </c>
      <c r="E11" s="22">
        <v>10.7</v>
      </c>
      <c r="F11" s="22">
        <v>14.3</v>
      </c>
      <c r="G11" s="22">
        <v>18.8</v>
      </c>
      <c r="H11" s="22">
        <v>22.7</v>
      </c>
      <c r="I11" s="22">
        <v>28.1</v>
      </c>
      <c r="J11" s="22">
        <v>29</v>
      </c>
      <c r="K11" s="22">
        <v>26.5</v>
      </c>
      <c r="L11" s="22">
        <v>17.2</v>
      </c>
      <c r="M11" s="22">
        <v>12.4</v>
      </c>
      <c r="N11" s="22">
        <v>7.4</v>
      </c>
      <c r="O11" s="21"/>
      <c r="P11" s="18"/>
    </row>
    <row r="12" spans="1:42" ht="13.5" customHeight="1" x14ac:dyDescent="0.15">
      <c r="A12" s="20" t="s">
        <v>17</v>
      </c>
      <c r="B12" s="22">
        <v>13.6</v>
      </c>
      <c r="C12" s="22">
        <v>1.5</v>
      </c>
      <c r="D12" s="22">
        <v>2.6</v>
      </c>
      <c r="E12" s="22">
        <v>7.8</v>
      </c>
      <c r="F12" s="144">
        <v>11.8</v>
      </c>
      <c r="G12" s="7">
        <v>16.2</v>
      </c>
      <c r="H12" s="145" t="s">
        <v>236</v>
      </c>
      <c r="I12" s="22">
        <v>25.6</v>
      </c>
      <c r="J12" s="7">
        <v>26.2</v>
      </c>
      <c r="K12" s="7">
        <v>23.8</v>
      </c>
      <c r="L12" s="145">
        <v>13.8</v>
      </c>
      <c r="M12" s="7">
        <v>9.3000000000000007</v>
      </c>
      <c r="N12" s="144">
        <v>4.4000000000000004</v>
      </c>
      <c r="O12" s="21"/>
      <c r="P12" s="18"/>
    </row>
    <row r="13" spans="1:42" ht="13.5" customHeight="1" x14ac:dyDescent="0.15">
      <c r="A13" s="20" t="s">
        <v>18</v>
      </c>
      <c r="B13" s="22">
        <v>14.7</v>
      </c>
      <c r="C13" s="28">
        <v>2.5</v>
      </c>
      <c r="D13" s="22">
        <v>3.5</v>
      </c>
      <c r="E13" s="22">
        <v>9.3000000000000007</v>
      </c>
      <c r="F13" s="22">
        <v>12.8</v>
      </c>
      <c r="G13" s="22" t="s">
        <v>235</v>
      </c>
      <c r="H13" s="22">
        <v>20.9</v>
      </c>
      <c r="I13" s="22">
        <v>26.3</v>
      </c>
      <c r="J13" s="22">
        <v>27.1</v>
      </c>
      <c r="K13" s="22">
        <v>24.7</v>
      </c>
      <c r="L13" s="22">
        <v>15.1</v>
      </c>
      <c r="M13" s="22">
        <v>10.7</v>
      </c>
      <c r="N13" s="22">
        <v>5.9</v>
      </c>
      <c r="O13" s="21"/>
      <c r="P13" s="18"/>
    </row>
    <row r="14" spans="1:42" ht="3.95" customHeight="1" x14ac:dyDescent="0.15">
      <c r="A14" s="23"/>
      <c r="B14" s="24"/>
      <c r="C14" s="25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1"/>
      <c r="P14" s="18"/>
    </row>
    <row r="15" spans="1:42" ht="15.95" customHeight="1" x14ac:dyDescent="0.15">
      <c r="A15" s="1" t="s">
        <v>178</v>
      </c>
    </row>
    <row r="16" spans="1:42" ht="12" customHeight="1" x14ac:dyDescent="0.15">
      <c r="A16" s="1" t="s">
        <v>177</v>
      </c>
    </row>
    <row r="17" spans="1:2" ht="12" customHeight="1" x14ac:dyDescent="0.15">
      <c r="A17" s="1" t="s">
        <v>156</v>
      </c>
    </row>
    <row r="18" spans="1:2" ht="12" customHeight="1" x14ac:dyDescent="0.15">
      <c r="A18" s="7" t="s">
        <v>155</v>
      </c>
    </row>
    <row r="20" spans="1:2" ht="12" customHeight="1" x14ac:dyDescent="0.15">
      <c r="B20" s="21"/>
    </row>
    <row r="21" spans="1:2" ht="12" customHeight="1" x14ac:dyDescent="0.15">
      <c r="B21" s="21"/>
    </row>
  </sheetData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AF26"/>
  <sheetViews>
    <sheetView view="pageBreakPreview" zoomScaleNormal="110" zoomScaleSheetLayoutView="100" workbookViewId="0">
      <selection activeCell="H8" sqref="H8"/>
    </sheetView>
  </sheetViews>
  <sheetFormatPr defaultColWidth="11.5703125" defaultRowHeight="12" customHeight="1" x14ac:dyDescent="0.15"/>
  <cols>
    <col min="1" max="1" width="3.28515625" style="7" customWidth="1"/>
    <col min="2" max="2" width="3" style="7" customWidth="1"/>
    <col min="3" max="3" width="8.140625" style="7" customWidth="1"/>
    <col min="4" max="10" width="11.7109375" style="44" customWidth="1"/>
    <col min="11" max="11" width="0.28515625" style="44" customWidth="1"/>
    <col min="12" max="32" width="11.5703125" style="44" customWidth="1"/>
    <col min="33" max="16384" width="11.5703125" style="7"/>
  </cols>
  <sheetData>
    <row r="1" spans="1:32" s="2" customFormat="1" ht="24" customHeight="1" x14ac:dyDescent="0.2">
      <c r="D1" s="100" t="s">
        <v>42</v>
      </c>
      <c r="E1" s="101" t="s">
        <v>43</v>
      </c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</row>
    <row r="2" spans="1:32" ht="16.5" customHeight="1" x14ac:dyDescent="0.15"/>
    <row r="3" spans="1:32" s="19" customFormat="1" ht="12" customHeight="1" thickBot="1" x14ac:dyDescent="0.2">
      <c r="A3" s="9" t="s">
        <v>231</v>
      </c>
      <c r="D3" s="60"/>
      <c r="E3" s="60"/>
      <c r="F3" s="60"/>
      <c r="G3" s="60"/>
      <c r="H3" s="308" t="s">
        <v>106</v>
      </c>
      <c r="I3" s="308"/>
      <c r="J3" s="308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</row>
    <row r="4" spans="1:32" s="19" customFormat="1" ht="18" customHeight="1" x14ac:dyDescent="0.15">
      <c r="A4" s="103" t="s">
        <v>44</v>
      </c>
      <c r="B4" s="103"/>
      <c r="C4" s="104"/>
      <c r="D4" s="14" t="s">
        <v>75</v>
      </c>
      <c r="E4" s="15" t="s">
        <v>2</v>
      </c>
      <c r="F4" s="15" t="s">
        <v>3</v>
      </c>
      <c r="G4" s="15" t="s">
        <v>4</v>
      </c>
      <c r="H4" s="15" t="s">
        <v>5</v>
      </c>
      <c r="I4" s="45" t="s">
        <v>6</v>
      </c>
      <c r="J4" s="15" t="s">
        <v>7</v>
      </c>
      <c r="K4" s="104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</row>
    <row r="5" spans="1:32" ht="16.5" customHeight="1" x14ac:dyDescent="0.15">
      <c r="A5" s="212" t="s">
        <v>99</v>
      </c>
      <c r="B5" s="105"/>
      <c r="C5" s="106"/>
      <c r="D5" s="268">
        <v>1015.9</v>
      </c>
      <c r="E5" s="268">
        <v>1019.9</v>
      </c>
      <c r="F5" s="268">
        <v>1022.7</v>
      </c>
      <c r="G5" s="269" t="s">
        <v>284</v>
      </c>
      <c r="H5" s="299" t="s">
        <v>289</v>
      </c>
      <c r="I5" s="268">
        <v>1014.5</v>
      </c>
      <c r="J5" s="280">
        <v>1009.3</v>
      </c>
    </row>
    <row r="6" spans="1:32" ht="14.1" customHeight="1" x14ac:dyDescent="0.15">
      <c r="A6" s="309" t="s">
        <v>45</v>
      </c>
      <c r="B6" s="314" t="s">
        <v>100</v>
      </c>
      <c r="C6" s="315"/>
      <c r="D6" s="271">
        <v>75</v>
      </c>
      <c r="E6" s="272">
        <v>80</v>
      </c>
      <c r="F6" s="270">
        <v>75</v>
      </c>
      <c r="G6" s="272" t="s">
        <v>285</v>
      </c>
      <c r="H6" s="270">
        <v>72</v>
      </c>
      <c r="I6" s="270">
        <v>73</v>
      </c>
      <c r="J6" s="270">
        <v>80</v>
      </c>
    </row>
    <row r="7" spans="1:32" ht="14.1" customHeight="1" x14ac:dyDescent="0.15">
      <c r="A7" s="310"/>
      <c r="B7" s="108" t="s">
        <v>46</v>
      </c>
      <c r="C7" s="200" t="s">
        <v>101</v>
      </c>
      <c r="D7" s="253">
        <v>18</v>
      </c>
      <c r="E7" s="272">
        <v>44</v>
      </c>
      <c r="F7" s="107">
        <v>23</v>
      </c>
      <c r="G7" s="272" t="s">
        <v>286</v>
      </c>
      <c r="H7" s="270">
        <v>25</v>
      </c>
      <c r="I7" s="270">
        <v>24</v>
      </c>
      <c r="J7" s="270">
        <v>37</v>
      </c>
    </row>
    <row r="8" spans="1:32" ht="12" customHeight="1" x14ac:dyDescent="0.15">
      <c r="A8" s="310"/>
      <c r="B8" s="109" t="s">
        <v>47</v>
      </c>
      <c r="C8" s="312" t="s">
        <v>78</v>
      </c>
      <c r="D8" s="298" t="s">
        <v>287</v>
      </c>
      <c r="E8" s="272" t="s">
        <v>288</v>
      </c>
      <c r="F8" s="107">
        <v>28</v>
      </c>
      <c r="G8" s="272">
        <v>30</v>
      </c>
      <c r="H8" s="270">
        <v>23</v>
      </c>
      <c r="I8" s="270">
        <v>9</v>
      </c>
      <c r="J8" s="270">
        <v>5</v>
      </c>
    </row>
    <row r="9" spans="1:32" ht="3.95" customHeight="1" x14ac:dyDescent="0.15">
      <c r="A9" s="311"/>
      <c r="B9" s="111"/>
      <c r="C9" s="313"/>
      <c r="D9" s="112"/>
      <c r="E9" s="113"/>
      <c r="F9" s="114"/>
      <c r="G9" s="113"/>
      <c r="H9" s="113"/>
      <c r="I9" s="113"/>
      <c r="J9" s="113"/>
      <c r="K9" s="113"/>
    </row>
    <row r="10" spans="1:32" ht="7.5" customHeight="1" thickBot="1" x14ac:dyDescent="0.2">
      <c r="A10" s="115"/>
      <c r="B10" s="67"/>
      <c r="C10" s="9"/>
      <c r="D10" s="112"/>
      <c r="E10" s="113"/>
      <c r="F10" s="114"/>
      <c r="G10" s="113"/>
      <c r="H10" s="113"/>
      <c r="I10" s="113"/>
      <c r="J10" s="110"/>
    </row>
    <row r="11" spans="1:32" ht="18" customHeight="1" x14ac:dyDescent="0.15">
      <c r="A11" s="103" t="s">
        <v>44</v>
      </c>
      <c r="B11" s="103"/>
      <c r="C11" s="104"/>
      <c r="D11" s="32" t="s">
        <v>8</v>
      </c>
      <c r="E11" s="15" t="s">
        <v>9</v>
      </c>
      <c r="F11" s="15" t="s">
        <v>10</v>
      </c>
      <c r="G11" s="15" t="s">
        <v>11</v>
      </c>
      <c r="H11" s="15" t="s">
        <v>12</v>
      </c>
      <c r="I11" s="16" t="s">
        <v>13</v>
      </c>
      <c r="J11" s="7"/>
    </row>
    <row r="12" spans="1:32" ht="17.25" customHeight="1" x14ac:dyDescent="0.15">
      <c r="A12" s="212" t="s">
        <v>99</v>
      </c>
      <c r="B12" s="105"/>
      <c r="C12" s="106"/>
      <c r="D12" s="268">
        <v>1010.7</v>
      </c>
      <c r="E12" s="297">
        <v>1008</v>
      </c>
      <c r="F12" s="268">
        <v>1012.3</v>
      </c>
      <c r="G12" s="268">
        <v>1016.3</v>
      </c>
      <c r="H12" s="268">
        <v>1019.3</v>
      </c>
      <c r="I12" s="269">
        <v>1021.6</v>
      </c>
      <c r="J12" s="7"/>
    </row>
    <row r="13" spans="1:32" ht="14.1" customHeight="1" x14ac:dyDescent="0.15">
      <c r="A13" s="309" t="s">
        <v>45</v>
      </c>
      <c r="B13" s="314" t="s">
        <v>100</v>
      </c>
      <c r="C13" s="315"/>
      <c r="D13" s="270">
        <v>74</v>
      </c>
      <c r="E13" s="270">
        <v>73</v>
      </c>
      <c r="F13" s="270">
        <v>76</v>
      </c>
      <c r="G13" s="270">
        <v>74</v>
      </c>
      <c r="H13" s="270">
        <v>77</v>
      </c>
      <c r="I13" s="107">
        <v>75</v>
      </c>
      <c r="J13" s="7"/>
    </row>
    <row r="14" spans="1:32" ht="14.1" customHeight="1" x14ac:dyDescent="0.15">
      <c r="A14" s="310"/>
      <c r="B14" s="108" t="s">
        <v>46</v>
      </c>
      <c r="C14" s="200" t="s">
        <v>101</v>
      </c>
      <c r="D14" s="270">
        <v>30</v>
      </c>
      <c r="E14" s="270">
        <v>37</v>
      </c>
      <c r="F14" s="270">
        <v>32</v>
      </c>
      <c r="G14" s="270">
        <v>34</v>
      </c>
      <c r="H14" s="270">
        <v>43</v>
      </c>
      <c r="I14" s="272">
        <v>28</v>
      </c>
      <c r="J14" s="7"/>
    </row>
    <row r="15" spans="1:32" ht="12" customHeight="1" x14ac:dyDescent="0.15">
      <c r="A15" s="310"/>
      <c r="B15" s="109" t="s">
        <v>47</v>
      </c>
      <c r="C15" s="312" t="s">
        <v>78</v>
      </c>
      <c r="D15" s="270">
        <v>7</v>
      </c>
      <c r="E15" s="270">
        <v>1</v>
      </c>
      <c r="F15" s="270">
        <v>3</v>
      </c>
      <c r="G15" s="270">
        <v>18</v>
      </c>
      <c r="H15" s="270">
        <v>19</v>
      </c>
      <c r="I15" s="270">
        <v>21</v>
      </c>
      <c r="J15" s="7"/>
    </row>
    <row r="16" spans="1:32" ht="3.95" customHeight="1" x14ac:dyDescent="0.15">
      <c r="A16" s="311"/>
      <c r="B16" s="111"/>
      <c r="C16" s="313"/>
      <c r="D16" s="116"/>
      <c r="E16" s="113"/>
      <c r="F16" s="113"/>
      <c r="G16" s="113"/>
      <c r="H16" s="117"/>
      <c r="I16" s="113"/>
      <c r="J16" s="7"/>
    </row>
    <row r="17" spans="1:15" ht="15.95" customHeight="1" x14ac:dyDescent="0.15">
      <c r="A17" s="1" t="s">
        <v>167</v>
      </c>
    </row>
    <row r="18" spans="1:15" ht="12" customHeight="1" x14ac:dyDescent="0.15">
      <c r="A18" s="1" t="s">
        <v>161</v>
      </c>
    </row>
    <row r="19" spans="1:15" ht="12" customHeight="1" x14ac:dyDescent="0.15">
      <c r="A19" s="1" t="s">
        <v>228</v>
      </c>
    </row>
    <row r="20" spans="1:15" ht="12" customHeight="1" x14ac:dyDescent="0.15">
      <c r="A20" s="7" t="s">
        <v>72</v>
      </c>
    </row>
    <row r="23" spans="1:15" ht="12" customHeight="1" x14ac:dyDescent="0.15">
      <c r="K23" s="7"/>
      <c r="L23" s="7"/>
      <c r="M23" s="7"/>
      <c r="N23" s="7"/>
      <c r="O23" s="7"/>
    </row>
    <row r="24" spans="1:15" ht="12" customHeight="1" x14ac:dyDescent="0.15">
      <c r="K24" s="7"/>
      <c r="L24" s="7"/>
      <c r="M24" s="7"/>
      <c r="N24" s="7"/>
      <c r="O24" s="7"/>
    </row>
    <row r="25" spans="1:15" ht="12" customHeight="1" x14ac:dyDescent="0.15">
      <c r="K25" s="7"/>
      <c r="L25" s="7"/>
      <c r="M25" s="7"/>
      <c r="N25" s="7"/>
      <c r="O25" s="7"/>
    </row>
    <row r="26" spans="1:15" ht="12" customHeight="1" x14ac:dyDescent="0.15">
      <c r="K26" s="7"/>
      <c r="L26" s="7"/>
      <c r="M26" s="7"/>
      <c r="N26" s="7"/>
      <c r="O26" s="7"/>
    </row>
  </sheetData>
  <mergeCells count="7">
    <mergeCell ref="H3:J3"/>
    <mergeCell ref="A6:A9"/>
    <mergeCell ref="A13:A16"/>
    <mergeCell ref="C8:C9"/>
    <mergeCell ref="C15:C16"/>
    <mergeCell ref="B13:C13"/>
    <mergeCell ref="B6:C6"/>
  </mergeCells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fitToWidth="0" pageOrder="overThenDown" orientation="portrait" r:id="rId1"/>
  <headerFooter alignWithMargins="0">
    <oddHeader>&amp;R&amp;A</oddHeader>
  </headerFooter>
  <ignoredErrors>
    <ignoredError sqref="H5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Y37"/>
  <sheetViews>
    <sheetView view="pageBreakPreview" zoomScale="140" zoomScaleNormal="122" zoomScaleSheetLayoutView="140" workbookViewId="0">
      <selection activeCell="M24" sqref="M24"/>
    </sheetView>
  </sheetViews>
  <sheetFormatPr defaultColWidth="9.140625" defaultRowHeight="12" customHeight="1" x14ac:dyDescent="0.15"/>
  <cols>
    <col min="1" max="1" width="0.28515625" style="8" customWidth="1"/>
    <col min="2" max="2" width="3.42578125" style="8" customWidth="1"/>
    <col min="3" max="3" width="13.5703125" style="130" customWidth="1"/>
    <col min="4" max="4" width="0.28515625" style="131" customWidth="1"/>
    <col min="5" max="5" width="7.5703125" style="107" customWidth="1"/>
    <col min="6" max="14" width="6.28515625" style="107" customWidth="1"/>
    <col min="15" max="15" width="6.140625" style="107" customWidth="1"/>
    <col min="16" max="17" width="6" style="107" customWidth="1"/>
    <col min="18" max="18" width="0.28515625" style="107" customWidth="1"/>
    <col min="19" max="16384" width="9.140625" style="8"/>
  </cols>
  <sheetData>
    <row r="1" spans="1:25" s="2" customFormat="1" ht="24" customHeight="1" x14ac:dyDescent="0.2">
      <c r="C1" s="216" t="s">
        <v>102</v>
      </c>
      <c r="D1" s="118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  <c r="R1" s="102"/>
    </row>
    <row r="2" spans="1:25" ht="8.1" customHeight="1" x14ac:dyDescent="0.15">
      <c r="C2" s="119"/>
      <c r="D2" s="120"/>
    </row>
    <row r="3" spans="1:25" s="121" customFormat="1" ht="12" customHeight="1" thickBot="1" x14ac:dyDescent="0.2">
      <c r="B3" s="9" t="s">
        <v>231</v>
      </c>
      <c r="C3" s="122"/>
      <c r="D3" s="122"/>
      <c r="E3" s="123"/>
      <c r="F3" s="123"/>
      <c r="G3" s="123"/>
      <c r="H3" s="123"/>
      <c r="I3" s="123"/>
      <c r="J3" s="123"/>
      <c r="K3" s="123"/>
      <c r="L3" s="123"/>
      <c r="M3" s="124"/>
      <c r="N3" s="123"/>
      <c r="O3" s="123"/>
      <c r="P3" s="123"/>
      <c r="Q3" s="125" t="s">
        <v>111</v>
      </c>
      <c r="R3" s="125"/>
    </row>
    <row r="4" spans="1:25" s="19" customFormat="1" ht="24" customHeight="1" x14ac:dyDescent="0.15">
      <c r="A4" s="103"/>
      <c r="B4" s="103"/>
      <c r="C4" s="103"/>
      <c r="D4" s="103"/>
      <c r="E4" s="209" t="s">
        <v>76</v>
      </c>
      <c r="F4" s="209" t="s">
        <v>2</v>
      </c>
      <c r="G4" s="209" t="s">
        <v>3</v>
      </c>
      <c r="H4" s="209" t="s">
        <v>4</v>
      </c>
      <c r="I4" s="209" t="s">
        <v>5</v>
      </c>
      <c r="J4" s="209" t="s">
        <v>48</v>
      </c>
      <c r="K4" s="209" t="s">
        <v>7</v>
      </c>
      <c r="L4" s="209" t="s">
        <v>8</v>
      </c>
      <c r="M4" s="209" t="s">
        <v>9</v>
      </c>
      <c r="N4" s="209" t="s">
        <v>10</v>
      </c>
      <c r="O4" s="209" t="s">
        <v>11</v>
      </c>
      <c r="P4" s="209" t="s">
        <v>12</v>
      </c>
      <c r="Q4" s="208" t="s">
        <v>13</v>
      </c>
      <c r="R4" s="158"/>
    </row>
    <row r="5" spans="1:25" s="7" customFormat="1" ht="18" customHeight="1" x14ac:dyDescent="0.15">
      <c r="A5" s="9"/>
      <c r="B5" s="223" t="s">
        <v>95</v>
      </c>
      <c r="C5" s="9"/>
      <c r="D5" s="240"/>
      <c r="E5" s="239" t="s">
        <v>128</v>
      </c>
      <c r="F5" s="239" t="s">
        <v>128</v>
      </c>
      <c r="G5" s="239" t="s">
        <v>128</v>
      </c>
      <c r="H5" s="239" t="s">
        <v>128</v>
      </c>
      <c r="I5" s="239" t="s">
        <v>128</v>
      </c>
      <c r="J5" s="239" t="s">
        <v>175</v>
      </c>
      <c r="K5" s="239" t="s">
        <v>128</v>
      </c>
      <c r="L5" s="239" t="s">
        <v>128</v>
      </c>
      <c r="M5" s="239" t="s">
        <v>128</v>
      </c>
      <c r="N5" s="239" t="s">
        <v>128</v>
      </c>
      <c r="O5" s="239" t="s">
        <v>128</v>
      </c>
      <c r="P5" s="239" t="s">
        <v>128</v>
      </c>
      <c r="Q5" s="239" t="s">
        <v>128</v>
      </c>
      <c r="R5" s="67"/>
    </row>
    <row r="6" spans="1:25" s="7" customFormat="1" ht="16.5" customHeight="1" x14ac:dyDescent="0.15">
      <c r="A6" s="9"/>
      <c r="B6" s="223"/>
      <c r="C6" s="131" t="s">
        <v>126</v>
      </c>
      <c r="D6" s="241"/>
      <c r="E6" s="238" t="s">
        <v>128</v>
      </c>
      <c r="F6" s="238" t="s">
        <v>128</v>
      </c>
      <c r="G6" s="238" t="s">
        <v>128</v>
      </c>
      <c r="H6" s="238" t="s">
        <v>128</v>
      </c>
      <c r="I6" s="238" t="s">
        <v>128</v>
      </c>
      <c r="J6" s="238" t="s">
        <v>128</v>
      </c>
      <c r="K6" s="238" t="s">
        <v>128</v>
      </c>
      <c r="L6" s="238" t="s">
        <v>128</v>
      </c>
      <c r="M6" s="238" t="s">
        <v>128</v>
      </c>
      <c r="N6" s="238" t="s">
        <v>128</v>
      </c>
      <c r="O6" s="238" t="s">
        <v>128</v>
      </c>
      <c r="P6" s="238" t="s">
        <v>128</v>
      </c>
      <c r="Q6" s="238" t="s">
        <v>128</v>
      </c>
      <c r="R6" s="67"/>
    </row>
    <row r="7" spans="1:25" s="7" customFormat="1" ht="12.75" customHeight="1" x14ac:dyDescent="0.15">
      <c r="A7" s="9"/>
      <c r="B7" s="223"/>
      <c r="C7" s="131" t="s">
        <v>125</v>
      </c>
      <c r="D7" s="241"/>
      <c r="E7" s="238" t="s">
        <v>128</v>
      </c>
      <c r="F7" s="238" t="s">
        <v>128</v>
      </c>
      <c r="G7" s="238" t="s">
        <v>128</v>
      </c>
      <c r="H7" s="238" t="s">
        <v>128</v>
      </c>
      <c r="I7" s="238" t="s">
        <v>128</v>
      </c>
      <c r="J7" s="238" t="s">
        <v>128</v>
      </c>
      <c r="K7" s="238" t="s">
        <v>128</v>
      </c>
      <c r="L7" s="238" t="s">
        <v>128</v>
      </c>
      <c r="M7" s="238" t="s">
        <v>128</v>
      </c>
      <c r="N7" s="238" t="s">
        <v>128</v>
      </c>
      <c r="O7" s="238" t="s">
        <v>128</v>
      </c>
      <c r="P7" s="238" t="s">
        <v>128</v>
      </c>
      <c r="Q7" s="238" t="s">
        <v>128</v>
      </c>
      <c r="R7" s="67"/>
    </row>
    <row r="8" spans="1:25" s="7" customFormat="1" ht="12" customHeight="1" x14ac:dyDescent="0.15">
      <c r="A8" s="9"/>
      <c r="B8" s="223"/>
      <c r="C8" s="131" t="s">
        <v>96</v>
      </c>
      <c r="D8" s="241"/>
      <c r="E8" s="238" t="s">
        <v>128</v>
      </c>
      <c r="F8" s="238" t="s">
        <v>128</v>
      </c>
      <c r="G8" s="238" t="s">
        <v>128</v>
      </c>
      <c r="H8" s="238" t="s">
        <v>128</v>
      </c>
      <c r="I8" s="238" t="s">
        <v>128</v>
      </c>
      <c r="J8" s="238" t="s">
        <v>128</v>
      </c>
      <c r="K8" s="238" t="s">
        <v>128</v>
      </c>
      <c r="L8" s="238" t="s">
        <v>128</v>
      </c>
      <c r="M8" s="238" t="s">
        <v>128</v>
      </c>
      <c r="N8" s="238" t="s">
        <v>128</v>
      </c>
      <c r="O8" s="238" t="s">
        <v>128</v>
      </c>
      <c r="P8" s="238" t="s">
        <v>128</v>
      </c>
      <c r="Q8" s="238" t="s">
        <v>128</v>
      </c>
      <c r="R8" s="67"/>
    </row>
    <row r="9" spans="1:25" s="7" customFormat="1" ht="12" customHeight="1" x14ac:dyDescent="0.15">
      <c r="A9" s="9"/>
      <c r="B9" s="9"/>
      <c r="C9" s="131" t="s">
        <v>127</v>
      </c>
      <c r="D9" s="241"/>
      <c r="E9" s="238" t="s">
        <v>128</v>
      </c>
      <c r="F9" s="238" t="s">
        <v>128</v>
      </c>
      <c r="G9" s="238" t="s">
        <v>176</v>
      </c>
      <c r="H9" s="238" t="s">
        <v>128</v>
      </c>
      <c r="I9" s="238" t="s">
        <v>128</v>
      </c>
      <c r="J9" s="238" t="s">
        <v>128</v>
      </c>
      <c r="K9" s="238" t="s">
        <v>128</v>
      </c>
      <c r="L9" s="238" t="s">
        <v>128</v>
      </c>
      <c r="M9" s="238" t="s">
        <v>128</v>
      </c>
      <c r="N9" s="238" t="s">
        <v>128</v>
      </c>
      <c r="O9" s="238" t="s">
        <v>128</v>
      </c>
      <c r="P9" s="238" t="s">
        <v>128</v>
      </c>
      <c r="Q9" s="238" t="s">
        <v>128</v>
      </c>
      <c r="R9" s="67"/>
    </row>
    <row r="10" spans="1:25" s="205" customFormat="1" ht="18" customHeight="1" x14ac:dyDescent="0.15">
      <c r="A10" s="201"/>
      <c r="B10" s="202" t="s">
        <v>49</v>
      </c>
      <c r="C10" s="203"/>
      <c r="D10" s="236"/>
      <c r="E10" s="262">
        <f>SUM(F10:Q10)</f>
        <v>156</v>
      </c>
      <c r="F10" s="262">
        <f>IF(SUM(F11:F15)=0,"-",SUM(F11:F15))</f>
        <v>19</v>
      </c>
      <c r="G10" s="262" t="str">
        <f>IF(SUM(G11:G15)=0,"-",SUM(G11:G15))</f>
        <v>-</v>
      </c>
      <c r="H10" s="262" t="str">
        <f>IF(SUM(H11:H15)=0,"-",SUM(H11:H15))</f>
        <v>-</v>
      </c>
      <c r="I10" s="262" t="str">
        <f t="shared" ref="I10:Q10" si="0">IF(SUM(I11:I15)=0,"-",SUM(I11:I15))</f>
        <v>-</v>
      </c>
      <c r="J10" s="262">
        <f t="shared" si="0"/>
        <v>11</v>
      </c>
      <c r="K10" s="262">
        <f t="shared" si="0"/>
        <v>36</v>
      </c>
      <c r="L10" s="262">
        <f>IF(SUM(L11:L15)=0,"-",SUM(L11:L15))</f>
        <v>3</v>
      </c>
      <c r="M10" s="262">
        <f t="shared" si="0"/>
        <v>73</v>
      </c>
      <c r="N10" s="262">
        <f t="shared" si="0"/>
        <v>4</v>
      </c>
      <c r="O10" s="262">
        <f t="shared" si="0"/>
        <v>10</v>
      </c>
      <c r="P10" s="262" t="str">
        <f t="shared" si="0"/>
        <v>-</v>
      </c>
      <c r="Q10" s="262" t="str">
        <f t="shared" si="0"/>
        <v>-</v>
      </c>
      <c r="R10" s="262">
        <f t="shared" ref="R10" si="1">SUM(R11:R15)</f>
        <v>0</v>
      </c>
      <c r="S10" s="7"/>
      <c r="T10" s="7" t="s">
        <v>229</v>
      </c>
      <c r="U10" s="7"/>
      <c r="V10" s="7"/>
      <c r="W10" s="7"/>
      <c r="X10" s="7"/>
      <c r="Y10" s="7"/>
    </row>
    <row r="11" spans="1:25" ht="17.100000000000001" customHeight="1" x14ac:dyDescent="0.15">
      <c r="A11" s="75"/>
      <c r="B11" s="130"/>
      <c r="C11" s="131" t="s">
        <v>189</v>
      </c>
      <c r="E11" s="281">
        <f>SUM(F11:Q11)</f>
        <v>20</v>
      </c>
      <c r="F11" s="238" t="s">
        <v>128</v>
      </c>
      <c r="G11" s="238" t="s">
        <v>128</v>
      </c>
      <c r="H11" s="238" t="s">
        <v>128</v>
      </c>
      <c r="I11" s="238" t="s">
        <v>128</v>
      </c>
      <c r="J11" s="238" t="s">
        <v>128</v>
      </c>
      <c r="K11" s="238" t="s">
        <v>128</v>
      </c>
      <c r="L11" s="238" t="s">
        <v>128</v>
      </c>
      <c r="M11" s="238">
        <v>20</v>
      </c>
      <c r="N11" s="238" t="s">
        <v>175</v>
      </c>
      <c r="O11" s="238" t="s">
        <v>128</v>
      </c>
      <c r="P11" s="238" t="s">
        <v>128</v>
      </c>
      <c r="Q11" s="238" t="s">
        <v>128</v>
      </c>
      <c r="R11" s="133"/>
      <c r="S11" s="7"/>
      <c r="T11" s="7"/>
      <c r="U11" s="7"/>
      <c r="V11" s="7"/>
      <c r="W11" s="7"/>
      <c r="X11" s="7"/>
      <c r="Y11" s="7"/>
    </row>
    <row r="12" spans="1:25" ht="12" customHeight="1" x14ac:dyDescent="0.15">
      <c r="A12" s="75"/>
      <c r="B12" s="130"/>
      <c r="C12" s="131" t="s">
        <v>190</v>
      </c>
      <c r="E12" s="281" t="s">
        <v>128</v>
      </c>
      <c r="F12" s="238" t="s">
        <v>128</v>
      </c>
      <c r="G12" s="238" t="s">
        <v>128</v>
      </c>
      <c r="H12" s="238" t="s">
        <v>128</v>
      </c>
      <c r="I12" s="238" t="s">
        <v>128</v>
      </c>
      <c r="J12" s="238" t="s">
        <v>128</v>
      </c>
      <c r="K12" s="238" t="s">
        <v>128</v>
      </c>
      <c r="L12" s="238" t="s">
        <v>128</v>
      </c>
      <c r="M12" s="238" t="s">
        <v>175</v>
      </c>
      <c r="N12" s="238" t="s">
        <v>128</v>
      </c>
      <c r="O12" s="238" t="s">
        <v>128</v>
      </c>
      <c r="P12" s="238" t="s">
        <v>128</v>
      </c>
      <c r="Q12" s="238" t="s">
        <v>128</v>
      </c>
      <c r="R12" s="133"/>
      <c r="S12" s="7"/>
      <c r="T12" s="7"/>
      <c r="U12" s="7"/>
      <c r="V12" s="7"/>
      <c r="W12" s="7"/>
      <c r="X12" s="7"/>
      <c r="Y12" s="7"/>
    </row>
    <row r="13" spans="1:25" ht="12" customHeight="1" x14ac:dyDescent="0.15">
      <c r="A13" s="75"/>
      <c r="B13" s="131"/>
      <c r="C13" s="131" t="s">
        <v>96</v>
      </c>
      <c r="E13" s="281">
        <f>SUM(F13:Q13)</f>
        <v>82</v>
      </c>
      <c r="F13" s="238" t="s">
        <v>128</v>
      </c>
      <c r="G13" s="238" t="s">
        <v>128</v>
      </c>
      <c r="H13" s="238" t="s">
        <v>128</v>
      </c>
      <c r="I13" s="238" t="s">
        <v>128</v>
      </c>
      <c r="J13" s="238">
        <v>11</v>
      </c>
      <c r="K13" s="238">
        <v>22</v>
      </c>
      <c r="L13" s="238">
        <v>2</v>
      </c>
      <c r="M13" s="238">
        <v>41</v>
      </c>
      <c r="N13" s="238">
        <v>1</v>
      </c>
      <c r="O13" s="238">
        <v>5</v>
      </c>
      <c r="P13" s="238" t="s">
        <v>128</v>
      </c>
      <c r="Q13" s="238" t="s">
        <v>128</v>
      </c>
      <c r="R13" s="133"/>
    </row>
    <row r="14" spans="1:25" ht="12" customHeight="1" x14ac:dyDescent="0.15">
      <c r="A14" s="75"/>
      <c r="B14" s="130"/>
      <c r="C14" s="131" t="s">
        <v>191</v>
      </c>
      <c r="E14" s="281">
        <f>SUM(F14:Q14)</f>
        <v>19</v>
      </c>
      <c r="F14" s="238">
        <v>19</v>
      </c>
      <c r="G14" s="238" t="s">
        <v>175</v>
      </c>
      <c r="H14" s="238" t="s">
        <v>128</v>
      </c>
      <c r="I14" s="238" t="s">
        <v>128</v>
      </c>
      <c r="J14" s="238" t="s">
        <v>128</v>
      </c>
      <c r="K14" s="238" t="s">
        <v>128</v>
      </c>
      <c r="L14" s="238" t="s">
        <v>128</v>
      </c>
      <c r="M14" s="238" t="s">
        <v>128</v>
      </c>
      <c r="N14" s="238" t="s">
        <v>128</v>
      </c>
      <c r="O14" s="238" t="s">
        <v>128</v>
      </c>
      <c r="P14" s="238" t="s">
        <v>128</v>
      </c>
      <c r="Q14" s="238" t="s">
        <v>128</v>
      </c>
      <c r="R14" s="133"/>
    </row>
    <row r="15" spans="1:25" ht="12" customHeight="1" x14ac:dyDescent="0.15">
      <c r="A15" s="75"/>
      <c r="B15" s="130"/>
      <c r="C15" s="131" t="s">
        <v>192</v>
      </c>
      <c r="E15" s="281">
        <f>SUM(F15:Q15)</f>
        <v>35</v>
      </c>
      <c r="F15" s="242" t="s">
        <v>128</v>
      </c>
      <c r="G15" s="238" t="s">
        <v>128</v>
      </c>
      <c r="H15" s="238" t="s">
        <v>128</v>
      </c>
      <c r="I15" s="238" t="s">
        <v>128</v>
      </c>
      <c r="J15" s="238" t="s">
        <v>128</v>
      </c>
      <c r="K15" s="238">
        <v>14</v>
      </c>
      <c r="L15" s="238">
        <v>1</v>
      </c>
      <c r="M15" s="238">
        <v>12</v>
      </c>
      <c r="N15" s="238">
        <v>3</v>
      </c>
      <c r="O15" s="238">
        <v>5</v>
      </c>
      <c r="P15" s="238" t="s">
        <v>128</v>
      </c>
      <c r="Q15" s="238" t="s">
        <v>128</v>
      </c>
      <c r="R15" s="133"/>
    </row>
    <row r="16" spans="1:25" s="205" customFormat="1" ht="18" customHeight="1" x14ac:dyDescent="0.15">
      <c r="A16" s="201"/>
      <c r="B16" s="206" t="s">
        <v>50</v>
      </c>
      <c r="C16" s="203"/>
      <c r="D16" s="203"/>
      <c r="E16" s="252">
        <f>SUM(F16:Q16)</f>
        <v>4726</v>
      </c>
      <c r="F16" s="273">
        <f>SUM(F17:F28)</f>
        <v>455</v>
      </c>
      <c r="G16" s="273">
        <f t="shared" ref="G16:Q16" si="2">SUM(G17:G28)</f>
        <v>287</v>
      </c>
      <c r="H16" s="273">
        <f t="shared" si="2"/>
        <v>500</v>
      </c>
      <c r="I16" s="273">
        <f t="shared" si="2"/>
        <v>643</v>
      </c>
      <c r="J16" s="273">
        <f t="shared" si="2"/>
        <v>344</v>
      </c>
      <c r="K16" s="273">
        <f t="shared" si="2"/>
        <v>314</v>
      </c>
      <c r="L16" s="273">
        <f t="shared" si="2"/>
        <v>354</v>
      </c>
      <c r="M16" s="273">
        <f t="shared" si="2"/>
        <v>493</v>
      </c>
      <c r="N16" s="273">
        <f t="shared" si="2"/>
        <v>240</v>
      </c>
      <c r="O16" s="273">
        <f t="shared" si="2"/>
        <v>429</v>
      </c>
      <c r="P16" s="273">
        <f t="shared" si="2"/>
        <v>370</v>
      </c>
      <c r="Q16" s="273">
        <f t="shared" si="2"/>
        <v>297</v>
      </c>
      <c r="R16" s="204"/>
      <c r="S16" s="275"/>
    </row>
    <row r="17" spans="1:22" ht="17.100000000000001" customHeight="1" x14ac:dyDescent="0.15">
      <c r="A17" s="75"/>
      <c r="B17" s="130"/>
      <c r="C17" s="131" t="s">
        <v>193</v>
      </c>
      <c r="E17" s="274">
        <f>SUM(F17:Q17)</f>
        <v>187</v>
      </c>
      <c r="F17" s="238">
        <v>89</v>
      </c>
      <c r="G17" s="238">
        <v>69</v>
      </c>
      <c r="H17" s="238" t="s">
        <v>175</v>
      </c>
      <c r="I17" s="238" t="s">
        <v>175</v>
      </c>
      <c r="J17" s="238" t="s">
        <v>128</v>
      </c>
      <c r="K17" s="238" t="s">
        <v>128</v>
      </c>
      <c r="L17" s="238" t="s">
        <v>128</v>
      </c>
      <c r="M17" s="238" t="s">
        <v>128</v>
      </c>
      <c r="N17" s="238" t="s">
        <v>128</v>
      </c>
      <c r="O17" s="238" t="s">
        <v>128</v>
      </c>
      <c r="P17" s="238" t="s">
        <v>128</v>
      </c>
      <c r="Q17" s="238">
        <v>29</v>
      </c>
      <c r="R17" s="133"/>
    </row>
    <row r="18" spans="1:22" ht="12" customHeight="1" x14ac:dyDescent="0.15">
      <c r="A18" s="75"/>
      <c r="B18" s="130"/>
      <c r="C18" s="131" t="s">
        <v>194</v>
      </c>
      <c r="E18" s="274">
        <f t="shared" ref="E18:E27" si="3">SUM(F18:Q18)</f>
        <v>1107</v>
      </c>
      <c r="F18" s="238">
        <v>62</v>
      </c>
      <c r="G18" s="238">
        <v>116</v>
      </c>
      <c r="H18" s="238">
        <v>111</v>
      </c>
      <c r="I18" s="238">
        <v>133</v>
      </c>
      <c r="J18" s="238">
        <v>82</v>
      </c>
      <c r="K18" s="238">
        <v>51</v>
      </c>
      <c r="L18" s="238">
        <v>11</v>
      </c>
      <c r="M18" s="238">
        <v>60</v>
      </c>
      <c r="N18" s="238">
        <v>44</v>
      </c>
      <c r="O18" s="238">
        <v>175</v>
      </c>
      <c r="P18" s="238">
        <v>140</v>
      </c>
      <c r="Q18" s="238">
        <v>122</v>
      </c>
      <c r="R18" s="133"/>
      <c r="V18" s="134"/>
    </row>
    <row r="19" spans="1:22" ht="12" customHeight="1" x14ac:dyDescent="0.15">
      <c r="A19" s="75"/>
      <c r="B19" s="130"/>
      <c r="C19" s="131" t="s">
        <v>96</v>
      </c>
      <c r="E19" s="274">
        <f t="shared" si="3"/>
        <v>257</v>
      </c>
      <c r="F19" s="238" t="s">
        <v>128</v>
      </c>
      <c r="G19" s="238" t="s">
        <v>128</v>
      </c>
      <c r="H19" s="238" t="s">
        <v>128</v>
      </c>
      <c r="I19" s="238" t="s">
        <v>175</v>
      </c>
      <c r="J19" s="238">
        <v>39</v>
      </c>
      <c r="K19" s="238">
        <v>47</v>
      </c>
      <c r="L19" s="238">
        <v>28</v>
      </c>
      <c r="M19" s="238">
        <v>100</v>
      </c>
      <c r="N19" s="238">
        <v>31</v>
      </c>
      <c r="O19" s="238">
        <v>10</v>
      </c>
      <c r="P19" s="238">
        <v>1</v>
      </c>
      <c r="Q19" s="238">
        <v>1</v>
      </c>
      <c r="R19" s="242"/>
    </row>
    <row r="20" spans="1:22" ht="12" customHeight="1" x14ac:dyDescent="0.15">
      <c r="A20" s="75"/>
      <c r="B20" s="130"/>
      <c r="C20" s="131" t="s">
        <v>127</v>
      </c>
      <c r="E20" s="274">
        <f t="shared" si="3"/>
        <v>81</v>
      </c>
      <c r="F20" s="238">
        <v>72</v>
      </c>
      <c r="G20" s="238">
        <v>2</v>
      </c>
      <c r="H20" s="238" t="s">
        <v>128</v>
      </c>
      <c r="I20" s="238" t="s">
        <v>128</v>
      </c>
      <c r="J20" s="238" t="s">
        <v>128</v>
      </c>
      <c r="K20" s="238" t="s">
        <v>128</v>
      </c>
      <c r="L20" s="238" t="s">
        <v>128</v>
      </c>
      <c r="M20" s="238" t="s">
        <v>128</v>
      </c>
      <c r="N20" s="238" t="s">
        <v>175</v>
      </c>
      <c r="O20" s="238" t="s">
        <v>128</v>
      </c>
      <c r="P20" s="238" t="s">
        <v>128</v>
      </c>
      <c r="Q20" s="238">
        <v>7</v>
      </c>
      <c r="R20" s="133"/>
    </row>
    <row r="21" spans="1:22" ht="12" customHeight="1" x14ac:dyDescent="0.15">
      <c r="A21" s="75"/>
      <c r="B21" s="130"/>
      <c r="C21" s="131" t="s">
        <v>192</v>
      </c>
      <c r="E21" s="274">
        <f t="shared" si="3"/>
        <v>148</v>
      </c>
      <c r="F21" s="238" t="s">
        <v>128</v>
      </c>
      <c r="G21" s="238" t="s">
        <v>128</v>
      </c>
      <c r="H21" s="238" t="s">
        <v>128</v>
      </c>
      <c r="I21" s="238">
        <v>1</v>
      </c>
      <c r="J21" s="238">
        <v>3</v>
      </c>
      <c r="K21" s="238">
        <v>36</v>
      </c>
      <c r="L21" s="238">
        <v>15</v>
      </c>
      <c r="M21" s="238">
        <v>53</v>
      </c>
      <c r="N21" s="238">
        <v>25</v>
      </c>
      <c r="O21" s="238">
        <v>15</v>
      </c>
      <c r="P21" s="238" t="s">
        <v>128</v>
      </c>
      <c r="Q21" s="238" t="s">
        <v>128</v>
      </c>
      <c r="R21" s="133"/>
    </row>
    <row r="22" spans="1:22" ht="16.5" customHeight="1" x14ac:dyDescent="0.15">
      <c r="A22" s="75"/>
      <c r="B22" s="130"/>
      <c r="C22" s="131" t="s">
        <v>195</v>
      </c>
      <c r="E22" s="274">
        <f t="shared" si="3"/>
        <v>49</v>
      </c>
      <c r="F22" s="238">
        <v>38</v>
      </c>
      <c r="G22" s="238">
        <v>2</v>
      </c>
      <c r="H22" s="238" t="s">
        <v>128</v>
      </c>
      <c r="I22" s="238" t="s">
        <v>128</v>
      </c>
      <c r="J22" s="238" t="s">
        <v>128</v>
      </c>
      <c r="K22" s="238" t="s">
        <v>128</v>
      </c>
      <c r="L22" s="238" t="s">
        <v>128</v>
      </c>
      <c r="M22" s="238" t="s">
        <v>128</v>
      </c>
      <c r="N22" s="238" t="s">
        <v>128</v>
      </c>
      <c r="O22" s="238" t="s">
        <v>128</v>
      </c>
      <c r="P22" s="238" t="s">
        <v>128</v>
      </c>
      <c r="Q22" s="238">
        <v>9</v>
      </c>
      <c r="R22" s="133"/>
    </row>
    <row r="23" spans="1:22" ht="12" customHeight="1" x14ac:dyDescent="0.15">
      <c r="A23" s="75"/>
      <c r="B23" s="130"/>
      <c r="C23" s="131" t="s">
        <v>196</v>
      </c>
      <c r="E23" s="274">
        <f t="shared" si="3"/>
        <v>200</v>
      </c>
      <c r="F23" s="238" t="s">
        <v>128</v>
      </c>
      <c r="G23" s="238" t="s">
        <v>128</v>
      </c>
      <c r="H23" s="238">
        <v>60</v>
      </c>
      <c r="I23" s="238">
        <v>60</v>
      </c>
      <c r="J23" s="238" t="s">
        <v>175</v>
      </c>
      <c r="K23" s="238" t="s">
        <v>175</v>
      </c>
      <c r="L23" s="238" t="s">
        <v>175</v>
      </c>
      <c r="M23" s="238">
        <v>20</v>
      </c>
      <c r="N23" s="238" t="s">
        <v>128</v>
      </c>
      <c r="O23" s="238">
        <v>40</v>
      </c>
      <c r="P23" s="238" t="s">
        <v>128</v>
      </c>
      <c r="Q23" s="238">
        <v>20</v>
      </c>
      <c r="R23" s="133"/>
    </row>
    <row r="24" spans="1:22" ht="12" customHeight="1" x14ac:dyDescent="0.15">
      <c r="A24" s="75"/>
      <c r="B24" s="130"/>
      <c r="C24" s="131" t="s">
        <v>197</v>
      </c>
      <c r="E24" s="274">
        <f t="shared" si="3"/>
        <v>320</v>
      </c>
      <c r="F24" s="238">
        <v>20</v>
      </c>
      <c r="G24" s="238" t="s">
        <v>128</v>
      </c>
      <c r="H24" s="238">
        <v>40</v>
      </c>
      <c r="I24" s="238">
        <v>20</v>
      </c>
      <c r="J24" s="238">
        <v>40</v>
      </c>
      <c r="K24" s="238" t="s">
        <v>128</v>
      </c>
      <c r="L24" s="238">
        <v>20</v>
      </c>
      <c r="M24" s="238" t="s">
        <v>175</v>
      </c>
      <c r="N24" s="238" t="s">
        <v>128</v>
      </c>
      <c r="O24" s="238">
        <v>60</v>
      </c>
      <c r="P24" s="238">
        <v>100</v>
      </c>
      <c r="Q24" s="238">
        <v>20</v>
      </c>
      <c r="R24" s="133"/>
    </row>
    <row r="25" spans="1:22" ht="12" customHeight="1" x14ac:dyDescent="0.15">
      <c r="A25" s="75"/>
      <c r="B25" s="130"/>
      <c r="C25" s="131" t="s">
        <v>198</v>
      </c>
      <c r="E25" s="274">
        <f t="shared" si="3"/>
        <v>540</v>
      </c>
      <c r="F25" s="238" t="s">
        <v>128</v>
      </c>
      <c r="G25" s="238" t="s">
        <v>128</v>
      </c>
      <c r="H25" s="238">
        <v>220</v>
      </c>
      <c r="I25" s="238">
        <v>260</v>
      </c>
      <c r="J25" s="238">
        <v>60</v>
      </c>
      <c r="K25" s="238" t="s">
        <v>128</v>
      </c>
      <c r="L25" s="238" t="s">
        <v>128</v>
      </c>
      <c r="M25" s="238" t="s">
        <v>128</v>
      </c>
      <c r="N25" s="238" t="s">
        <v>128</v>
      </c>
      <c r="O25" s="238" t="s">
        <v>128</v>
      </c>
      <c r="P25" s="238" t="s">
        <v>128</v>
      </c>
      <c r="Q25" s="238" t="s">
        <v>175</v>
      </c>
      <c r="R25" s="133"/>
    </row>
    <row r="26" spans="1:22" ht="12" customHeight="1" x14ac:dyDescent="0.15">
      <c r="A26" s="75"/>
      <c r="B26" s="130"/>
      <c r="C26" s="131" t="s">
        <v>199</v>
      </c>
      <c r="E26" s="274">
        <f t="shared" si="3"/>
        <v>27</v>
      </c>
      <c r="F26" s="238">
        <v>5</v>
      </c>
      <c r="G26" s="238">
        <v>20</v>
      </c>
      <c r="H26" s="238" t="s">
        <v>175</v>
      </c>
      <c r="I26" s="238" t="s">
        <v>128</v>
      </c>
      <c r="J26" s="263" t="s">
        <v>128</v>
      </c>
      <c r="K26" s="238" t="s">
        <v>128</v>
      </c>
      <c r="L26" s="238" t="s">
        <v>128</v>
      </c>
      <c r="M26" s="238" t="s">
        <v>128</v>
      </c>
      <c r="N26" s="238" t="s">
        <v>128</v>
      </c>
      <c r="O26" s="238" t="s">
        <v>128</v>
      </c>
      <c r="P26" s="238" t="s">
        <v>128</v>
      </c>
      <c r="Q26" s="238">
        <v>2</v>
      </c>
      <c r="R26" s="133"/>
      <c r="U26" s="75"/>
    </row>
    <row r="27" spans="1:22" ht="16.5" customHeight="1" x14ac:dyDescent="0.15">
      <c r="A27" s="75"/>
      <c r="B27" s="130"/>
      <c r="C27" s="131" t="s">
        <v>200</v>
      </c>
      <c r="E27" s="274">
        <f t="shared" si="3"/>
        <v>20</v>
      </c>
      <c r="F27" s="238">
        <v>20</v>
      </c>
      <c r="G27" s="238" t="s">
        <v>128</v>
      </c>
      <c r="H27" s="238" t="s">
        <v>128</v>
      </c>
      <c r="I27" s="238" t="s">
        <v>128</v>
      </c>
      <c r="J27" s="238" t="s">
        <v>128</v>
      </c>
      <c r="K27" s="238" t="s">
        <v>128</v>
      </c>
      <c r="L27" s="238" t="s">
        <v>128</v>
      </c>
      <c r="M27" s="238" t="s">
        <v>128</v>
      </c>
      <c r="N27" s="238" t="s">
        <v>128</v>
      </c>
      <c r="O27" s="238" t="s">
        <v>128</v>
      </c>
      <c r="P27" s="238" t="s">
        <v>128</v>
      </c>
      <c r="Q27" s="238" t="s">
        <v>128</v>
      </c>
      <c r="R27" s="133"/>
    </row>
    <row r="28" spans="1:22" ht="12" customHeight="1" x14ac:dyDescent="0.15">
      <c r="A28" s="75"/>
      <c r="B28" s="130"/>
      <c r="C28" s="131" t="s">
        <v>201</v>
      </c>
      <c r="E28" s="274">
        <f>SUM(F28:Q28)</f>
        <v>1790</v>
      </c>
      <c r="F28" s="238">
        <v>149</v>
      </c>
      <c r="G28" s="238">
        <v>78</v>
      </c>
      <c r="H28" s="238">
        <v>69</v>
      </c>
      <c r="I28" s="238">
        <v>169</v>
      </c>
      <c r="J28" s="238">
        <v>120</v>
      </c>
      <c r="K28" s="238">
        <v>180</v>
      </c>
      <c r="L28" s="238">
        <v>280</v>
      </c>
      <c r="M28" s="238">
        <v>260</v>
      </c>
      <c r="N28" s="238">
        <v>140</v>
      </c>
      <c r="O28" s="238">
        <v>129</v>
      </c>
      <c r="P28" s="238">
        <v>129</v>
      </c>
      <c r="Q28" s="238">
        <v>87</v>
      </c>
      <c r="R28" s="133"/>
    </row>
    <row r="29" spans="1:22" ht="3.95" customHeight="1" x14ac:dyDescent="0.15">
      <c r="A29" s="86"/>
      <c r="B29" s="130"/>
      <c r="C29" s="131"/>
      <c r="E29" s="132"/>
      <c r="F29" s="242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5"/>
      <c r="R29" s="135"/>
    </row>
    <row r="30" spans="1:22" ht="12" customHeight="1" thickBot="1" x14ac:dyDescent="0.2">
      <c r="A30" s="251"/>
      <c r="B30" s="136"/>
      <c r="C30" s="136"/>
      <c r="D30" s="136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  <c r="R30" s="137">
        <v>0</v>
      </c>
    </row>
    <row r="31" spans="1:22" ht="24" customHeight="1" x14ac:dyDescent="0.15">
      <c r="A31" s="86"/>
      <c r="B31" s="103"/>
      <c r="C31" s="103"/>
      <c r="D31" s="104"/>
      <c r="E31" s="138" t="s">
        <v>75</v>
      </c>
      <c r="F31" s="138" t="s">
        <v>2</v>
      </c>
      <c r="G31" s="138" t="s">
        <v>3</v>
      </c>
      <c r="H31" s="138" t="s">
        <v>4</v>
      </c>
      <c r="I31" s="138" t="s">
        <v>5</v>
      </c>
      <c r="J31" s="138" t="s">
        <v>6</v>
      </c>
      <c r="K31" s="138" t="s">
        <v>7</v>
      </c>
      <c r="L31" s="138" t="s">
        <v>8</v>
      </c>
      <c r="M31" s="138" t="s">
        <v>9</v>
      </c>
      <c r="N31" s="138" t="s">
        <v>10</v>
      </c>
      <c r="O31" s="138" t="s">
        <v>51</v>
      </c>
      <c r="P31" s="138" t="s">
        <v>52</v>
      </c>
      <c r="Q31" s="138" t="s">
        <v>53</v>
      </c>
      <c r="R31" s="158"/>
    </row>
    <row r="32" spans="1:22" s="205" customFormat="1" ht="17.25" customHeight="1" x14ac:dyDescent="0.15">
      <c r="A32" s="201"/>
      <c r="B32" s="202" t="s">
        <v>54</v>
      </c>
      <c r="C32" s="203"/>
      <c r="D32" s="203"/>
      <c r="E32" s="243">
        <f>SUM(F32:Q32)</f>
        <v>143</v>
      </c>
      <c r="F32" s="244">
        <v>12</v>
      </c>
      <c r="G32" s="242" t="s">
        <v>175</v>
      </c>
      <c r="H32" s="242" t="s">
        <v>175</v>
      </c>
      <c r="I32" s="242">
        <v>5</v>
      </c>
      <c r="J32" s="245">
        <v>13</v>
      </c>
      <c r="K32" s="242">
        <v>19</v>
      </c>
      <c r="L32" s="244">
        <v>24</v>
      </c>
      <c r="M32" s="244">
        <v>30</v>
      </c>
      <c r="N32" s="244">
        <v>10</v>
      </c>
      <c r="O32" s="242">
        <v>7</v>
      </c>
      <c r="P32" s="238">
        <v>10</v>
      </c>
      <c r="Q32" s="238">
        <v>13</v>
      </c>
      <c r="R32" s="207"/>
      <c r="S32" s="8"/>
    </row>
    <row r="33" spans="1:18" ht="3.95" customHeight="1" x14ac:dyDescent="0.15">
      <c r="A33" s="86"/>
      <c r="B33" s="84" t="s">
        <v>44</v>
      </c>
      <c r="C33" s="84" t="s">
        <v>44</v>
      </c>
      <c r="D33" s="84"/>
      <c r="E33" s="139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 t="s">
        <v>44</v>
      </c>
      <c r="Q33" s="117" t="s">
        <v>44</v>
      </c>
      <c r="R33" s="117"/>
    </row>
    <row r="34" spans="1:18" ht="15.95" customHeight="1" x14ac:dyDescent="0.15">
      <c r="B34" s="7" t="s">
        <v>183</v>
      </c>
      <c r="C34" s="8"/>
      <c r="D34" s="75"/>
      <c r="E34" s="44"/>
      <c r="F34" s="44"/>
      <c r="G34" s="44"/>
      <c r="H34" s="44"/>
    </row>
    <row r="35" spans="1:18" ht="12" customHeight="1" x14ac:dyDescent="0.15">
      <c r="B35" s="7" t="s">
        <v>138</v>
      </c>
      <c r="C35" s="8"/>
      <c r="D35" s="75"/>
      <c r="E35" s="44"/>
      <c r="F35" s="44"/>
      <c r="G35" s="44"/>
      <c r="H35" s="44"/>
    </row>
    <row r="36" spans="1:18" ht="12" customHeight="1" x14ac:dyDescent="0.15">
      <c r="B36" s="7" t="s">
        <v>139</v>
      </c>
      <c r="C36" s="8"/>
      <c r="D36" s="75"/>
      <c r="E36" s="44"/>
      <c r="F36" s="44"/>
      <c r="G36" s="44"/>
      <c r="H36" s="44"/>
    </row>
    <row r="37" spans="1:18" ht="12" customHeight="1" x14ac:dyDescent="0.15">
      <c r="B37" s="7" t="s">
        <v>94</v>
      </c>
      <c r="C37" s="8"/>
      <c r="D37" s="75"/>
      <c r="E37" s="44"/>
      <c r="F37" s="44"/>
      <c r="G37" s="44"/>
    </row>
  </sheetData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AM50"/>
  <sheetViews>
    <sheetView view="pageBreakPreview" zoomScaleNormal="120" zoomScaleSheetLayoutView="100" workbookViewId="0">
      <selection activeCell="U19" sqref="U19"/>
    </sheetView>
  </sheetViews>
  <sheetFormatPr defaultColWidth="9.140625" defaultRowHeight="12" customHeight="1" x14ac:dyDescent="0.15"/>
  <cols>
    <col min="1" max="1" width="0.28515625" style="9" customWidth="1"/>
    <col min="2" max="2" width="14.7109375" style="7" customWidth="1"/>
    <col min="3" max="3" width="0.28515625" style="9" customWidth="1"/>
    <col min="4" max="16" width="6.42578125" style="7" customWidth="1"/>
    <col min="17" max="17" width="0.28515625" style="7" customWidth="1"/>
    <col min="18" max="16384" width="9.140625" style="7"/>
  </cols>
  <sheetData>
    <row r="1" spans="1:39" s="2" customFormat="1" ht="24" customHeight="1" x14ac:dyDescent="0.2">
      <c r="A1" s="118"/>
      <c r="C1" s="118"/>
      <c r="F1" s="100" t="s">
        <v>114</v>
      </c>
      <c r="G1" s="140" t="s">
        <v>55</v>
      </c>
    </row>
    <row r="2" spans="1:39" ht="8.1" customHeight="1" x14ac:dyDescent="0.15"/>
    <row r="3" spans="1:39" s="19" customFormat="1" ht="12" customHeight="1" thickBot="1" x14ac:dyDescent="0.2">
      <c r="A3" s="18"/>
      <c r="B3" s="18" t="s">
        <v>333</v>
      </c>
      <c r="C3" s="18"/>
      <c r="D3" s="141"/>
      <c r="E3" s="141"/>
      <c r="F3" s="141"/>
      <c r="G3" s="141"/>
      <c r="H3" s="141"/>
      <c r="I3" s="141"/>
      <c r="J3" s="141"/>
      <c r="K3" s="141"/>
      <c r="L3" s="141"/>
      <c r="M3" s="142"/>
      <c r="N3" s="141"/>
      <c r="O3" s="316" t="s">
        <v>107</v>
      </c>
      <c r="P3" s="316"/>
    </row>
    <row r="4" spans="1:39" s="19" customFormat="1" ht="36" customHeight="1" x14ac:dyDescent="0.15">
      <c r="A4" s="103"/>
      <c r="B4" s="103"/>
      <c r="C4" s="104"/>
      <c r="D4" s="257" t="s">
        <v>75</v>
      </c>
      <c r="E4" s="62" t="s">
        <v>172</v>
      </c>
      <c r="F4" s="62" t="s">
        <v>173</v>
      </c>
      <c r="G4" s="62" t="s">
        <v>174</v>
      </c>
      <c r="H4" s="15" t="s">
        <v>5</v>
      </c>
      <c r="I4" s="15" t="s">
        <v>6</v>
      </c>
      <c r="J4" s="15" t="s">
        <v>7</v>
      </c>
      <c r="K4" s="15" t="s">
        <v>8</v>
      </c>
      <c r="L4" s="15" t="s">
        <v>9</v>
      </c>
      <c r="M4" s="15" t="s">
        <v>10</v>
      </c>
      <c r="N4" s="15" t="s">
        <v>11</v>
      </c>
      <c r="O4" s="15" t="s">
        <v>12</v>
      </c>
      <c r="P4" s="16" t="s">
        <v>13</v>
      </c>
      <c r="Q4" s="17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</row>
    <row r="5" spans="1:39" ht="18" customHeight="1" x14ac:dyDescent="0.15">
      <c r="A5" s="131"/>
      <c r="B5" s="131" t="s">
        <v>56</v>
      </c>
      <c r="C5" s="143"/>
      <c r="D5" s="145">
        <v>17.5</v>
      </c>
      <c r="E5" s="145">
        <v>8.6</v>
      </c>
      <c r="F5" s="145">
        <v>7.4</v>
      </c>
      <c r="G5" s="145">
        <v>8.9</v>
      </c>
      <c r="H5" s="144">
        <v>12.1</v>
      </c>
      <c r="I5" s="144">
        <v>15</v>
      </c>
      <c r="J5" s="144">
        <v>19.399999999999999</v>
      </c>
      <c r="K5" s="144">
        <v>25.3</v>
      </c>
      <c r="L5" s="144">
        <v>29.6</v>
      </c>
      <c r="M5" s="144">
        <v>28.5</v>
      </c>
      <c r="N5" s="144">
        <v>23.3</v>
      </c>
      <c r="O5" s="144">
        <v>18.899999999999999</v>
      </c>
      <c r="P5" s="144">
        <v>12.8</v>
      </c>
      <c r="R5" s="146"/>
      <c r="S5" s="144"/>
    </row>
    <row r="6" spans="1:39" ht="12" customHeight="1" x14ac:dyDescent="0.15">
      <c r="A6" s="131"/>
      <c r="B6" s="131" t="s">
        <v>57</v>
      </c>
      <c r="C6" s="143"/>
      <c r="D6" s="145">
        <v>17.7</v>
      </c>
      <c r="E6" s="145">
        <v>8.8000000000000007</v>
      </c>
      <c r="F6" s="145">
        <v>7.3</v>
      </c>
      <c r="G6" s="144">
        <v>10.4</v>
      </c>
      <c r="H6" s="144">
        <v>13.3</v>
      </c>
      <c r="I6" s="144">
        <v>17</v>
      </c>
      <c r="J6" s="144">
        <v>21.7</v>
      </c>
      <c r="K6" s="144">
        <v>27.1</v>
      </c>
      <c r="L6" s="144">
        <v>28.7</v>
      </c>
      <c r="M6" s="144">
        <v>28.4</v>
      </c>
      <c r="N6" s="144">
        <v>21.3</v>
      </c>
      <c r="O6" s="144">
        <v>16.399999999999999</v>
      </c>
      <c r="P6" s="144">
        <v>12</v>
      </c>
      <c r="R6" s="146"/>
    </row>
    <row r="7" spans="1:39" ht="12" customHeight="1" x14ac:dyDescent="0.15">
      <c r="A7" s="131"/>
      <c r="B7" s="131" t="s">
        <v>58</v>
      </c>
      <c r="C7" s="143"/>
      <c r="D7" s="145">
        <v>17.600000000000001</v>
      </c>
      <c r="E7" s="145">
        <v>7.2</v>
      </c>
      <c r="F7" s="145">
        <v>6.9</v>
      </c>
      <c r="G7" s="144">
        <v>11.4</v>
      </c>
      <c r="H7" s="144">
        <v>13.6</v>
      </c>
      <c r="I7" s="144">
        <v>18.3</v>
      </c>
      <c r="J7" s="144">
        <v>22.8</v>
      </c>
      <c r="K7" s="144">
        <v>28.9</v>
      </c>
      <c r="L7" s="144">
        <v>29.1</v>
      </c>
      <c r="M7" s="144">
        <v>27.1</v>
      </c>
      <c r="N7" s="144">
        <v>19.5</v>
      </c>
      <c r="O7" s="144">
        <v>14.3</v>
      </c>
      <c r="P7" s="144">
        <v>10.1</v>
      </c>
      <c r="R7" s="146"/>
    </row>
    <row r="8" spans="1:39" ht="11.25" customHeight="1" x14ac:dyDescent="0.15">
      <c r="A8" s="131"/>
      <c r="B8" s="131" t="s">
        <v>59</v>
      </c>
      <c r="C8" s="143"/>
      <c r="D8" s="145">
        <v>17.600000000000001</v>
      </c>
      <c r="E8" s="145">
        <v>8.1999999999999993</v>
      </c>
      <c r="F8" s="145">
        <v>7.2</v>
      </c>
      <c r="G8" s="144">
        <v>10.199999999999999</v>
      </c>
      <c r="H8" s="144">
        <v>13</v>
      </c>
      <c r="I8" s="144">
        <v>16.8</v>
      </c>
      <c r="J8" s="144">
        <v>21.3</v>
      </c>
      <c r="K8" s="144">
        <v>27.2</v>
      </c>
      <c r="L8" s="144">
        <v>29.1</v>
      </c>
      <c r="M8" s="144">
        <v>28</v>
      </c>
      <c r="N8" s="144">
        <v>21.3</v>
      </c>
      <c r="O8" s="144">
        <v>16.600000000000001</v>
      </c>
      <c r="P8" s="144">
        <v>11.6</v>
      </c>
      <c r="R8" s="146"/>
    </row>
    <row r="9" spans="1:39" ht="3.75" customHeight="1" x14ac:dyDescent="0.15">
      <c r="A9" s="42"/>
      <c r="B9" s="42"/>
      <c r="C9" s="43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</row>
    <row r="10" spans="1:39" ht="15.95" customHeight="1" x14ac:dyDescent="0.15">
      <c r="B10" s="1" t="s">
        <v>137</v>
      </c>
    </row>
    <row r="11" spans="1:39" ht="12" customHeight="1" x14ac:dyDescent="0.15">
      <c r="B11" s="7" t="s">
        <v>97</v>
      </c>
    </row>
    <row r="14" spans="1:39" ht="12" customHeight="1" x14ac:dyDescent="0.15">
      <c r="D14" s="9"/>
      <c r="E14" s="9"/>
      <c r="F14" s="147"/>
      <c r="G14" s="9"/>
      <c r="H14" s="9"/>
      <c r="I14" s="9"/>
      <c r="J14" s="9"/>
      <c r="K14" s="9"/>
      <c r="L14" s="9"/>
      <c r="M14" s="9"/>
      <c r="N14" s="9"/>
      <c r="O14" s="9"/>
      <c r="P14" s="9"/>
    </row>
    <row r="15" spans="1:39" ht="12" customHeight="1" x14ac:dyDescent="0.15">
      <c r="D15" s="9"/>
      <c r="E15" s="9"/>
      <c r="F15" s="147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1:39" ht="12" customHeight="1" x14ac:dyDescent="0.15">
      <c r="A16" s="7"/>
      <c r="C16" s="7"/>
      <c r="D16" s="9"/>
      <c r="E16" s="9"/>
      <c r="F16" s="147"/>
      <c r="G16" s="9"/>
      <c r="H16" s="9"/>
      <c r="I16" s="9"/>
      <c r="J16" s="9"/>
      <c r="K16" s="9"/>
      <c r="L16" s="9"/>
      <c r="M16" s="9"/>
      <c r="N16" s="9"/>
      <c r="O16" s="9"/>
      <c r="P16" s="9"/>
    </row>
    <row r="17" spans="1:16" ht="12" customHeight="1" x14ac:dyDescent="0.15">
      <c r="A17" s="7"/>
      <c r="C17" s="7"/>
      <c r="D17" s="9"/>
      <c r="E17" s="9"/>
      <c r="F17" s="147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1:16" ht="12" customHeight="1" x14ac:dyDescent="0.15">
      <c r="A18" s="7"/>
      <c r="C18" s="7"/>
      <c r="D18" s="9"/>
      <c r="E18" s="9"/>
      <c r="F18" s="147"/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pans="1:16" ht="12" customHeight="1" x14ac:dyDescent="0.15">
      <c r="A19" s="7"/>
      <c r="C19" s="7"/>
      <c r="D19" s="9"/>
      <c r="E19" s="9"/>
      <c r="F19" s="147"/>
      <c r="G19" s="9"/>
      <c r="H19" s="9"/>
      <c r="I19" s="9"/>
      <c r="J19" s="9"/>
      <c r="K19" s="9"/>
      <c r="L19" s="9"/>
      <c r="M19" s="9"/>
      <c r="N19" s="9"/>
      <c r="O19" s="9"/>
      <c r="P19" s="9"/>
    </row>
    <row r="20" spans="1:16" ht="12" customHeight="1" x14ac:dyDescent="0.15">
      <c r="A20" s="7"/>
      <c r="C20" s="7"/>
      <c r="D20" s="9"/>
      <c r="E20" s="9"/>
      <c r="F20" s="147"/>
      <c r="G20" s="9"/>
      <c r="H20" s="9"/>
      <c r="I20" s="9"/>
      <c r="J20" s="9"/>
      <c r="K20" s="9"/>
      <c r="L20" s="9"/>
      <c r="M20" s="9"/>
      <c r="N20" s="9"/>
      <c r="O20" s="9"/>
      <c r="P20" s="9"/>
    </row>
    <row r="21" spans="1:16" ht="12" customHeight="1" x14ac:dyDescent="0.15">
      <c r="A21" s="7"/>
      <c r="C21" s="7"/>
      <c r="D21" s="9"/>
      <c r="E21" s="9"/>
      <c r="F21" s="147"/>
      <c r="G21" s="9"/>
      <c r="H21" s="9"/>
      <c r="I21" s="9"/>
      <c r="J21" s="9"/>
      <c r="K21" s="9"/>
      <c r="L21" s="9"/>
      <c r="M21" s="9"/>
      <c r="N21" s="9"/>
      <c r="O21" s="9"/>
      <c r="P21" s="9"/>
    </row>
    <row r="22" spans="1:16" ht="12" customHeight="1" x14ac:dyDescent="0.15">
      <c r="A22" s="7"/>
      <c r="C22" s="7"/>
      <c r="D22" s="9"/>
      <c r="E22" s="9"/>
      <c r="F22" s="147"/>
      <c r="G22" s="9"/>
      <c r="H22" s="9"/>
      <c r="I22" s="9"/>
      <c r="J22" s="9"/>
      <c r="K22" s="9"/>
      <c r="L22" s="9"/>
      <c r="M22" s="9"/>
      <c r="N22" s="9"/>
      <c r="O22" s="9"/>
      <c r="P22" s="9"/>
    </row>
    <row r="23" spans="1:16" ht="12" customHeight="1" x14ac:dyDescent="0.15">
      <c r="A23" s="7"/>
      <c r="C23" s="7"/>
      <c r="D23" s="9"/>
      <c r="E23" s="9"/>
      <c r="F23" s="147"/>
      <c r="G23" s="9"/>
      <c r="H23" s="9"/>
      <c r="I23" s="9"/>
      <c r="J23" s="9"/>
      <c r="K23" s="9"/>
      <c r="L23" s="9"/>
      <c r="M23" s="9"/>
      <c r="N23" s="9"/>
      <c r="O23" s="9"/>
      <c r="P23" s="9"/>
    </row>
    <row r="24" spans="1:16" ht="12" customHeight="1" x14ac:dyDescent="0.15">
      <c r="A24" s="7"/>
      <c r="C24" s="7"/>
      <c r="D24" s="9"/>
      <c r="E24" s="9"/>
      <c r="F24" s="147"/>
      <c r="G24" s="9"/>
      <c r="H24" s="9"/>
      <c r="I24" s="9"/>
      <c r="J24" s="9"/>
      <c r="K24" s="9"/>
      <c r="L24" s="9"/>
      <c r="M24" s="9"/>
      <c r="N24" s="9"/>
      <c r="O24" s="9"/>
      <c r="P24" s="9"/>
    </row>
    <row r="25" spans="1:16" ht="12" customHeight="1" x14ac:dyDescent="0.15">
      <c r="A25" s="7"/>
      <c r="C25" s="7"/>
      <c r="D25" s="9"/>
      <c r="E25" s="9"/>
      <c r="F25" s="147"/>
      <c r="G25" s="9"/>
      <c r="H25" s="9"/>
      <c r="I25" s="9"/>
      <c r="J25" s="9"/>
      <c r="K25" s="9"/>
      <c r="L25" s="9"/>
      <c r="M25" s="9"/>
      <c r="N25" s="9"/>
      <c r="O25" s="9"/>
      <c r="P25" s="9"/>
    </row>
    <row r="26" spans="1:16" ht="12" customHeight="1" x14ac:dyDescent="0.15">
      <c r="A26" s="7"/>
      <c r="C26" s="7"/>
      <c r="D26" s="148"/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9"/>
    </row>
    <row r="27" spans="1:16" ht="12" customHeight="1" x14ac:dyDescent="0.15">
      <c r="A27" s="7"/>
      <c r="C27" s="7"/>
      <c r="D27" s="148"/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9"/>
    </row>
    <row r="28" spans="1:16" ht="12" customHeight="1" x14ac:dyDescent="0.15">
      <c r="A28" s="7"/>
      <c r="C28" s="7"/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9"/>
    </row>
    <row r="29" spans="1:16" ht="12" customHeight="1" x14ac:dyDescent="0.15">
      <c r="A29" s="7"/>
      <c r="C29" s="7"/>
      <c r="D29" s="9"/>
      <c r="E29" s="9"/>
      <c r="F29" s="147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1:16" ht="12" customHeight="1" x14ac:dyDescent="0.15">
      <c r="A30" s="7"/>
      <c r="C30" s="7"/>
      <c r="D30" s="9"/>
      <c r="E30" s="9"/>
      <c r="F30" s="147"/>
      <c r="G30" s="9"/>
      <c r="H30" s="9"/>
      <c r="I30" s="9"/>
      <c r="J30" s="9"/>
      <c r="K30" s="9"/>
      <c r="L30" s="9"/>
      <c r="M30" s="9"/>
      <c r="N30" s="9"/>
      <c r="O30" s="9"/>
      <c r="P30" s="9"/>
    </row>
    <row r="31" spans="1:16" ht="12" customHeight="1" x14ac:dyDescent="0.15">
      <c r="A31" s="7"/>
      <c r="C31" s="7"/>
      <c r="D31" s="9"/>
      <c r="E31" s="9"/>
      <c r="F31" s="147"/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1:16" ht="12" customHeight="1" x14ac:dyDescent="0.15">
      <c r="A32" s="7"/>
      <c r="C32" s="7"/>
      <c r="D32" s="9"/>
      <c r="E32" s="9"/>
      <c r="F32" s="147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1:16" ht="12" customHeight="1" x14ac:dyDescent="0.15">
      <c r="A33" s="7"/>
      <c r="C33" s="7"/>
      <c r="D33" s="9"/>
      <c r="E33" s="9"/>
      <c r="F33" s="147"/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1:16" ht="12" customHeight="1" x14ac:dyDescent="0.15">
      <c r="A34" s="7"/>
      <c r="C34" s="7"/>
      <c r="D34" s="9"/>
      <c r="E34" s="9"/>
      <c r="F34" s="147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1:16" ht="12" customHeight="1" x14ac:dyDescent="0.15">
      <c r="A35" s="7"/>
      <c r="C35" s="7"/>
      <c r="D35" s="9"/>
      <c r="E35" s="9"/>
      <c r="F35" s="147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1:16" ht="12" customHeight="1" x14ac:dyDescent="0.15">
      <c r="A36" s="7"/>
      <c r="C36" s="7"/>
      <c r="D36" s="9"/>
      <c r="E36" s="9"/>
      <c r="F36" s="147"/>
      <c r="G36" s="9"/>
      <c r="H36" s="9"/>
      <c r="I36" s="9"/>
      <c r="J36" s="9"/>
      <c r="K36" s="9"/>
      <c r="L36" s="9"/>
      <c r="M36" s="9"/>
      <c r="N36" s="9"/>
      <c r="O36" s="9"/>
      <c r="P36" s="9"/>
    </row>
    <row r="37" spans="1:16" ht="12" customHeight="1" x14ac:dyDescent="0.15">
      <c r="A37" s="7"/>
      <c r="C37" s="7"/>
      <c r="D37" s="9"/>
      <c r="E37" s="9"/>
      <c r="F37" s="147"/>
      <c r="G37" s="9"/>
      <c r="H37" s="9"/>
      <c r="I37" s="9"/>
      <c r="J37" s="9"/>
      <c r="K37" s="9"/>
      <c r="L37" s="9"/>
      <c r="M37" s="9"/>
      <c r="N37" s="9"/>
      <c r="O37" s="9"/>
      <c r="P37" s="9"/>
    </row>
    <row r="38" spans="1:16" ht="12" customHeight="1" x14ac:dyDescent="0.15">
      <c r="A38" s="7"/>
      <c r="C38" s="7"/>
      <c r="D38" s="9"/>
      <c r="E38" s="9"/>
      <c r="F38" s="147"/>
      <c r="G38" s="9"/>
      <c r="H38" s="9"/>
      <c r="I38" s="9"/>
      <c r="J38" s="9"/>
      <c r="K38" s="9"/>
      <c r="L38" s="9"/>
      <c r="M38" s="9"/>
      <c r="N38" s="9"/>
      <c r="O38" s="9"/>
      <c r="P38" s="9"/>
    </row>
    <row r="39" spans="1:16" ht="12" customHeight="1" x14ac:dyDescent="0.15">
      <c r="A39" s="7"/>
      <c r="C39" s="7"/>
      <c r="D39" s="9"/>
      <c r="E39" s="9"/>
      <c r="F39" s="147"/>
      <c r="G39" s="9"/>
      <c r="H39" s="9"/>
      <c r="I39" s="9"/>
      <c r="J39" s="9"/>
      <c r="K39" s="9"/>
      <c r="L39" s="9"/>
      <c r="M39" s="9"/>
      <c r="N39" s="9"/>
      <c r="O39" s="9"/>
      <c r="P39" s="9"/>
    </row>
    <row r="40" spans="1:16" ht="12" customHeight="1" x14ac:dyDescent="0.15">
      <c r="A40" s="7"/>
      <c r="C40" s="7"/>
      <c r="D40" s="9"/>
      <c r="E40" s="9"/>
      <c r="F40" s="147"/>
      <c r="G40" s="9"/>
      <c r="H40" s="9"/>
      <c r="I40" s="9"/>
      <c r="J40" s="9"/>
      <c r="K40" s="9"/>
      <c r="L40" s="9"/>
      <c r="M40" s="9"/>
      <c r="N40" s="9"/>
      <c r="O40" s="9"/>
      <c r="P40" s="9"/>
    </row>
    <row r="41" spans="1:16" ht="12" customHeight="1" x14ac:dyDescent="0.15">
      <c r="A41" s="7"/>
      <c r="C41" s="7"/>
      <c r="D41" s="9"/>
      <c r="E41" s="9"/>
      <c r="F41" s="147"/>
      <c r="G41" s="9"/>
      <c r="H41" s="9"/>
      <c r="I41" s="9"/>
      <c r="J41" s="9"/>
      <c r="K41" s="9"/>
      <c r="L41" s="9"/>
      <c r="M41" s="9"/>
      <c r="N41" s="9"/>
      <c r="O41" s="9"/>
      <c r="P41" s="9"/>
    </row>
    <row r="42" spans="1:16" ht="12" customHeight="1" x14ac:dyDescent="0.15">
      <c r="A42" s="7"/>
      <c r="C42" s="7"/>
      <c r="D42" s="9"/>
      <c r="E42" s="9"/>
      <c r="F42" s="147"/>
      <c r="G42" s="9"/>
      <c r="H42" s="9"/>
      <c r="I42" s="9"/>
      <c r="J42" s="9"/>
      <c r="K42" s="9"/>
      <c r="L42" s="9"/>
      <c r="M42" s="9"/>
      <c r="N42" s="9"/>
      <c r="O42" s="9"/>
      <c r="P42" s="9"/>
    </row>
    <row r="43" spans="1:16" ht="12" customHeight="1" x14ac:dyDescent="0.15">
      <c r="A43" s="7"/>
      <c r="C43" s="7"/>
      <c r="D43" s="9"/>
      <c r="E43" s="9"/>
      <c r="F43" s="147"/>
      <c r="G43" s="9"/>
      <c r="H43" s="9"/>
      <c r="I43" s="9"/>
      <c r="J43" s="9"/>
      <c r="K43" s="9"/>
      <c r="L43" s="9"/>
      <c r="M43" s="9"/>
      <c r="N43" s="9"/>
      <c r="O43" s="9"/>
      <c r="P43" s="9"/>
    </row>
    <row r="44" spans="1:16" ht="12" customHeight="1" x14ac:dyDescent="0.15">
      <c r="A44" s="7"/>
      <c r="C44" s="7"/>
      <c r="D44" s="9"/>
      <c r="E44" s="9"/>
      <c r="F44" s="147"/>
      <c r="G44" s="9"/>
      <c r="H44" s="9"/>
      <c r="I44" s="9"/>
      <c r="J44" s="9"/>
      <c r="K44" s="9"/>
      <c r="L44" s="9"/>
      <c r="M44" s="9"/>
      <c r="N44" s="9"/>
      <c r="O44" s="9"/>
      <c r="P44" s="9"/>
    </row>
    <row r="45" spans="1:16" ht="12" customHeight="1" x14ac:dyDescent="0.15">
      <c r="A45" s="7"/>
      <c r="C45" s="7"/>
      <c r="D45" s="9"/>
      <c r="E45" s="9"/>
      <c r="F45" s="147"/>
      <c r="G45" s="9"/>
      <c r="H45" s="9"/>
      <c r="I45" s="9"/>
      <c r="J45" s="9"/>
      <c r="K45" s="9"/>
      <c r="L45" s="9"/>
      <c r="M45" s="9"/>
      <c r="N45" s="9"/>
      <c r="O45" s="9"/>
      <c r="P45" s="9"/>
    </row>
    <row r="46" spans="1:16" ht="12" customHeight="1" x14ac:dyDescent="0.15">
      <c r="A46" s="7"/>
      <c r="C46" s="7"/>
      <c r="D46" s="9"/>
      <c r="E46" s="9"/>
      <c r="F46" s="147"/>
      <c r="G46" s="9"/>
      <c r="H46" s="9"/>
      <c r="I46" s="9"/>
      <c r="J46" s="9"/>
      <c r="K46" s="9"/>
      <c r="L46" s="9"/>
      <c r="M46" s="9"/>
      <c r="N46" s="9"/>
      <c r="O46" s="9"/>
      <c r="P46" s="9"/>
    </row>
    <row r="47" spans="1:16" ht="12" customHeight="1" x14ac:dyDescent="0.15">
      <c r="A47" s="7"/>
      <c r="C47" s="7"/>
      <c r="D47" s="9"/>
      <c r="E47" s="9"/>
      <c r="F47" s="147"/>
      <c r="G47" s="9"/>
      <c r="H47" s="9"/>
      <c r="I47" s="9"/>
      <c r="J47" s="9"/>
      <c r="K47" s="9"/>
      <c r="L47" s="9"/>
      <c r="M47" s="9"/>
      <c r="N47" s="9"/>
      <c r="O47" s="9"/>
      <c r="P47" s="9"/>
    </row>
    <row r="48" spans="1:16" ht="12" customHeight="1" x14ac:dyDescent="0.15">
      <c r="A48" s="7"/>
      <c r="C48" s="7"/>
      <c r="D48" s="9"/>
      <c r="E48" s="9"/>
      <c r="F48" s="147"/>
      <c r="G48" s="9"/>
      <c r="H48" s="9"/>
      <c r="I48" s="9"/>
      <c r="J48" s="9"/>
      <c r="K48" s="9"/>
      <c r="L48" s="9"/>
      <c r="M48" s="9"/>
      <c r="N48" s="9"/>
      <c r="O48" s="9"/>
      <c r="P48" s="9"/>
    </row>
    <row r="49" spans="1:16" ht="12" customHeight="1" x14ac:dyDescent="0.15">
      <c r="A49" s="7"/>
      <c r="C49" s="7"/>
      <c r="D49" s="9"/>
      <c r="E49" s="9"/>
      <c r="F49" s="147"/>
      <c r="G49" s="9"/>
      <c r="H49" s="9"/>
      <c r="I49" s="9"/>
      <c r="J49" s="9"/>
      <c r="K49" s="9"/>
      <c r="L49" s="9"/>
      <c r="M49" s="9"/>
      <c r="N49" s="9"/>
      <c r="O49" s="9"/>
      <c r="P49" s="9"/>
    </row>
    <row r="50" spans="1:16" ht="12" customHeight="1" x14ac:dyDescent="0.15">
      <c r="A50" s="7"/>
      <c r="C50" s="7"/>
    </row>
  </sheetData>
  <mergeCells count="1">
    <mergeCell ref="O3:P3"/>
  </mergeCells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AR33"/>
  <sheetViews>
    <sheetView view="pageBreakPreview" topLeftCell="B1" zoomScaleNormal="120" zoomScaleSheetLayoutView="100" workbookViewId="0">
      <selection activeCell="B14" sqref="B14"/>
    </sheetView>
  </sheetViews>
  <sheetFormatPr defaultColWidth="9.140625" defaultRowHeight="12" customHeight="1" x14ac:dyDescent="0.15"/>
  <cols>
    <col min="1" max="1" width="0.28515625" style="7" customWidth="1"/>
    <col min="2" max="2" width="8" style="7" customWidth="1"/>
    <col min="3" max="3" width="5.7109375" style="7" customWidth="1"/>
    <col min="4" max="16" width="6.5703125" style="7" customWidth="1"/>
    <col min="17" max="17" width="0.28515625" style="7" customWidth="1"/>
    <col min="18" max="16384" width="9.140625" style="7"/>
  </cols>
  <sheetData>
    <row r="1" spans="1:44" s="2" customFormat="1" ht="24" customHeight="1" x14ac:dyDescent="0.2">
      <c r="E1" s="100" t="s">
        <v>151</v>
      </c>
      <c r="F1" s="140" t="s">
        <v>152</v>
      </c>
    </row>
    <row r="2" spans="1:44" ht="8.1" customHeight="1" x14ac:dyDescent="0.15"/>
    <row r="3" spans="1:44" s="19" customFormat="1" ht="12" customHeight="1" thickBot="1" x14ac:dyDescent="0.2">
      <c r="B3" s="92" t="s">
        <v>336</v>
      </c>
      <c r="C3" s="141"/>
      <c r="D3" s="141"/>
      <c r="E3" s="141"/>
      <c r="F3" s="141"/>
      <c r="G3" s="141"/>
      <c r="H3" s="141"/>
      <c r="I3" s="141"/>
      <c r="J3" s="141"/>
      <c r="K3" s="141"/>
      <c r="L3" s="149"/>
      <c r="M3" s="141"/>
      <c r="N3" s="141"/>
      <c r="O3" s="141"/>
      <c r="P3" s="141"/>
    </row>
    <row r="4" spans="1:44" s="19" customFormat="1" ht="36" customHeight="1" x14ac:dyDescent="0.15">
      <c r="A4" s="31"/>
      <c r="B4" s="31"/>
      <c r="C4" s="104"/>
      <c r="D4" s="14" t="s">
        <v>1</v>
      </c>
      <c r="E4" s="15" t="s">
        <v>2</v>
      </c>
      <c r="F4" s="15" t="s">
        <v>3</v>
      </c>
      <c r="G4" s="15" t="s">
        <v>4</v>
      </c>
      <c r="H4" s="15" t="s">
        <v>5</v>
      </c>
      <c r="I4" s="15" t="s">
        <v>6</v>
      </c>
      <c r="J4" s="15" t="s">
        <v>7</v>
      </c>
      <c r="K4" s="15" t="s">
        <v>8</v>
      </c>
      <c r="L4" s="15" t="s">
        <v>9</v>
      </c>
      <c r="M4" s="15" t="s">
        <v>10</v>
      </c>
      <c r="N4" s="15" t="s">
        <v>11</v>
      </c>
      <c r="O4" s="15" t="s">
        <v>12</v>
      </c>
      <c r="P4" s="16" t="s">
        <v>13</v>
      </c>
      <c r="Q4" s="17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</row>
    <row r="5" spans="1:44" ht="20.25" customHeight="1" x14ac:dyDescent="0.15">
      <c r="A5" s="130"/>
      <c r="B5" s="130" t="s">
        <v>60</v>
      </c>
      <c r="C5" s="58" t="s">
        <v>61</v>
      </c>
      <c r="D5" s="213">
        <v>38</v>
      </c>
      <c r="E5" s="226">
        <v>-34</v>
      </c>
      <c r="F5" s="226">
        <v>-16</v>
      </c>
      <c r="G5" s="226">
        <v>-1</v>
      </c>
      <c r="H5" s="226">
        <v>16</v>
      </c>
      <c r="I5" s="226">
        <v>36</v>
      </c>
      <c r="J5" s="226">
        <v>38</v>
      </c>
      <c r="K5" s="226">
        <v>-10</v>
      </c>
      <c r="L5" s="226">
        <v>1</v>
      </c>
      <c r="M5" s="226">
        <v>-26</v>
      </c>
      <c r="N5" s="226">
        <v>-34</v>
      </c>
      <c r="O5" s="226">
        <v>-54</v>
      </c>
      <c r="P5" s="226">
        <v>-67</v>
      </c>
    </row>
    <row r="6" spans="1:44" ht="18" customHeight="1" x14ac:dyDescent="0.15">
      <c r="A6" s="130"/>
      <c r="B6" s="130" t="s">
        <v>62</v>
      </c>
      <c r="C6" s="58" t="s">
        <v>61</v>
      </c>
      <c r="D6" s="213">
        <v>-79</v>
      </c>
      <c r="E6" s="226">
        <v>-53</v>
      </c>
      <c r="F6" s="226">
        <v>-36</v>
      </c>
      <c r="G6" s="226">
        <v>-17</v>
      </c>
      <c r="H6" s="226">
        <v>-5</v>
      </c>
      <c r="I6" s="226">
        <v>-2</v>
      </c>
      <c r="J6" s="226">
        <v>-22</v>
      </c>
      <c r="K6" s="226">
        <v>-31</v>
      </c>
      <c r="L6" s="226">
        <v>-42</v>
      </c>
      <c r="M6" s="226">
        <v>-37</v>
      </c>
      <c r="N6" s="226">
        <v>-54</v>
      </c>
      <c r="O6" s="226">
        <v>-68</v>
      </c>
      <c r="P6" s="226">
        <v>-79</v>
      </c>
    </row>
    <row r="7" spans="1:44" ht="18" customHeight="1" x14ac:dyDescent="0.15">
      <c r="A7" s="130"/>
      <c r="B7" s="130" t="s">
        <v>63</v>
      </c>
      <c r="C7" s="58" t="s">
        <v>61</v>
      </c>
      <c r="D7" s="214">
        <v>-26.916666666666668</v>
      </c>
      <c r="E7" s="226">
        <v>-42</v>
      </c>
      <c r="F7" s="226">
        <v>-28</v>
      </c>
      <c r="G7" s="226">
        <v>-10</v>
      </c>
      <c r="H7" s="226">
        <v>3</v>
      </c>
      <c r="I7" s="226">
        <v>10</v>
      </c>
      <c r="J7" s="226">
        <v>-5</v>
      </c>
      <c r="K7" s="226">
        <v>-20</v>
      </c>
      <c r="L7" s="226">
        <v>-24</v>
      </c>
      <c r="M7" s="226">
        <v>-30</v>
      </c>
      <c r="N7" s="226">
        <v>-45</v>
      </c>
      <c r="O7" s="226">
        <v>-60</v>
      </c>
      <c r="P7" s="226">
        <v>-72</v>
      </c>
    </row>
    <row r="8" spans="1:44" ht="18" customHeight="1" x14ac:dyDescent="0.15">
      <c r="A8" s="130"/>
      <c r="B8" s="130" t="s">
        <v>64</v>
      </c>
      <c r="C8" s="58" t="s">
        <v>154</v>
      </c>
      <c r="D8" s="215">
        <v>952.8</v>
      </c>
      <c r="E8" s="227">
        <v>94.19</v>
      </c>
      <c r="F8" s="227">
        <v>90.79</v>
      </c>
      <c r="G8" s="228">
        <v>91.76</v>
      </c>
      <c r="H8" s="228">
        <v>102.45</v>
      </c>
      <c r="I8" s="228">
        <v>952.8</v>
      </c>
      <c r="J8" s="228">
        <v>875.14</v>
      </c>
      <c r="K8" s="228">
        <v>373.34</v>
      </c>
      <c r="L8" s="228">
        <v>404.86</v>
      </c>
      <c r="M8" s="228">
        <v>219.72</v>
      </c>
      <c r="N8" s="228">
        <v>91.04</v>
      </c>
      <c r="O8" s="227">
        <v>98.11</v>
      </c>
      <c r="P8" s="227">
        <v>102.91</v>
      </c>
    </row>
    <row r="9" spans="1:44" ht="18" customHeight="1" x14ac:dyDescent="0.15">
      <c r="A9" s="130"/>
      <c r="B9" s="130" t="s">
        <v>65</v>
      </c>
      <c r="C9" s="58" t="s">
        <v>153</v>
      </c>
      <c r="D9" s="213">
        <v>69.569999999999993</v>
      </c>
      <c r="E9" s="227">
        <v>69.790000000000006</v>
      </c>
      <c r="F9" s="227">
        <v>69.569999999999993</v>
      </c>
      <c r="G9" s="227">
        <v>70.760000000000005</v>
      </c>
      <c r="H9" s="227">
        <v>83.99</v>
      </c>
      <c r="I9" s="227">
        <v>86.46</v>
      </c>
      <c r="J9" s="227">
        <v>76.02</v>
      </c>
      <c r="K9" s="227">
        <v>79.67</v>
      </c>
      <c r="L9" s="227">
        <v>78.61</v>
      </c>
      <c r="M9" s="227">
        <v>80.430000000000007</v>
      </c>
      <c r="N9" s="227">
        <v>78.48</v>
      </c>
      <c r="O9" s="227">
        <v>76.66</v>
      </c>
      <c r="P9" s="227">
        <v>72.66</v>
      </c>
    </row>
    <row r="10" spans="1:44" ht="18" customHeight="1" x14ac:dyDescent="0.15">
      <c r="A10" s="130"/>
      <c r="B10" s="130" t="s">
        <v>66</v>
      </c>
      <c r="C10" s="58" t="s">
        <v>153</v>
      </c>
      <c r="D10" s="215">
        <v>141.53</v>
      </c>
      <c r="E10" s="227">
        <v>83.59548387096774</v>
      </c>
      <c r="F10" s="227">
        <v>79.162500000000009</v>
      </c>
      <c r="G10" s="227">
        <v>82.548387096774192</v>
      </c>
      <c r="H10" s="227">
        <v>88.492333333333335</v>
      </c>
      <c r="I10" s="227">
        <v>238.16064516129038</v>
      </c>
      <c r="J10" s="227">
        <v>359.2526666666667</v>
      </c>
      <c r="K10" s="227">
        <v>200.95806451612901</v>
      </c>
      <c r="L10" s="227">
        <v>210.12580645161293</v>
      </c>
      <c r="M10" s="227">
        <v>97.385666666666665</v>
      </c>
      <c r="N10" s="227">
        <v>83.591935483870969</v>
      </c>
      <c r="O10" s="227">
        <v>84.412333333333351</v>
      </c>
      <c r="P10" s="227">
        <v>90.617741935483863</v>
      </c>
    </row>
    <row r="11" spans="1:44" ht="4.5" customHeight="1" x14ac:dyDescent="0.15">
      <c r="A11" s="42"/>
      <c r="B11" s="42"/>
      <c r="C11" s="43"/>
      <c r="D11" s="42" t="s">
        <v>67</v>
      </c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</row>
    <row r="12" spans="1:44" ht="15.95" customHeight="1" x14ac:dyDescent="0.15">
      <c r="B12" s="7" t="s">
        <v>184</v>
      </c>
    </row>
    <row r="13" spans="1:44" ht="12" customHeight="1" x14ac:dyDescent="0.15">
      <c r="B13" s="7" t="s">
        <v>340</v>
      </c>
    </row>
    <row r="14" spans="1:44" ht="12" customHeight="1" x14ac:dyDescent="0.15">
      <c r="B14" s="7" t="s">
        <v>337</v>
      </c>
    </row>
    <row r="15" spans="1:44" ht="12" customHeight="1" x14ac:dyDescent="0.15">
      <c r="B15" s="7" t="s">
        <v>185</v>
      </c>
    </row>
    <row r="16" spans="1:44" ht="12" customHeight="1" x14ac:dyDescent="0.15">
      <c r="B16" s="7" t="s">
        <v>338</v>
      </c>
    </row>
    <row r="17" spans="2:15" ht="12" customHeight="1" x14ac:dyDescent="0.15">
      <c r="B17" s="7" t="s">
        <v>339</v>
      </c>
    </row>
    <row r="18" spans="2:15" ht="12" customHeight="1" x14ac:dyDescent="0.15">
      <c r="B18" s="7" t="s">
        <v>186</v>
      </c>
    </row>
    <row r="22" spans="2:15" ht="12" customHeight="1" x14ac:dyDescent="0.15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</row>
    <row r="23" spans="2:15" ht="12" customHeight="1" x14ac:dyDescent="0.15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2:15" ht="12" customHeight="1" x14ac:dyDescent="0.15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</row>
    <row r="25" spans="2:15" ht="12" customHeight="1" x14ac:dyDescent="0.15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</row>
    <row r="26" spans="2:15" ht="12" customHeight="1" x14ac:dyDescent="0.1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</row>
    <row r="27" spans="2:15" ht="12" customHeight="1" x14ac:dyDescent="0.15"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</row>
    <row r="28" spans="2:15" ht="12" customHeight="1" x14ac:dyDescent="0.1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</row>
    <row r="29" spans="2:15" ht="12" customHeight="1" x14ac:dyDescent="0.15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</row>
    <row r="30" spans="2:15" ht="12" customHeight="1" x14ac:dyDescent="0.1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</row>
    <row r="31" spans="2:15" ht="12" customHeight="1" x14ac:dyDescent="0.15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</row>
    <row r="32" spans="2:15" ht="12" customHeight="1" x14ac:dyDescent="0.15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</row>
    <row r="33" spans="2:15" ht="12" customHeight="1" x14ac:dyDescent="0.15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</row>
  </sheetData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AO48"/>
  <sheetViews>
    <sheetView tabSelected="1" showWhiteSpace="0" view="pageBreakPreview" zoomScaleNormal="100" zoomScaleSheetLayoutView="100" workbookViewId="0">
      <selection activeCell="S16" sqref="S16"/>
    </sheetView>
  </sheetViews>
  <sheetFormatPr defaultColWidth="9.140625" defaultRowHeight="12" customHeight="1" x14ac:dyDescent="0.15"/>
  <cols>
    <col min="1" max="1" width="5.7109375" style="99" customWidth="1"/>
    <col min="2" max="2" width="9.28515625" style="99" customWidth="1"/>
    <col min="3" max="3" width="0.28515625" style="99" customWidth="1"/>
    <col min="4" max="4" width="8.28515625" style="99" customWidth="1"/>
    <col min="5" max="5" width="0.28515625" style="99" customWidth="1"/>
    <col min="6" max="6" width="2.28515625" style="99" customWidth="1"/>
    <col min="7" max="7" width="17.7109375" style="99" customWidth="1"/>
    <col min="8" max="8" width="7.7109375" style="99" customWidth="1"/>
    <col min="9" max="9" width="0.28515625" style="99" customWidth="1"/>
    <col min="10" max="10" width="7.7109375" style="99" customWidth="1"/>
    <col min="11" max="11" width="0.28515625" style="99" customWidth="1"/>
    <col min="12" max="12" width="7.7109375" style="99" customWidth="1"/>
    <col min="13" max="13" width="7.7109375" style="153" customWidth="1"/>
    <col min="14" max="14" width="0.28515625" style="154" customWidth="1"/>
    <col min="15" max="15" width="7.7109375" style="154" customWidth="1"/>
    <col min="16" max="16" width="7.7109375" style="99" customWidth="1"/>
    <col min="17" max="17" width="0.28515625" style="99" customWidth="1"/>
    <col min="18" max="18" width="4.7109375" style="99" customWidth="1"/>
    <col min="19" max="19" width="102.7109375" style="99" customWidth="1"/>
    <col min="20" max="16384" width="9.140625" style="99"/>
  </cols>
  <sheetData>
    <row r="1" spans="1:41" s="91" customFormat="1" ht="24" customHeight="1" x14ac:dyDescent="0.2">
      <c r="B1" s="90"/>
      <c r="C1" s="90"/>
      <c r="D1" s="90"/>
      <c r="E1" s="90"/>
      <c r="F1" s="90"/>
      <c r="G1" s="90" t="s">
        <v>92</v>
      </c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150" t="s">
        <v>71</v>
      </c>
      <c r="Y1" s="151"/>
      <c r="Z1" s="151"/>
      <c r="AA1" s="152"/>
      <c r="AB1" s="152"/>
      <c r="AC1" s="152"/>
      <c r="AD1" s="152"/>
      <c r="AE1" s="152"/>
      <c r="AF1" s="152"/>
      <c r="AG1" s="152"/>
      <c r="AH1" s="152"/>
      <c r="AI1" s="152"/>
      <c r="AJ1" s="152"/>
      <c r="AK1" s="152"/>
      <c r="AL1" s="152"/>
      <c r="AM1" s="152"/>
      <c r="AN1" s="151"/>
      <c r="AO1" s="151"/>
    </row>
    <row r="2" spans="1:41" ht="3.75" customHeight="1" x14ac:dyDescent="0.15">
      <c r="Q2" s="155"/>
      <c r="Y2" s="154"/>
      <c r="Z2" s="154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4"/>
      <c r="AO2" s="154"/>
    </row>
    <row r="3" spans="1:41" s="96" customFormat="1" ht="12" customHeight="1" thickBot="1" x14ac:dyDescent="0.2">
      <c r="A3" s="9" t="s">
        <v>231</v>
      </c>
      <c r="B3" s="92"/>
      <c r="C3" s="92"/>
      <c r="D3" s="92"/>
      <c r="E3" s="92"/>
      <c r="F3" s="92"/>
      <c r="G3" s="18"/>
      <c r="H3" s="18"/>
      <c r="I3" s="18"/>
      <c r="J3" s="18"/>
      <c r="K3" s="18"/>
      <c r="L3" s="18"/>
      <c r="M3" s="157"/>
      <c r="N3" s="18"/>
      <c r="O3" s="18"/>
      <c r="P3" s="18"/>
      <c r="Q3" s="18"/>
      <c r="R3" s="18"/>
      <c r="S3" s="18"/>
      <c r="T3" s="92"/>
      <c r="U3" s="92"/>
      <c r="V3" s="92"/>
      <c r="W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</row>
    <row r="4" spans="1:41" s="96" customFormat="1" ht="15" customHeight="1" x14ac:dyDescent="0.15">
      <c r="A4" s="317" t="s">
        <v>93</v>
      </c>
      <c r="B4" s="320" t="s">
        <v>88</v>
      </c>
      <c r="C4" s="319"/>
      <c r="D4" s="319"/>
      <c r="E4" s="159"/>
      <c r="F4" s="321" t="s">
        <v>89</v>
      </c>
      <c r="G4" s="322"/>
      <c r="H4" s="160" t="s">
        <v>82</v>
      </c>
      <c r="I4" s="159"/>
      <c r="J4" s="128" t="s">
        <v>83</v>
      </c>
      <c r="K4" s="159"/>
      <c r="L4" s="161" t="s">
        <v>84</v>
      </c>
      <c r="M4" s="162"/>
      <c r="N4" s="126"/>
      <c r="O4" s="161" t="s">
        <v>85</v>
      </c>
      <c r="P4" s="163"/>
      <c r="Q4" s="127"/>
      <c r="R4" s="319" t="s">
        <v>87</v>
      </c>
      <c r="S4" s="319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</row>
    <row r="5" spans="1:41" s="167" customFormat="1" ht="15" customHeight="1" x14ac:dyDescent="0.15">
      <c r="A5" s="318"/>
      <c r="B5" s="164" t="s">
        <v>80</v>
      </c>
      <c r="C5" s="97"/>
      <c r="D5" s="165" t="s">
        <v>81</v>
      </c>
      <c r="E5" s="97"/>
      <c r="F5" s="323"/>
      <c r="G5" s="324"/>
      <c r="H5" s="164" t="s">
        <v>68</v>
      </c>
      <c r="I5" s="166"/>
      <c r="J5" s="165" t="s">
        <v>112</v>
      </c>
      <c r="K5" s="166"/>
      <c r="L5" s="165" t="s">
        <v>103</v>
      </c>
      <c r="M5" s="221" t="s">
        <v>104</v>
      </c>
      <c r="N5" s="164"/>
      <c r="O5" s="222" t="s">
        <v>105</v>
      </c>
      <c r="P5" s="164" t="s">
        <v>104</v>
      </c>
      <c r="Q5" s="166"/>
      <c r="R5" s="97" t="s">
        <v>69</v>
      </c>
      <c r="S5" s="164" t="s">
        <v>86</v>
      </c>
    </row>
    <row r="6" spans="1:41" s="167" customFormat="1" ht="3" customHeight="1" x14ac:dyDescent="0.15">
      <c r="A6" s="168"/>
      <c r="B6" s="129"/>
      <c r="C6" s="129"/>
      <c r="D6" s="129"/>
      <c r="E6" s="129"/>
      <c r="F6" s="129"/>
      <c r="G6" s="169"/>
      <c r="H6" s="129"/>
      <c r="I6" s="18"/>
      <c r="J6" s="129"/>
      <c r="K6" s="18"/>
      <c r="L6" s="170"/>
      <c r="M6" s="171"/>
      <c r="N6" s="18"/>
      <c r="O6" s="172"/>
      <c r="P6" s="170"/>
      <c r="Q6" s="18"/>
      <c r="R6" s="173"/>
      <c r="S6" s="129"/>
    </row>
    <row r="7" spans="1:41" s="180" customFormat="1" ht="12.75" customHeight="1" x14ac:dyDescent="0.15">
      <c r="A7" s="282" t="s">
        <v>292</v>
      </c>
      <c r="B7" s="283">
        <v>45392</v>
      </c>
      <c r="C7" s="284"/>
      <c r="D7" s="285">
        <v>0.67152777777777783</v>
      </c>
      <c r="E7" s="285"/>
      <c r="F7" s="285"/>
      <c r="G7" s="286" t="s">
        <v>290</v>
      </c>
      <c r="H7" s="144">
        <v>2.6</v>
      </c>
      <c r="I7" s="144"/>
      <c r="J7" s="287">
        <v>14</v>
      </c>
      <c r="K7" s="99"/>
      <c r="L7" s="99">
        <v>35</v>
      </c>
      <c r="M7" s="288">
        <v>19.05</v>
      </c>
      <c r="N7" s="289"/>
      <c r="O7" s="154">
        <v>135</v>
      </c>
      <c r="P7" s="290">
        <v>55.81</v>
      </c>
      <c r="Q7" s="178"/>
      <c r="R7" s="258">
        <v>1</v>
      </c>
      <c r="S7" s="261" t="s">
        <v>291</v>
      </c>
    </row>
    <row r="8" spans="1:41" s="180" customFormat="1" ht="12.75" customHeight="1" x14ac:dyDescent="0.15">
      <c r="A8" s="282" t="s">
        <v>294</v>
      </c>
      <c r="B8" s="283">
        <v>45417</v>
      </c>
      <c r="C8" s="284"/>
      <c r="D8" s="285">
        <v>0.61249999999999993</v>
      </c>
      <c r="E8" s="285"/>
      <c r="F8" s="285"/>
      <c r="G8" s="286" t="s">
        <v>293</v>
      </c>
      <c r="H8" s="144">
        <v>6.5</v>
      </c>
      <c r="I8" s="144"/>
      <c r="J8" s="287">
        <v>12</v>
      </c>
      <c r="K8" s="99"/>
      <c r="L8" s="99">
        <v>37</v>
      </c>
      <c r="M8" s="288">
        <v>32.340000000000003</v>
      </c>
      <c r="N8" s="289"/>
      <c r="O8" s="154">
        <v>137</v>
      </c>
      <c r="P8" s="290">
        <v>18.27</v>
      </c>
      <c r="Q8" s="178"/>
      <c r="R8" s="259">
        <v>3</v>
      </c>
      <c r="S8" s="261" t="s">
        <v>295</v>
      </c>
    </row>
    <row r="9" spans="1:41" s="180" customFormat="1" ht="12.75" customHeight="1" x14ac:dyDescent="0.15">
      <c r="A9" s="282" t="s">
        <v>296</v>
      </c>
      <c r="B9" s="283">
        <v>45417</v>
      </c>
      <c r="C9" s="284"/>
      <c r="D9" s="285">
        <v>0.91527777777777775</v>
      </c>
      <c r="E9" s="285"/>
      <c r="F9" s="285"/>
      <c r="G9" s="286" t="s">
        <v>293</v>
      </c>
      <c r="H9" s="144">
        <v>5.9</v>
      </c>
      <c r="I9" s="144"/>
      <c r="J9" s="287">
        <v>14</v>
      </c>
      <c r="K9" s="99"/>
      <c r="L9" s="99">
        <v>37</v>
      </c>
      <c r="M9" s="291">
        <v>31.58</v>
      </c>
      <c r="N9" s="289"/>
      <c r="O9" s="154">
        <v>137</v>
      </c>
      <c r="P9" s="290">
        <v>14.13</v>
      </c>
      <c r="Q9" s="178"/>
      <c r="R9" s="259">
        <v>2</v>
      </c>
      <c r="S9" s="261" t="s">
        <v>297</v>
      </c>
    </row>
    <row r="10" spans="1:41" s="180" customFormat="1" ht="12.75" customHeight="1" x14ac:dyDescent="0.15">
      <c r="A10" s="282" t="s">
        <v>300</v>
      </c>
      <c r="B10" s="283">
        <v>45454</v>
      </c>
      <c r="C10" s="284"/>
      <c r="D10" s="285">
        <v>5.5555555555555552E-2</v>
      </c>
      <c r="E10" s="285"/>
      <c r="F10" s="285"/>
      <c r="G10" s="286" t="s">
        <v>298</v>
      </c>
      <c r="H10" s="144">
        <v>4.0999999999999996</v>
      </c>
      <c r="I10" s="144"/>
      <c r="J10" s="287">
        <v>51</v>
      </c>
      <c r="K10" s="99"/>
      <c r="L10" s="99">
        <v>33</v>
      </c>
      <c r="M10" s="292">
        <v>51.83</v>
      </c>
      <c r="N10" s="289"/>
      <c r="O10" s="154">
        <v>135</v>
      </c>
      <c r="P10" s="290">
        <v>12.92</v>
      </c>
      <c r="Q10" s="178"/>
      <c r="R10" s="258">
        <v>1</v>
      </c>
      <c r="S10" s="256" t="s">
        <v>299</v>
      </c>
    </row>
    <row r="11" spans="1:41" s="180" customFormat="1" ht="12.75" customHeight="1" x14ac:dyDescent="0.15">
      <c r="A11" s="293" t="s">
        <v>301</v>
      </c>
      <c r="B11" s="283">
        <v>45523</v>
      </c>
      <c r="C11" s="284"/>
      <c r="D11" s="285">
        <v>0.58819444444444446</v>
      </c>
      <c r="E11" s="285"/>
      <c r="F11" s="285"/>
      <c r="G11" s="286" t="s">
        <v>302</v>
      </c>
      <c r="H11" s="144">
        <v>4.3</v>
      </c>
      <c r="I11" s="144"/>
      <c r="J11" s="287">
        <v>10</v>
      </c>
      <c r="K11" s="99"/>
      <c r="L11" s="99">
        <v>35</v>
      </c>
      <c r="M11" s="294">
        <v>54.2</v>
      </c>
      <c r="N11" s="289"/>
      <c r="O11" s="154">
        <v>136</v>
      </c>
      <c r="P11" s="290">
        <v>41.65</v>
      </c>
      <c r="Q11" s="178"/>
      <c r="R11" s="259">
        <v>1</v>
      </c>
      <c r="S11" s="256" t="s">
        <v>303</v>
      </c>
    </row>
    <row r="12" spans="1:41" s="180" customFormat="1" ht="12.75" customHeight="1" x14ac:dyDescent="0.15">
      <c r="A12" s="293"/>
      <c r="B12" s="283"/>
      <c r="C12" s="284"/>
      <c r="D12" s="285"/>
      <c r="E12" s="285"/>
      <c r="F12" s="285"/>
      <c r="G12" s="286"/>
      <c r="H12" s="144"/>
      <c r="I12" s="144"/>
      <c r="J12" s="287"/>
      <c r="K12" s="99"/>
      <c r="L12" s="99"/>
      <c r="M12" s="294"/>
      <c r="N12" s="289"/>
      <c r="O12" s="154"/>
      <c r="P12" s="290"/>
      <c r="Q12" s="178"/>
      <c r="R12" s="259"/>
      <c r="S12" s="256" t="s">
        <v>304</v>
      </c>
    </row>
    <row r="13" spans="1:41" s="180" customFormat="1" ht="12.75" customHeight="1" x14ac:dyDescent="0.15">
      <c r="A13" s="293"/>
      <c r="B13" s="283"/>
      <c r="C13" s="284"/>
      <c r="D13" s="285"/>
      <c r="E13" s="285"/>
      <c r="F13" s="285"/>
      <c r="G13" s="286"/>
      <c r="H13" s="144"/>
      <c r="I13" s="144"/>
      <c r="J13" s="287"/>
      <c r="K13" s="99"/>
      <c r="L13" s="99"/>
      <c r="M13" s="294"/>
      <c r="N13" s="289"/>
      <c r="O13" s="154"/>
      <c r="P13" s="290"/>
      <c r="Q13" s="178"/>
      <c r="R13" s="259"/>
      <c r="S13" s="256" t="s">
        <v>321</v>
      </c>
    </row>
    <row r="14" spans="1:41" s="180" customFormat="1" ht="12.75" customHeight="1" x14ac:dyDescent="0.15">
      <c r="A14" s="293"/>
      <c r="B14" s="283"/>
      <c r="C14" s="284"/>
      <c r="D14" s="285"/>
      <c r="E14" s="285"/>
      <c r="F14" s="285"/>
      <c r="G14" s="286"/>
      <c r="H14" s="144"/>
      <c r="I14" s="144"/>
      <c r="J14" s="287"/>
      <c r="K14" s="99"/>
      <c r="L14" s="99"/>
      <c r="M14" s="294"/>
      <c r="N14" s="289"/>
      <c r="O14" s="154"/>
      <c r="P14" s="290"/>
      <c r="Q14" s="178"/>
      <c r="R14" s="259"/>
      <c r="S14" s="256" t="s">
        <v>322</v>
      </c>
    </row>
    <row r="15" spans="1:41" s="180" customFormat="1" ht="12.75" customHeight="1" x14ac:dyDescent="0.15">
      <c r="A15" s="282"/>
      <c r="B15" s="283"/>
      <c r="C15" s="284"/>
      <c r="D15" s="285"/>
      <c r="E15" s="285"/>
      <c r="F15" s="285"/>
      <c r="G15" s="286"/>
      <c r="H15" s="144"/>
      <c r="I15" s="144"/>
      <c r="J15" s="287"/>
      <c r="K15" s="99"/>
      <c r="L15" s="99"/>
      <c r="M15" s="291"/>
      <c r="N15" s="289"/>
      <c r="O15" s="154"/>
      <c r="P15" s="290"/>
      <c r="Q15" s="178"/>
      <c r="R15" s="259"/>
      <c r="S15" s="180" t="s">
        <v>305</v>
      </c>
    </row>
    <row r="16" spans="1:41" s="180" customFormat="1" ht="12.75" customHeight="1" x14ac:dyDescent="0.15">
      <c r="A16" s="282" t="s">
        <v>306</v>
      </c>
      <c r="B16" s="283">
        <v>45575</v>
      </c>
      <c r="C16" s="284"/>
      <c r="D16" s="285">
        <v>0.76666666666666661</v>
      </c>
      <c r="E16" s="285"/>
      <c r="F16" s="285"/>
      <c r="G16" s="286" t="s">
        <v>290</v>
      </c>
      <c r="H16" s="144">
        <v>2.6</v>
      </c>
      <c r="I16" s="144"/>
      <c r="J16" s="287">
        <v>13</v>
      </c>
      <c r="K16" s="99"/>
      <c r="L16" s="99">
        <v>35</v>
      </c>
      <c r="M16" s="291">
        <v>17.079999999999998</v>
      </c>
      <c r="N16" s="289"/>
      <c r="O16" s="154">
        <v>136</v>
      </c>
      <c r="P16" s="290">
        <v>0.43</v>
      </c>
      <c r="Q16" s="178"/>
      <c r="R16" s="259">
        <v>1</v>
      </c>
      <c r="S16" s="180" t="s">
        <v>307</v>
      </c>
    </row>
    <row r="17" spans="1:19" s="180" customFormat="1" ht="12.75" customHeight="1" x14ac:dyDescent="0.15">
      <c r="A17" s="282" t="s">
        <v>308</v>
      </c>
      <c r="B17" s="283">
        <v>45577</v>
      </c>
      <c r="C17" s="284"/>
      <c r="D17" s="285">
        <v>0.72083333333333333</v>
      </c>
      <c r="E17" s="285"/>
      <c r="F17" s="285"/>
      <c r="G17" s="286" t="s">
        <v>290</v>
      </c>
      <c r="H17" s="144">
        <v>3</v>
      </c>
      <c r="I17" s="144"/>
      <c r="J17" s="287">
        <v>11</v>
      </c>
      <c r="K17" s="99"/>
      <c r="L17" s="99">
        <v>35</v>
      </c>
      <c r="M17" s="292">
        <v>20.99</v>
      </c>
      <c r="N17" s="289"/>
      <c r="O17" s="154">
        <v>136</v>
      </c>
      <c r="P17" s="290">
        <v>23.55</v>
      </c>
      <c r="Q17" s="178"/>
      <c r="R17" s="258">
        <v>1</v>
      </c>
      <c r="S17" s="256" t="s">
        <v>309</v>
      </c>
    </row>
    <row r="18" spans="1:19" s="180" customFormat="1" ht="12.75" customHeight="1" x14ac:dyDescent="0.15">
      <c r="A18" s="282" t="s">
        <v>310</v>
      </c>
      <c r="B18" s="283">
        <v>45588</v>
      </c>
      <c r="C18" s="284"/>
      <c r="D18" s="285">
        <v>0.5756944444444444</v>
      </c>
      <c r="E18" s="285"/>
      <c r="F18" s="285"/>
      <c r="G18" s="286" t="s">
        <v>311</v>
      </c>
      <c r="H18" s="144">
        <v>3.8</v>
      </c>
      <c r="I18" s="144"/>
      <c r="J18" s="287">
        <v>40</v>
      </c>
      <c r="K18" s="99"/>
      <c r="L18" s="99">
        <v>35</v>
      </c>
      <c r="M18" s="292">
        <v>13.78</v>
      </c>
      <c r="N18" s="289"/>
      <c r="O18" s="154">
        <v>136</v>
      </c>
      <c r="P18" s="290">
        <v>38.85</v>
      </c>
      <c r="Q18" s="178"/>
      <c r="R18" s="259">
        <v>2</v>
      </c>
      <c r="S18" s="260" t="s">
        <v>312</v>
      </c>
    </row>
    <row r="19" spans="1:19" s="180" customFormat="1" ht="12.75" customHeight="1" x14ac:dyDescent="0.15">
      <c r="A19" s="282" t="s">
        <v>313</v>
      </c>
      <c r="B19" s="283">
        <v>45597</v>
      </c>
      <c r="C19" s="284"/>
      <c r="D19" s="285">
        <v>0.31527777777777777</v>
      </c>
      <c r="E19" s="285"/>
      <c r="F19" s="285"/>
      <c r="G19" s="286" t="s">
        <v>314</v>
      </c>
      <c r="H19" s="144">
        <v>4.9000000000000004</v>
      </c>
      <c r="I19" s="144"/>
      <c r="J19" s="287">
        <v>46</v>
      </c>
      <c r="K19" s="99"/>
      <c r="L19" s="99">
        <v>33</v>
      </c>
      <c r="M19" s="292">
        <v>47.63</v>
      </c>
      <c r="N19" s="289"/>
      <c r="O19" s="154">
        <v>135</v>
      </c>
      <c r="P19" s="290">
        <v>5.91</v>
      </c>
      <c r="Q19" s="178"/>
      <c r="R19" s="259">
        <v>1</v>
      </c>
      <c r="S19" s="260" t="s">
        <v>315</v>
      </c>
    </row>
    <row r="20" spans="1:19" s="180" customFormat="1" ht="12.75" customHeight="1" x14ac:dyDescent="0.15">
      <c r="A20" s="282" t="s">
        <v>316</v>
      </c>
      <c r="B20" s="283">
        <v>45640</v>
      </c>
      <c r="C20" s="284"/>
      <c r="D20" s="285">
        <v>0.72638888888888886</v>
      </c>
      <c r="E20" s="285"/>
      <c r="F20" s="285"/>
      <c r="G20" s="286" t="s">
        <v>290</v>
      </c>
      <c r="H20" s="144">
        <v>3.2</v>
      </c>
      <c r="I20" s="144"/>
      <c r="J20" s="287">
        <v>14</v>
      </c>
      <c r="K20" s="99"/>
      <c r="L20" s="99">
        <v>35</v>
      </c>
      <c r="M20" s="290">
        <v>28.18</v>
      </c>
      <c r="N20" s="289"/>
      <c r="O20" s="154">
        <v>135</v>
      </c>
      <c r="P20" s="290">
        <v>56.71</v>
      </c>
      <c r="Q20" s="178"/>
      <c r="R20" s="258">
        <v>1</v>
      </c>
      <c r="S20" s="260" t="s">
        <v>317</v>
      </c>
    </row>
    <row r="21" spans="1:19" s="180" customFormat="1" ht="12.75" customHeight="1" x14ac:dyDescent="0.15">
      <c r="A21" s="282" t="s">
        <v>318</v>
      </c>
      <c r="B21" s="283">
        <v>45651</v>
      </c>
      <c r="C21" s="284"/>
      <c r="D21" s="285">
        <v>0.19583333333333333</v>
      </c>
      <c r="E21" s="285"/>
      <c r="F21" s="285"/>
      <c r="G21" s="286" t="s">
        <v>319</v>
      </c>
      <c r="H21" s="144">
        <v>4</v>
      </c>
      <c r="I21" s="144"/>
      <c r="J21" s="287">
        <v>7</v>
      </c>
      <c r="K21" s="99"/>
      <c r="L21" s="99">
        <v>35</v>
      </c>
      <c r="M21" s="290">
        <v>4.72</v>
      </c>
      <c r="N21" s="289"/>
      <c r="O21" s="154">
        <v>135</v>
      </c>
      <c r="P21" s="290">
        <v>17.55</v>
      </c>
      <c r="Q21" s="178"/>
      <c r="R21" s="258">
        <v>1</v>
      </c>
      <c r="S21" s="256" t="s">
        <v>320</v>
      </c>
    </row>
    <row r="22" spans="1:19" s="180" customFormat="1" ht="12" customHeight="1" x14ac:dyDescent="0.15">
      <c r="A22" s="174"/>
      <c r="B22" s="225"/>
      <c r="C22" s="175"/>
      <c r="D22" s="176"/>
      <c r="E22" s="176"/>
      <c r="F22" s="176"/>
      <c r="G22" s="185"/>
      <c r="H22" s="254"/>
      <c r="I22" s="254"/>
      <c r="J22" s="255"/>
      <c r="M22" s="225"/>
      <c r="N22" s="181"/>
      <c r="O22" s="182"/>
      <c r="P22" s="225"/>
      <c r="Q22" s="178"/>
      <c r="R22" s="183"/>
      <c r="S22" s="184"/>
    </row>
    <row r="23" spans="1:19" s="180" customFormat="1" ht="12" customHeight="1" x14ac:dyDescent="0.15">
      <c r="A23" s="186"/>
      <c r="B23" s="187"/>
      <c r="C23" s="187"/>
      <c r="D23" s="188"/>
      <c r="E23" s="188"/>
      <c r="F23" s="188"/>
      <c r="G23" s="189"/>
      <c r="H23" s="190"/>
      <c r="I23" s="190"/>
      <c r="J23" s="191"/>
      <c r="K23" s="192"/>
      <c r="L23" s="192"/>
      <c r="M23" s="190"/>
      <c r="N23" s="190"/>
      <c r="O23" s="192"/>
      <c r="P23" s="190"/>
      <c r="Q23" s="190"/>
      <c r="R23" s="193"/>
      <c r="S23" s="194"/>
    </row>
    <row r="24" spans="1:19" s="180" customFormat="1" ht="12.75" customHeight="1" x14ac:dyDescent="0.15">
      <c r="A24" s="7" t="s">
        <v>168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144"/>
      <c r="N24" s="9"/>
      <c r="O24" s="9"/>
      <c r="P24" s="7"/>
      <c r="Q24" s="7"/>
      <c r="R24" s="7"/>
      <c r="S24" s="7"/>
    </row>
    <row r="25" spans="1:19" s="180" customFormat="1" ht="12.75" customHeight="1" x14ac:dyDescent="0.15">
      <c r="A25" s="7" t="s">
        <v>91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144"/>
      <c r="N25" s="9"/>
      <c r="O25" s="9"/>
      <c r="P25" s="7"/>
      <c r="Q25" s="7"/>
      <c r="R25" s="7"/>
      <c r="S25" s="7"/>
    </row>
    <row r="26" spans="1:19" s="180" customFormat="1" ht="12.75" customHeight="1" x14ac:dyDescent="0.15">
      <c r="A26" s="7" t="s">
        <v>70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144"/>
      <c r="N26" s="9"/>
      <c r="O26" s="9"/>
      <c r="P26" s="7"/>
      <c r="Q26" s="7"/>
      <c r="R26" s="7"/>
      <c r="S26" s="7"/>
    </row>
    <row r="27" spans="1:19" s="180" customFormat="1" ht="12.75" customHeight="1" x14ac:dyDescent="0.15">
      <c r="A27" s="7" t="s">
        <v>98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144"/>
      <c r="N27" s="9"/>
      <c r="O27" s="9"/>
      <c r="P27" s="7"/>
      <c r="Q27" s="7"/>
      <c r="R27" s="7"/>
      <c r="S27" s="7"/>
    </row>
    <row r="28" spans="1:19" s="180" customFormat="1" ht="12.75" customHeight="1" x14ac:dyDescent="0.15">
      <c r="A28" s="7" t="s">
        <v>227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144"/>
      <c r="N28" s="9"/>
      <c r="O28" s="9"/>
      <c r="P28" s="7"/>
      <c r="Q28" s="7"/>
      <c r="R28" s="7"/>
      <c r="S28" s="7"/>
    </row>
    <row r="29" spans="1:19" s="180" customFormat="1" ht="12.75" customHeight="1" x14ac:dyDescent="0.15">
      <c r="A29" s="99" t="s">
        <v>113</v>
      </c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153"/>
      <c r="N29" s="154"/>
      <c r="O29" s="154"/>
      <c r="P29" s="99"/>
      <c r="Q29" s="99"/>
      <c r="R29" s="99"/>
      <c r="S29" s="99"/>
    </row>
    <row r="30" spans="1:19" s="180" customFormat="1" ht="12.75" customHeight="1" x14ac:dyDescent="0.15">
      <c r="A30" s="99"/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153"/>
      <c r="N30" s="154"/>
      <c r="O30" s="154"/>
      <c r="P30" s="99"/>
      <c r="Q30" s="99"/>
      <c r="R30" s="99"/>
      <c r="S30" s="99"/>
    </row>
    <row r="31" spans="1:19" s="180" customFormat="1" ht="12.75" customHeight="1" x14ac:dyDescent="0.15">
      <c r="A31" s="195"/>
      <c r="B31" s="175"/>
      <c r="C31" s="175"/>
      <c r="D31" s="176"/>
      <c r="E31" s="176"/>
      <c r="F31" s="196"/>
      <c r="G31" s="177"/>
      <c r="H31" s="178"/>
      <c r="I31" s="178"/>
      <c r="J31" s="184"/>
      <c r="M31" s="178"/>
      <c r="N31" s="181"/>
      <c r="O31" s="182"/>
      <c r="P31" s="178"/>
      <c r="Q31" s="178"/>
      <c r="R31" s="197"/>
      <c r="S31" s="198"/>
    </row>
    <row r="32" spans="1:19" s="180" customFormat="1" ht="12.75" customHeight="1" x14ac:dyDescent="0.15">
      <c r="A32" s="99"/>
      <c r="B32" s="99"/>
      <c r="C32" s="99"/>
      <c r="D32" s="99"/>
      <c r="E32" s="99"/>
      <c r="F32" s="99"/>
      <c r="G32" s="99"/>
      <c r="H32" s="99"/>
      <c r="I32" s="99"/>
      <c r="J32" s="179"/>
      <c r="K32" s="99"/>
      <c r="L32" s="99"/>
      <c r="M32" s="153"/>
      <c r="N32" s="154"/>
      <c r="O32" s="154"/>
      <c r="P32" s="99"/>
      <c r="Q32" s="99"/>
      <c r="R32" s="99"/>
      <c r="S32" s="99"/>
    </row>
    <row r="33" spans="1:19" s="180" customFormat="1" ht="12.75" customHeight="1" x14ac:dyDescent="0.15">
      <c r="A33" s="99"/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153"/>
      <c r="N33" s="154"/>
      <c r="O33" s="154"/>
      <c r="P33" s="99"/>
      <c r="Q33" s="99"/>
      <c r="R33" s="99"/>
      <c r="S33" s="99"/>
    </row>
    <row r="34" spans="1:19" s="180" customFormat="1" ht="12.75" customHeight="1" x14ac:dyDescent="0.15">
      <c r="A34" s="99"/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153"/>
      <c r="N34" s="154"/>
      <c r="O34" s="154"/>
      <c r="P34" s="99"/>
      <c r="Q34" s="99"/>
      <c r="R34" s="99"/>
      <c r="S34" s="99"/>
    </row>
    <row r="35" spans="1:19" s="180" customFormat="1" ht="12.75" customHeight="1" x14ac:dyDescent="0.15">
      <c r="A35" s="99"/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153"/>
      <c r="N35" s="154"/>
      <c r="O35" s="154"/>
      <c r="P35" s="99"/>
      <c r="Q35" s="99"/>
      <c r="R35" s="99"/>
      <c r="S35" s="99"/>
    </row>
    <row r="36" spans="1:19" s="180" customFormat="1" ht="12.75" customHeight="1" x14ac:dyDescent="0.15">
      <c r="A36" s="99"/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153"/>
      <c r="N36" s="154"/>
      <c r="O36" s="154"/>
      <c r="P36" s="99"/>
      <c r="Q36" s="99"/>
      <c r="R36" s="99"/>
      <c r="S36" s="99"/>
    </row>
    <row r="37" spans="1:19" s="180" customFormat="1" ht="12.75" customHeight="1" x14ac:dyDescent="0.15">
      <c r="A37" s="99"/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153"/>
      <c r="N37" s="154"/>
      <c r="O37" s="154"/>
      <c r="P37" s="99"/>
      <c r="Q37" s="99"/>
      <c r="R37" s="99"/>
      <c r="S37" s="99"/>
    </row>
    <row r="38" spans="1:19" s="180" customFormat="1" ht="12.75" customHeight="1" x14ac:dyDescent="0.15">
      <c r="A38" s="99"/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153"/>
      <c r="N38" s="154"/>
      <c r="O38" s="154"/>
      <c r="P38" s="99"/>
      <c r="Q38" s="99"/>
      <c r="R38" s="99"/>
      <c r="S38" s="99"/>
    </row>
    <row r="39" spans="1:19" s="180" customFormat="1" ht="12.75" customHeight="1" x14ac:dyDescent="0.15">
      <c r="A39" s="99"/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153"/>
      <c r="N39" s="154"/>
      <c r="O39" s="154"/>
      <c r="P39" s="99"/>
      <c r="Q39" s="99"/>
      <c r="R39" s="99"/>
      <c r="S39" s="99"/>
    </row>
    <row r="40" spans="1:19" s="180" customFormat="1" ht="6" customHeight="1" x14ac:dyDescent="0.15">
      <c r="A40" s="99"/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153"/>
      <c r="N40" s="154"/>
      <c r="O40" s="154"/>
      <c r="P40" s="99"/>
      <c r="Q40" s="99"/>
      <c r="R40" s="99"/>
      <c r="S40" s="99"/>
    </row>
    <row r="41" spans="1:19" s="199" customFormat="1" ht="15.95" customHeight="1" x14ac:dyDescent="0.15">
      <c r="A41" s="99"/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153"/>
      <c r="N41" s="154"/>
      <c r="O41" s="154"/>
      <c r="P41" s="99"/>
      <c r="Q41" s="99"/>
      <c r="R41" s="99"/>
      <c r="S41" s="99"/>
    </row>
    <row r="42" spans="1:19" s="199" customFormat="1" ht="12" customHeight="1" x14ac:dyDescent="0.15">
      <c r="A42" s="99"/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153"/>
      <c r="N42" s="154"/>
      <c r="O42" s="154"/>
      <c r="P42" s="99"/>
      <c r="Q42" s="99"/>
      <c r="R42" s="99"/>
      <c r="S42" s="99"/>
    </row>
    <row r="43" spans="1:19" s="7" customFormat="1" ht="12" customHeight="1" x14ac:dyDescent="0.15">
      <c r="A43" s="99"/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153"/>
      <c r="N43" s="154"/>
      <c r="O43" s="154"/>
      <c r="P43" s="99"/>
      <c r="Q43" s="99"/>
      <c r="R43" s="99"/>
      <c r="S43" s="99"/>
    </row>
    <row r="44" spans="1:19" s="180" customFormat="1" ht="12" customHeight="1" x14ac:dyDescent="0.15">
      <c r="A44" s="99"/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153"/>
      <c r="N44" s="154"/>
      <c r="O44" s="154"/>
      <c r="P44" s="99"/>
      <c r="Q44" s="99"/>
      <c r="R44" s="99"/>
      <c r="S44" s="99"/>
    </row>
    <row r="45" spans="1:19" s="180" customFormat="1" ht="12" customHeight="1" x14ac:dyDescent="0.15">
      <c r="A45" s="99"/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153"/>
      <c r="N45" s="154"/>
      <c r="O45" s="154"/>
      <c r="P45" s="99"/>
      <c r="Q45" s="99"/>
      <c r="R45" s="99"/>
      <c r="S45" s="99"/>
    </row>
    <row r="46" spans="1:19" s="180" customFormat="1" ht="12" customHeight="1" x14ac:dyDescent="0.15">
      <c r="A46" s="99"/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153"/>
      <c r="N46" s="154"/>
      <c r="O46" s="154"/>
      <c r="P46" s="99"/>
      <c r="Q46" s="99"/>
      <c r="R46" s="99"/>
      <c r="S46" s="99"/>
    </row>
    <row r="47" spans="1:19" s="180" customFormat="1" ht="12.75" customHeight="1" x14ac:dyDescent="0.15">
      <c r="A47" s="99"/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153"/>
      <c r="N47" s="154"/>
      <c r="O47" s="154"/>
      <c r="P47" s="99"/>
      <c r="Q47" s="99"/>
      <c r="R47" s="99"/>
      <c r="S47" s="99"/>
    </row>
    <row r="48" spans="1:19" s="180" customFormat="1" ht="117.75" customHeight="1" x14ac:dyDescent="0.15">
      <c r="A48" s="99"/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153"/>
      <c r="N48" s="154"/>
      <c r="O48" s="154"/>
      <c r="P48" s="99"/>
      <c r="Q48" s="99"/>
      <c r="R48" s="99"/>
      <c r="S48" s="99"/>
    </row>
  </sheetData>
  <mergeCells count="4">
    <mergeCell ref="A4:A5"/>
    <mergeCell ref="R4:S4"/>
    <mergeCell ref="B4:D4"/>
    <mergeCell ref="F4:G5"/>
  </mergeCells>
  <phoneticPr fontId="3"/>
  <printOptions horizontalCentered="1"/>
  <pageMargins left="0.59055118110236227" right="0.59055118110236227" top="0.78740157480314965" bottom="0.78740157480314965" header="0.31496062992125984" footer="0.31496062992125984"/>
  <pageSetup paperSize="9" scale="94" pageOrder="overThenDown" orientation="portrait" r:id="rId1"/>
  <headerFooter alignWithMargins="0">
    <oddHeader>&amp;R&amp;A</oddHeader>
  </headerFooter>
  <colBreaks count="1" manualBreakCount="1">
    <brk id="17" max="2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AO17"/>
  <sheetViews>
    <sheetView view="pageBreakPreview" zoomScaleNormal="150" zoomScaleSheetLayoutView="100" workbookViewId="0">
      <selection activeCell="F8" sqref="F8"/>
    </sheetView>
  </sheetViews>
  <sheetFormatPr defaultColWidth="8.85546875" defaultRowHeight="12" customHeight="1" x14ac:dyDescent="0.15"/>
  <cols>
    <col min="1" max="1" width="13.7109375" style="7" customWidth="1"/>
    <col min="2" max="14" width="6.5703125" style="7" customWidth="1"/>
    <col min="15" max="15" width="0.28515625" style="7" customWidth="1"/>
    <col min="16" max="16384" width="8.85546875" style="7"/>
  </cols>
  <sheetData>
    <row r="1" spans="1:41" s="2" customFormat="1" ht="24" customHeight="1" x14ac:dyDescent="0.2">
      <c r="B1" s="4" t="s">
        <v>169</v>
      </c>
      <c r="C1" s="27" t="s">
        <v>170</v>
      </c>
      <c r="F1" s="3"/>
      <c r="G1" s="3"/>
      <c r="H1" s="3"/>
      <c r="I1" s="3"/>
      <c r="J1" s="3"/>
      <c r="K1" s="3"/>
      <c r="L1" s="3"/>
      <c r="M1" s="3"/>
      <c r="N1" s="3"/>
    </row>
    <row r="2" spans="1:41" ht="8.1" customHeight="1" x14ac:dyDescent="0.15">
      <c r="A2" s="6"/>
      <c r="N2" s="8"/>
    </row>
    <row r="3" spans="1:41" ht="12" customHeight="1" thickBot="1" x14ac:dyDescent="0.2">
      <c r="A3" s="9" t="s">
        <v>231</v>
      </c>
      <c r="B3" s="10"/>
      <c r="C3" s="10"/>
      <c r="D3" s="10"/>
      <c r="E3" s="10"/>
      <c r="F3" s="10"/>
      <c r="G3" s="10"/>
      <c r="H3" s="9"/>
      <c r="I3" s="10"/>
      <c r="J3" s="10"/>
      <c r="K3" s="11"/>
      <c r="L3" s="10"/>
      <c r="M3" s="10"/>
      <c r="N3" s="12" t="s">
        <v>107</v>
      </c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</row>
    <row r="4" spans="1:41" s="19" customFormat="1" ht="36" customHeight="1" x14ac:dyDescent="0.15">
      <c r="A4" s="13"/>
      <c r="B4" s="14" t="s">
        <v>1</v>
      </c>
      <c r="C4" s="15" t="s">
        <v>2</v>
      </c>
      <c r="D4" s="15" t="s">
        <v>3</v>
      </c>
      <c r="E4" s="15" t="s">
        <v>4</v>
      </c>
      <c r="F4" s="15" t="s">
        <v>5</v>
      </c>
      <c r="G4" s="15" t="s">
        <v>6</v>
      </c>
      <c r="H4" s="15" t="s">
        <v>7</v>
      </c>
      <c r="I4" s="15" t="s">
        <v>8</v>
      </c>
      <c r="J4" s="15" t="s">
        <v>9</v>
      </c>
      <c r="K4" s="15" t="s">
        <v>10</v>
      </c>
      <c r="L4" s="15" t="s">
        <v>11</v>
      </c>
      <c r="M4" s="15" t="s">
        <v>12</v>
      </c>
      <c r="N4" s="16" t="s">
        <v>13</v>
      </c>
      <c r="O4" s="17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</row>
    <row r="5" spans="1:41" ht="21" customHeight="1" x14ac:dyDescent="0.15">
      <c r="A5" s="20" t="s">
        <v>207</v>
      </c>
      <c r="B5" s="145">
        <v>20</v>
      </c>
      <c r="C5" s="145">
        <v>6.8</v>
      </c>
      <c r="D5" s="22">
        <v>8</v>
      </c>
      <c r="E5" s="22">
        <v>15.6</v>
      </c>
      <c r="F5" s="22">
        <v>17.899999999999999</v>
      </c>
      <c r="G5" s="22">
        <v>22.6</v>
      </c>
      <c r="H5" s="22">
        <v>25.4</v>
      </c>
      <c r="I5" s="22">
        <v>31.4</v>
      </c>
      <c r="J5" s="22">
        <v>33.1</v>
      </c>
      <c r="K5" s="22">
        <v>30.4</v>
      </c>
      <c r="L5" s="22">
        <v>21.6</v>
      </c>
      <c r="M5" s="22">
        <v>16.2</v>
      </c>
      <c r="N5" s="22">
        <v>11</v>
      </c>
    </row>
    <row r="6" spans="1:41" ht="13.5" customHeight="1" x14ac:dyDescent="0.15">
      <c r="A6" s="20" t="s">
        <v>208</v>
      </c>
      <c r="B6" s="145">
        <v>20.5</v>
      </c>
      <c r="C6" s="145">
        <v>7.3</v>
      </c>
      <c r="D6" s="22">
        <v>8.6999999999999993</v>
      </c>
      <c r="E6" s="28">
        <v>16.399999999999999</v>
      </c>
      <c r="F6" s="22">
        <v>19</v>
      </c>
      <c r="G6" s="22" t="s">
        <v>238</v>
      </c>
      <c r="H6" s="22">
        <v>26.1</v>
      </c>
      <c r="I6" s="22">
        <v>32.299999999999997</v>
      </c>
      <c r="J6" s="22">
        <v>33.4</v>
      </c>
      <c r="K6" s="22">
        <v>30.6</v>
      </c>
      <c r="L6" s="22">
        <v>21.7</v>
      </c>
      <c r="M6" s="22">
        <v>16.5</v>
      </c>
      <c r="N6" s="22">
        <v>10.9</v>
      </c>
    </row>
    <row r="7" spans="1:41" ht="13.5" customHeight="1" x14ac:dyDescent="0.15">
      <c r="A7" s="20" t="s">
        <v>19</v>
      </c>
      <c r="B7" s="145">
        <v>19.8</v>
      </c>
      <c r="C7" s="22">
        <v>6.2</v>
      </c>
      <c r="D7" s="22">
        <v>8.1</v>
      </c>
      <c r="E7" s="22">
        <v>15.6</v>
      </c>
      <c r="F7" s="22">
        <v>18.100000000000001</v>
      </c>
      <c r="G7" s="22">
        <v>22.6</v>
      </c>
      <c r="H7" s="22">
        <v>25.5</v>
      </c>
      <c r="I7" s="22">
        <v>31.4</v>
      </c>
      <c r="J7" s="7">
        <v>32.1</v>
      </c>
      <c r="K7" s="22">
        <v>30.3</v>
      </c>
      <c r="L7" s="22">
        <v>21.5</v>
      </c>
      <c r="M7" s="22">
        <v>16.100000000000001</v>
      </c>
      <c r="N7" s="22">
        <v>10.3</v>
      </c>
    </row>
    <row r="8" spans="1:41" ht="13.5" customHeight="1" x14ac:dyDescent="0.15">
      <c r="A8" s="20" t="s">
        <v>15</v>
      </c>
      <c r="B8" s="145">
        <v>20.5</v>
      </c>
      <c r="C8" s="22">
        <v>7.7</v>
      </c>
      <c r="D8" s="22">
        <v>8.3000000000000007</v>
      </c>
      <c r="E8" s="22">
        <v>15.7</v>
      </c>
      <c r="F8" s="22">
        <v>18.8</v>
      </c>
      <c r="G8" s="22">
        <v>23.3</v>
      </c>
      <c r="H8" s="22">
        <v>25.8</v>
      </c>
      <c r="I8" s="22">
        <v>31.7</v>
      </c>
      <c r="J8" s="22">
        <v>33.4</v>
      </c>
      <c r="K8" s="22">
        <v>30.8</v>
      </c>
      <c r="L8" s="22">
        <v>21.9</v>
      </c>
      <c r="M8" s="22">
        <v>16.600000000000001</v>
      </c>
      <c r="N8" s="22">
        <v>11.5</v>
      </c>
    </row>
    <row r="9" spans="1:41" ht="13.5" customHeight="1" x14ac:dyDescent="0.15">
      <c r="A9" s="20" t="s">
        <v>209</v>
      </c>
      <c r="B9" s="145">
        <v>20.7</v>
      </c>
      <c r="C9" s="22">
        <v>7.3</v>
      </c>
      <c r="D9" s="22">
        <v>8.6</v>
      </c>
      <c r="E9" s="22" t="s">
        <v>237</v>
      </c>
      <c r="F9" s="22">
        <v>18.8</v>
      </c>
      <c r="G9" s="22">
        <v>23.2</v>
      </c>
      <c r="H9" s="22">
        <v>26.6</v>
      </c>
      <c r="I9" s="22">
        <v>32.799999999999997</v>
      </c>
      <c r="J9" s="22">
        <v>34.1</v>
      </c>
      <c r="K9" s="22">
        <v>31.2</v>
      </c>
      <c r="L9" s="22">
        <v>22.2</v>
      </c>
      <c r="M9" s="22">
        <v>16.7</v>
      </c>
      <c r="N9" s="22">
        <v>11.4</v>
      </c>
    </row>
    <row r="10" spans="1:41" ht="21" customHeight="1" x14ac:dyDescent="0.15">
      <c r="A10" s="20" t="s">
        <v>20</v>
      </c>
      <c r="B10" s="145">
        <v>21.6</v>
      </c>
      <c r="C10" s="22">
        <v>8.3000000000000007</v>
      </c>
      <c r="D10" s="22">
        <v>9.3000000000000007</v>
      </c>
      <c r="E10" s="22">
        <v>17.3</v>
      </c>
      <c r="F10" s="22">
        <v>19.7</v>
      </c>
      <c r="G10" s="22" t="s">
        <v>239</v>
      </c>
      <c r="H10" s="22">
        <v>27.4</v>
      </c>
      <c r="I10" s="22">
        <v>33.9</v>
      </c>
      <c r="J10" s="22">
        <v>34</v>
      </c>
      <c r="K10" s="22">
        <v>32</v>
      </c>
      <c r="L10" s="22">
        <v>22.8</v>
      </c>
      <c r="M10" s="22" t="s">
        <v>242</v>
      </c>
      <c r="N10" s="22">
        <v>12.5</v>
      </c>
    </row>
    <row r="11" spans="1:41" ht="13.5" customHeight="1" x14ac:dyDescent="0.15">
      <c r="A11" s="20" t="s">
        <v>16</v>
      </c>
      <c r="B11" s="145">
        <v>21.7</v>
      </c>
      <c r="C11" s="22">
        <v>8.4</v>
      </c>
      <c r="D11" s="22">
        <v>9.1999999999999993</v>
      </c>
      <c r="E11" s="22">
        <v>17.399999999999999</v>
      </c>
      <c r="F11" s="22">
        <v>20.100000000000001</v>
      </c>
      <c r="G11" s="22">
        <v>24.7</v>
      </c>
      <c r="H11" s="22">
        <v>27.3</v>
      </c>
      <c r="I11" s="22">
        <v>33.799999999999997</v>
      </c>
      <c r="J11" s="22">
        <v>34.700000000000003</v>
      </c>
      <c r="K11" s="22">
        <v>31.9</v>
      </c>
      <c r="L11" s="22">
        <v>22.8</v>
      </c>
      <c r="M11" s="22">
        <v>17.399999999999999</v>
      </c>
      <c r="N11" s="22">
        <v>12.1</v>
      </c>
    </row>
    <row r="12" spans="1:41" ht="13.5" customHeight="1" x14ac:dyDescent="0.15">
      <c r="A12" s="20" t="s">
        <v>17</v>
      </c>
      <c r="B12" s="145">
        <v>20.2</v>
      </c>
      <c r="C12" s="28">
        <v>7.2</v>
      </c>
      <c r="D12" s="22">
        <v>7.9</v>
      </c>
      <c r="E12" s="22">
        <v>16.2</v>
      </c>
      <c r="F12" s="22">
        <v>18.8</v>
      </c>
      <c r="G12" s="22">
        <v>22.9</v>
      </c>
      <c r="H12" s="22" t="s">
        <v>241</v>
      </c>
      <c r="I12" s="22">
        <v>32.1</v>
      </c>
      <c r="J12" s="22">
        <v>31.6</v>
      </c>
      <c r="K12" s="22">
        <v>30.2</v>
      </c>
      <c r="L12" s="22">
        <v>21.2</v>
      </c>
      <c r="M12" s="22">
        <v>16.600000000000001</v>
      </c>
      <c r="N12" s="22">
        <v>11.5</v>
      </c>
    </row>
    <row r="13" spans="1:41" ht="13.5" customHeight="1" x14ac:dyDescent="0.15">
      <c r="A13" s="20" t="s">
        <v>18</v>
      </c>
      <c r="B13" s="145">
        <v>20.399999999999999</v>
      </c>
      <c r="C13" s="28">
        <v>7.4</v>
      </c>
      <c r="D13" s="22">
        <v>8.6999999999999993</v>
      </c>
      <c r="E13" s="22">
        <v>16.5</v>
      </c>
      <c r="F13" s="22">
        <v>19.100000000000001</v>
      </c>
      <c r="G13" s="22" t="s">
        <v>240</v>
      </c>
      <c r="H13" s="22">
        <v>25.8</v>
      </c>
      <c r="I13" s="22">
        <v>32.200000000000003</v>
      </c>
      <c r="J13" s="22">
        <v>31.7</v>
      </c>
      <c r="K13" s="22">
        <v>30.5</v>
      </c>
      <c r="L13" s="22">
        <v>21.7</v>
      </c>
      <c r="M13" s="22">
        <v>16.7</v>
      </c>
      <c r="N13" s="22">
        <v>11.8</v>
      </c>
    </row>
    <row r="14" spans="1:41" ht="3.95" customHeight="1" x14ac:dyDescent="0.15">
      <c r="A14" s="23"/>
      <c r="B14" s="24"/>
      <c r="C14" s="25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</row>
    <row r="15" spans="1:41" ht="15.95" customHeight="1" x14ac:dyDescent="0.15">
      <c r="A15" s="1" t="s">
        <v>180</v>
      </c>
    </row>
    <row r="16" spans="1:41" ht="12" customHeight="1" x14ac:dyDescent="0.15">
      <c r="A16" s="1" t="s">
        <v>163</v>
      </c>
    </row>
    <row r="17" spans="1:1" ht="12" customHeight="1" x14ac:dyDescent="0.15">
      <c r="A17" s="7" t="s">
        <v>162</v>
      </c>
    </row>
  </sheetData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AO17"/>
  <sheetViews>
    <sheetView view="pageBreakPreview" zoomScaleNormal="150" zoomScaleSheetLayoutView="100" workbookViewId="0">
      <selection activeCell="H12" sqref="H12"/>
    </sheetView>
  </sheetViews>
  <sheetFormatPr defaultColWidth="8.85546875" defaultRowHeight="12" customHeight="1" x14ac:dyDescent="0.15"/>
  <cols>
    <col min="1" max="1" width="13.7109375" style="7" customWidth="1"/>
    <col min="2" max="14" width="6.5703125" style="7" customWidth="1"/>
    <col min="15" max="15" width="0.28515625" style="7" customWidth="1"/>
    <col min="16" max="16384" width="8.85546875" style="7"/>
  </cols>
  <sheetData>
    <row r="1" spans="1:41" s="2" customFormat="1" ht="24" customHeight="1" x14ac:dyDescent="0.2">
      <c r="B1" s="4" t="s">
        <v>22</v>
      </c>
      <c r="C1" s="27" t="s">
        <v>171</v>
      </c>
      <c r="G1" s="3"/>
      <c r="H1" s="3"/>
      <c r="I1" s="3"/>
      <c r="J1" s="3"/>
      <c r="K1" s="3"/>
      <c r="L1" s="3"/>
      <c r="M1" s="3"/>
      <c r="N1" s="3"/>
    </row>
    <row r="2" spans="1:41" ht="8.1" customHeight="1" x14ac:dyDescent="0.15">
      <c r="A2" s="6"/>
      <c r="N2" s="8"/>
    </row>
    <row r="3" spans="1:41" ht="12" customHeight="1" thickBot="1" x14ac:dyDescent="0.2">
      <c r="A3" s="9" t="s">
        <v>231</v>
      </c>
      <c r="B3" s="10"/>
      <c r="C3" s="10"/>
      <c r="D3" s="10"/>
      <c r="E3" s="10"/>
      <c r="F3" s="10"/>
      <c r="G3" s="10"/>
      <c r="H3" s="9"/>
      <c r="I3" s="10"/>
      <c r="J3" s="10"/>
      <c r="K3" s="11"/>
      <c r="L3" s="10"/>
      <c r="M3" s="10"/>
      <c r="N3" s="12" t="s">
        <v>107</v>
      </c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</row>
    <row r="4" spans="1:41" s="19" customFormat="1" ht="36" customHeight="1" x14ac:dyDescent="0.15">
      <c r="A4" s="13"/>
      <c r="B4" s="14" t="s">
        <v>1</v>
      </c>
      <c r="C4" s="15" t="s">
        <v>2</v>
      </c>
      <c r="D4" s="15" t="s">
        <v>3</v>
      </c>
      <c r="E4" s="15" t="s">
        <v>4</v>
      </c>
      <c r="F4" s="15" t="s">
        <v>5</v>
      </c>
      <c r="G4" s="15" t="s">
        <v>6</v>
      </c>
      <c r="H4" s="15" t="s">
        <v>7</v>
      </c>
      <c r="I4" s="15" t="s">
        <v>8</v>
      </c>
      <c r="J4" s="15" t="s">
        <v>9</v>
      </c>
      <c r="K4" s="15" t="s">
        <v>10</v>
      </c>
      <c r="L4" s="15" t="s">
        <v>11</v>
      </c>
      <c r="M4" s="15" t="s">
        <v>12</v>
      </c>
      <c r="N4" s="16" t="s">
        <v>13</v>
      </c>
      <c r="O4" s="17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</row>
    <row r="5" spans="1:41" ht="21" customHeight="1" x14ac:dyDescent="0.15">
      <c r="A5" s="20" t="s">
        <v>207</v>
      </c>
      <c r="B5" s="22">
        <v>11.2</v>
      </c>
      <c r="C5" s="22">
        <v>-0.2</v>
      </c>
      <c r="D5" s="22">
        <v>0.3</v>
      </c>
      <c r="E5" s="22">
        <v>3.8</v>
      </c>
      <c r="F5" s="22">
        <v>7.7</v>
      </c>
      <c r="G5" s="22">
        <v>12.9</v>
      </c>
      <c r="H5" s="22">
        <v>18</v>
      </c>
      <c r="I5" s="22">
        <v>23.3</v>
      </c>
      <c r="J5" s="22">
        <v>24.9</v>
      </c>
      <c r="K5" s="22">
        <v>21.9</v>
      </c>
      <c r="L5" s="22">
        <v>12.2</v>
      </c>
      <c r="M5" s="22">
        <v>7.2</v>
      </c>
      <c r="N5" s="22">
        <v>2.6</v>
      </c>
    </row>
    <row r="6" spans="1:41" ht="13.5" customHeight="1" x14ac:dyDescent="0.15">
      <c r="A6" s="20" t="s">
        <v>208</v>
      </c>
      <c r="B6" s="22">
        <v>10.8</v>
      </c>
      <c r="C6" s="22">
        <v>-0.1</v>
      </c>
      <c r="D6" s="22">
        <v>0</v>
      </c>
      <c r="E6" s="22">
        <v>3.7</v>
      </c>
      <c r="F6" s="22">
        <v>7.7</v>
      </c>
      <c r="G6" s="22" t="s">
        <v>244</v>
      </c>
      <c r="H6" s="22">
        <v>17.5</v>
      </c>
      <c r="I6" s="22">
        <v>22.2</v>
      </c>
      <c r="J6" s="22">
        <v>24.5</v>
      </c>
      <c r="K6" s="22">
        <v>21.3</v>
      </c>
      <c r="L6" s="22">
        <v>11.2</v>
      </c>
      <c r="M6" s="22">
        <v>6.8</v>
      </c>
      <c r="N6" s="22">
        <v>2.2000000000000002</v>
      </c>
    </row>
    <row r="7" spans="1:41" ht="13.5" customHeight="1" x14ac:dyDescent="0.15">
      <c r="A7" s="20" t="s">
        <v>19</v>
      </c>
      <c r="B7" s="22">
        <v>10.1</v>
      </c>
      <c r="C7" s="22">
        <v>-1.3</v>
      </c>
      <c r="D7" s="28">
        <v>-1.1000000000000001</v>
      </c>
      <c r="E7" s="22">
        <v>3</v>
      </c>
      <c r="F7" s="22">
        <v>6.8</v>
      </c>
      <c r="G7" s="22">
        <v>12.3</v>
      </c>
      <c r="H7" s="22">
        <v>17.5</v>
      </c>
      <c r="I7" s="22">
        <v>22.3</v>
      </c>
      <c r="J7" s="22">
        <v>24.2</v>
      </c>
      <c r="K7" s="22">
        <v>20.9</v>
      </c>
      <c r="L7" s="22">
        <v>10</v>
      </c>
      <c r="M7" s="22">
        <v>5.7</v>
      </c>
      <c r="N7" s="22">
        <v>1.4</v>
      </c>
    </row>
    <row r="8" spans="1:41" ht="13.5" customHeight="1" x14ac:dyDescent="0.15">
      <c r="A8" s="20" t="s">
        <v>15</v>
      </c>
      <c r="B8" s="22">
        <v>11.9</v>
      </c>
      <c r="C8" s="22">
        <v>0.3</v>
      </c>
      <c r="D8" s="22">
        <v>0.8</v>
      </c>
      <c r="E8" s="22">
        <v>4.5999999999999996</v>
      </c>
      <c r="F8" s="22">
        <v>8.6999999999999993</v>
      </c>
      <c r="G8" s="22">
        <v>13.3</v>
      </c>
      <c r="H8" s="22">
        <v>18.3</v>
      </c>
      <c r="I8" s="22">
        <v>23.6</v>
      </c>
      <c r="J8" s="22">
        <v>25.1</v>
      </c>
      <c r="K8" s="22">
        <v>22.8</v>
      </c>
      <c r="L8" s="22">
        <v>13.4</v>
      </c>
      <c r="M8" s="22">
        <v>8.1</v>
      </c>
      <c r="N8" s="22">
        <v>3.3</v>
      </c>
    </row>
    <row r="9" spans="1:41" ht="13.5" customHeight="1" x14ac:dyDescent="0.15">
      <c r="A9" s="20" t="s">
        <v>209</v>
      </c>
      <c r="B9" s="22">
        <v>12.5</v>
      </c>
      <c r="C9" s="22">
        <v>1.3</v>
      </c>
      <c r="D9" s="22">
        <v>1.6</v>
      </c>
      <c r="E9" s="22" t="s">
        <v>243</v>
      </c>
      <c r="F9" s="22">
        <v>9.3000000000000007</v>
      </c>
      <c r="G9" s="22">
        <v>14</v>
      </c>
      <c r="H9" s="22">
        <v>19</v>
      </c>
      <c r="I9" s="22">
        <v>24.4</v>
      </c>
      <c r="J9" s="22">
        <v>25.7</v>
      </c>
      <c r="K9" s="22">
        <v>23</v>
      </c>
      <c r="L9" s="22">
        <v>13.5</v>
      </c>
      <c r="M9" s="22">
        <v>8.6999999999999993</v>
      </c>
      <c r="N9" s="22">
        <v>4</v>
      </c>
    </row>
    <row r="10" spans="1:41" ht="21" customHeight="1" x14ac:dyDescent="0.15">
      <c r="A10" s="20" t="s">
        <v>20</v>
      </c>
      <c r="B10" s="22">
        <v>10.6</v>
      </c>
      <c r="C10" s="22">
        <v>-1.2</v>
      </c>
      <c r="D10" s="22">
        <v>-0.1</v>
      </c>
      <c r="E10" s="22">
        <v>3.2</v>
      </c>
      <c r="F10" s="22">
        <v>7.3</v>
      </c>
      <c r="G10" s="22" t="s">
        <v>245</v>
      </c>
      <c r="H10" s="22">
        <v>17.8</v>
      </c>
      <c r="I10" s="22">
        <v>22.6</v>
      </c>
      <c r="J10" s="22">
        <v>24.2</v>
      </c>
      <c r="K10" s="22">
        <v>21.3</v>
      </c>
      <c r="L10" s="22">
        <v>11.1</v>
      </c>
      <c r="M10" s="22" t="s">
        <v>247</v>
      </c>
      <c r="N10" s="22">
        <v>1.5</v>
      </c>
    </row>
    <row r="11" spans="1:41" ht="13.5" customHeight="1" x14ac:dyDescent="0.15">
      <c r="A11" s="20" t="s">
        <v>16</v>
      </c>
      <c r="B11" s="22">
        <v>12.1</v>
      </c>
      <c r="C11" s="22">
        <v>0.8</v>
      </c>
      <c r="D11" s="22">
        <v>1.2</v>
      </c>
      <c r="E11" s="22">
        <v>5</v>
      </c>
      <c r="F11" s="22">
        <v>9</v>
      </c>
      <c r="G11" s="22">
        <v>13.9</v>
      </c>
      <c r="H11" s="22">
        <v>18.899999999999999</v>
      </c>
      <c r="I11" s="22">
        <v>24.1</v>
      </c>
      <c r="J11" s="22">
        <v>25.3</v>
      </c>
      <c r="K11" s="22">
        <v>22.7</v>
      </c>
      <c r="L11" s="22">
        <v>13.1</v>
      </c>
      <c r="M11" s="22">
        <v>8</v>
      </c>
      <c r="N11" s="22">
        <v>3.3</v>
      </c>
    </row>
    <row r="12" spans="1:41" ht="13.5" customHeight="1" x14ac:dyDescent="0.15">
      <c r="A12" s="20" t="s">
        <v>17</v>
      </c>
      <c r="B12" s="22">
        <v>8</v>
      </c>
      <c r="C12" s="28">
        <v>-3.7</v>
      </c>
      <c r="D12" s="22">
        <v>-2.2000000000000002</v>
      </c>
      <c r="E12" s="28">
        <v>0.4</v>
      </c>
      <c r="F12" s="22">
        <v>4.7</v>
      </c>
      <c r="G12" s="22">
        <v>9.6999999999999993</v>
      </c>
      <c r="H12" s="22" t="s">
        <v>237</v>
      </c>
      <c r="I12" s="22">
        <v>20.399999999999999</v>
      </c>
      <c r="J12" s="22">
        <v>22.1</v>
      </c>
      <c r="K12" s="22">
        <v>19.100000000000001</v>
      </c>
      <c r="L12" s="22">
        <v>8</v>
      </c>
      <c r="M12" s="22">
        <v>2.9</v>
      </c>
      <c r="N12" s="22">
        <v>-1.4</v>
      </c>
    </row>
    <row r="13" spans="1:41" ht="13.5" customHeight="1" x14ac:dyDescent="0.15">
      <c r="A13" s="20" t="s">
        <v>18</v>
      </c>
      <c r="B13" s="22">
        <v>10</v>
      </c>
      <c r="C13" s="28">
        <v>-1.7</v>
      </c>
      <c r="D13" s="22">
        <v>-0.7</v>
      </c>
      <c r="E13" s="22">
        <v>2.9</v>
      </c>
      <c r="F13" s="22">
        <v>6.9</v>
      </c>
      <c r="G13" s="22" t="s">
        <v>246</v>
      </c>
      <c r="H13" s="22">
        <v>17</v>
      </c>
      <c r="I13" s="22">
        <v>22.1</v>
      </c>
      <c r="J13" s="22">
        <v>23.8</v>
      </c>
      <c r="K13" s="22">
        <v>20.9</v>
      </c>
      <c r="L13" s="22">
        <v>10.199999999999999</v>
      </c>
      <c r="M13" s="22">
        <v>5.4</v>
      </c>
      <c r="N13" s="22">
        <v>0.9</v>
      </c>
    </row>
    <row r="14" spans="1:41" ht="3.95" customHeight="1" x14ac:dyDescent="0.15">
      <c r="A14" s="23"/>
      <c r="B14" s="218"/>
      <c r="C14" s="25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</row>
    <row r="15" spans="1:41" ht="15.95" customHeight="1" x14ac:dyDescent="0.15">
      <c r="A15" s="1" t="s">
        <v>179</v>
      </c>
    </row>
    <row r="16" spans="1:41" ht="12" customHeight="1" x14ac:dyDescent="0.15">
      <c r="A16" s="1" t="s">
        <v>163</v>
      </c>
    </row>
    <row r="17" spans="1:1" ht="12" customHeight="1" x14ac:dyDescent="0.15">
      <c r="A17" s="7" t="s">
        <v>164</v>
      </c>
    </row>
  </sheetData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AR30"/>
  <sheetViews>
    <sheetView view="pageBreakPreview" zoomScaleNormal="120" zoomScaleSheetLayoutView="100" workbookViewId="0">
      <selection activeCell="O23" sqref="O23"/>
    </sheetView>
  </sheetViews>
  <sheetFormatPr defaultColWidth="8.85546875" defaultRowHeight="12" customHeight="1" x14ac:dyDescent="0.15"/>
  <cols>
    <col min="1" max="1" width="11" style="7" customWidth="1"/>
    <col min="2" max="2" width="4" style="7" customWidth="1"/>
    <col min="3" max="15" width="6.5703125" style="7" customWidth="1"/>
    <col min="16" max="16" width="0.28515625" style="7" customWidth="1"/>
    <col min="17" max="17" width="8.85546875" style="7"/>
    <col min="18" max="18" width="18.140625" style="7" bestFit="1" customWidth="1"/>
    <col min="19" max="20" width="9.42578125" style="7" bestFit="1" customWidth="1"/>
    <col min="21" max="16384" width="8.85546875" style="7"/>
  </cols>
  <sheetData>
    <row r="1" spans="1:44" s="2" customFormat="1" ht="24" customHeight="1" x14ac:dyDescent="0.2">
      <c r="A1" s="29"/>
      <c r="B1" s="29"/>
      <c r="C1" s="30"/>
      <c r="D1" s="4" t="s">
        <v>23</v>
      </c>
      <c r="E1" s="27" t="s">
        <v>24</v>
      </c>
      <c r="H1" s="30"/>
      <c r="I1" s="30"/>
      <c r="J1" s="30"/>
      <c r="K1" s="30"/>
      <c r="M1" s="30"/>
      <c r="N1" s="30"/>
      <c r="O1" s="30"/>
    </row>
    <row r="2" spans="1:44" ht="8.1" customHeight="1" x14ac:dyDescent="0.1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11"/>
      <c r="M2" s="9"/>
      <c r="N2" s="9"/>
      <c r="O2" s="9"/>
      <c r="P2" s="9"/>
    </row>
    <row r="3" spans="1:44" ht="12" customHeight="1" thickBot="1" x14ac:dyDescent="0.2">
      <c r="A3" s="9" t="s">
        <v>231</v>
      </c>
      <c r="B3" s="9"/>
      <c r="C3" s="10"/>
      <c r="D3" s="10"/>
      <c r="E3" s="10"/>
      <c r="F3" s="10"/>
      <c r="G3" s="10"/>
      <c r="H3" s="10"/>
      <c r="I3" s="9"/>
      <c r="J3" s="10"/>
      <c r="K3" s="10"/>
      <c r="L3" s="11"/>
      <c r="M3" s="10"/>
      <c r="N3" s="10"/>
      <c r="O3" s="12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</row>
    <row r="4" spans="1:44" s="19" customFormat="1" ht="36" customHeight="1" x14ac:dyDescent="0.15">
      <c r="A4" s="31"/>
      <c r="B4" s="13"/>
      <c r="C4" s="32" t="s">
        <v>1</v>
      </c>
      <c r="D4" s="14" t="s">
        <v>2</v>
      </c>
      <c r="E4" s="15" t="s">
        <v>3</v>
      </c>
      <c r="F4" s="15" t="s">
        <v>4</v>
      </c>
      <c r="G4" s="15" t="s">
        <v>5</v>
      </c>
      <c r="H4" s="15" t="s">
        <v>6</v>
      </c>
      <c r="I4" s="15" t="s">
        <v>7</v>
      </c>
      <c r="J4" s="15" t="s">
        <v>8</v>
      </c>
      <c r="K4" s="15" t="s">
        <v>9</v>
      </c>
      <c r="L4" s="15" t="s">
        <v>10</v>
      </c>
      <c r="M4" s="15" t="s">
        <v>11</v>
      </c>
      <c r="N4" s="15" t="s">
        <v>12</v>
      </c>
      <c r="O4" s="16" t="s">
        <v>13</v>
      </c>
      <c r="P4" s="17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</row>
    <row r="5" spans="1:44" ht="21" customHeight="1" x14ac:dyDescent="0.15">
      <c r="A5" s="33" t="s">
        <v>14</v>
      </c>
      <c r="B5" s="34" t="s">
        <v>77</v>
      </c>
      <c r="C5" s="35" t="s">
        <v>248</v>
      </c>
      <c r="D5" s="46">
        <v>15</v>
      </c>
      <c r="E5" s="41">
        <v>12</v>
      </c>
      <c r="F5" s="41">
        <v>22</v>
      </c>
      <c r="G5" s="41">
        <v>20</v>
      </c>
      <c r="H5" s="41">
        <v>18</v>
      </c>
      <c r="I5" s="41">
        <v>28</v>
      </c>
      <c r="J5" s="41">
        <v>27</v>
      </c>
      <c r="K5" s="41">
        <v>13</v>
      </c>
      <c r="L5" s="217">
        <v>3</v>
      </c>
      <c r="M5" s="41">
        <v>3</v>
      </c>
      <c r="N5" s="41">
        <v>5</v>
      </c>
      <c r="O5" s="41">
        <v>11</v>
      </c>
      <c r="R5" s="18"/>
      <c r="S5" s="18"/>
      <c r="T5" s="18"/>
    </row>
    <row r="6" spans="1:44" ht="12" customHeight="1" x14ac:dyDescent="0.15">
      <c r="A6" s="36"/>
      <c r="B6" s="37" t="s">
        <v>25</v>
      </c>
      <c r="C6" s="38">
        <v>36.4</v>
      </c>
      <c r="D6" s="48">
        <v>13.5</v>
      </c>
      <c r="E6" s="47">
        <v>14.7</v>
      </c>
      <c r="F6" s="47">
        <v>23.4</v>
      </c>
      <c r="G6" s="47">
        <v>24.5</v>
      </c>
      <c r="H6" s="47">
        <v>31.5</v>
      </c>
      <c r="I6" s="47">
        <v>29.2</v>
      </c>
      <c r="J6" s="47">
        <v>36.4</v>
      </c>
      <c r="K6" s="47">
        <v>35.5</v>
      </c>
      <c r="L6" s="47">
        <v>34.5</v>
      </c>
      <c r="M6" s="47">
        <v>26.2</v>
      </c>
      <c r="N6" s="48">
        <v>23.3</v>
      </c>
      <c r="O6" s="48">
        <v>16</v>
      </c>
      <c r="R6" s="18"/>
      <c r="S6" s="18"/>
      <c r="T6" s="18"/>
    </row>
    <row r="7" spans="1:44" ht="15.95" customHeight="1" x14ac:dyDescent="0.15">
      <c r="A7" s="40" t="s">
        <v>21</v>
      </c>
      <c r="B7" s="34" t="s">
        <v>77</v>
      </c>
      <c r="C7" s="35" t="s">
        <v>210</v>
      </c>
      <c r="D7" s="46">
        <v>15</v>
      </c>
      <c r="E7" s="41">
        <v>28</v>
      </c>
      <c r="F7" s="41">
        <v>22</v>
      </c>
      <c r="G7" s="41">
        <v>20</v>
      </c>
      <c r="H7" s="41">
        <v>18</v>
      </c>
      <c r="I7" s="41">
        <v>29</v>
      </c>
      <c r="J7" s="41">
        <v>27</v>
      </c>
      <c r="K7" s="41">
        <v>1</v>
      </c>
      <c r="L7" s="217">
        <v>3</v>
      </c>
      <c r="M7" s="41">
        <v>1</v>
      </c>
      <c r="N7" s="41">
        <v>5</v>
      </c>
      <c r="O7" s="41">
        <v>9</v>
      </c>
      <c r="R7" s="18"/>
      <c r="S7" s="18"/>
      <c r="T7" s="18"/>
    </row>
    <row r="8" spans="1:44" ht="12" customHeight="1" x14ac:dyDescent="0.15">
      <c r="A8" s="36"/>
      <c r="B8" s="37" t="s">
        <v>25</v>
      </c>
      <c r="C8" s="38">
        <v>36.5</v>
      </c>
      <c r="D8" s="48">
        <v>13.1</v>
      </c>
      <c r="E8" s="48">
        <v>15.8</v>
      </c>
      <c r="F8" s="48">
        <v>23.7</v>
      </c>
      <c r="G8" s="48">
        <v>26.4</v>
      </c>
      <c r="H8" s="48" t="s">
        <v>252</v>
      </c>
      <c r="I8" s="48">
        <v>31.4</v>
      </c>
      <c r="J8" s="48">
        <v>36.299999999999997</v>
      </c>
      <c r="K8" s="48">
        <v>36.5</v>
      </c>
      <c r="L8" s="48">
        <v>34.200000000000003</v>
      </c>
      <c r="M8" s="48">
        <v>26.1</v>
      </c>
      <c r="N8" s="47">
        <v>24.2</v>
      </c>
      <c r="O8" s="47">
        <v>16.7</v>
      </c>
      <c r="R8" s="18"/>
      <c r="S8" s="18"/>
      <c r="T8" s="18"/>
    </row>
    <row r="9" spans="1:44" ht="15.95" customHeight="1" x14ac:dyDescent="0.15">
      <c r="A9" s="33" t="s">
        <v>19</v>
      </c>
      <c r="B9" s="34" t="s">
        <v>77</v>
      </c>
      <c r="C9" s="35" t="s">
        <v>249</v>
      </c>
      <c r="D9" s="46">
        <v>14</v>
      </c>
      <c r="E9" s="41">
        <v>12</v>
      </c>
      <c r="F9" s="41">
        <v>22</v>
      </c>
      <c r="G9" s="41">
        <v>20</v>
      </c>
      <c r="H9" s="41">
        <v>18</v>
      </c>
      <c r="I9" s="41">
        <v>27</v>
      </c>
      <c r="J9" s="41">
        <v>28</v>
      </c>
      <c r="K9" s="41">
        <v>20</v>
      </c>
      <c r="L9" s="217">
        <v>3</v>
      </c>
      <c r="M9" s="41">
        <v>3</v>
      </c>
      <c r="N9" s="41">
        <v>3</v>
      </c>
      <c r="O9" s="41">
        <v>9</v>
      </c>
      <c r="R9" s="18"/>
      <c r="S9" s="18"/>
      <c r="T9" s="18"/>
    </row>
    <row r="10" spans="1:44" ht="12" customHeight="1" x14ac:dyDescent="0.15">
      <c r="A10" s="36"/>
      <c r="B10" s="37" t="s">
        <v>25</v>
      </c>
      <c r="C10" s="39">
        <v>36.1</v>
      </c>
      <c r="D10" s="48">
        <v>12.2</v>
      </c>
      <c r="E10" s="48">
        <v>15.9</v>
      </c>
      <c r="F10" s="48">
        <v>23.4</v>
      </c>
      <c r="G10" s="48">
        <v>26.5</v>
      </c>
      <c r="H10" s="48">
        <v>30.4</v>
      </c>
      <c r="I10" s="48">
        <v>31</v>
      </c>
      <c r="J10" s="48">
        <v>36.1</v>
      </c>
      <c r="K10" s="48">
        <v>35.799999999999997</v>
      </c>
      <c r="L10" s="48">
        <v>34.5</v>
      </c>
      <c r="M10" s="48">
        <v>25.6</v>
      </c>
      <c r="N10" s="48">
        <v>24.1</v>
      </c>
      <c r="O10" s="48">
        <v>17.100000000000001</v>
      </c>
      <c r="R10" s="18"/>
      <c r="S10" s="18"/>
      <c r="T10" s="18"/>
    </row>
    <row r="11" spans="1:44" ht="15.95" customHeight="1" x14ac:dyDescent="0.15">
      <c r="A11" s="33" t="s">
        <v>15</v>
      </c>
      <c r="B11" s="34" t="s">
        <v>77</v>
      </c>
      <c r="C11" s="35" t="s">
        <v>210</v>
      </c>
      <c r="D11" s="46">
        <v>14</v>
      </c>
      <c r="E11" s="41">
        <v>28</v>
      </c>
      <c r="F11" s="41">
        <v>22</v>
      </c>
      <c r="G11" s="41">
        <v>21</v>
      </c>
      <c r="H11" s="41">
        <v>17</v>
      </c>
      <c r="I11" s="41">
        <v>28</v>
      </c>
      <c r="J11" s="41">
        <v>27</v>
      </c>
      <c r="K11" s="41">
        <v>1</v>
      </c>
      <c r="L11" s="217">
        <v>17</v>
      </c>
      <c r="M11" s="41">
        <v>1</v>
      </c>
      <c r="N11" s="41">
        <v>5</v>
      </c>
      <c r="O11" s="41">
        <v>16</v>
      </c>
      <c r="R11" s="18"/>
      <c r="S11" s="18"/>
      <c r="T11" s="18"/>
    </row>
    <row r="12" spans="1:44" ht="12" customHeight="1" x14ac:dyDescent="0.15">
      <c r="A12" s="36"/>
      <c r="B12" s="37" t="s">
        <v>25</v>
      </c>
      <c r="C12" s="39">
        <v>36.4</v>
      </c>
      <c r="D12" s="48">
        <v>13.5</v>
      </c>
      <c r="E12" s="48">
        <v>14.8</v>
      </c>
      <c r="F12" s="48">
        <v>23.2</v>
      </c>
      <c r="G12" s="48">
        <v>24.9</v>
      </c>
      <c r="H12" s="48">
        <v>29.6</v>
      </c>
      <c r="I12" s="48">
        <v>30.8</v>
      </c>
      <c r="J12" s="48">
        <v>36.200000000000003</v>
      </c>
      <c r="K12" s="48">
        <v>36.4</v>
      </c>
      <c r="L12" s="48">
        <v>34.299999999999997</v>
      </c>
      <c r="M12" s="48">
        <v>26.1</v>
      </c>
      <c r="N12" s="48">
        <v>24.7</v>
      </c>
      <c r="O12" s="48">
        <v>16.8</v>
      </c>
      <c r="R12" s="18"/>
      <c r="S12" s="18"/>
      <c r="T12" s="18"/>
    </row>
    <row r="13" spans="1:44" ht="15.95" customHeight="1" x14ac:dyDescent="0.15">
      <c r="A13" s="33" t="s">
        <v>209</v>
      </c>
      <c r="B13" s="34" t="s">
        <v>77</v>
      </c>
      <c r="C13" s="35" t="s">
        <v>250</v>
      </c>
      <c r="D13" s="217">
        <v>15</v>
      </c>
      <c r="E13" s="41">
        <v>28</v>
      </c>
      <c r="F13" s="41">
        <v>22</v>
      </c>
      <c r="G13" s="41">
        <v>20</v>
      </c>
      <c r="H13" s="41">
        <v>17</v>
      </c>
      <c r="I13" s="41">
        <v>29</v>
      </c>
      <c r="J13" s="41">
        <v>27</v>
      </c>
      <c r="K13" s="41">
        <v>5</v>
      </c>
      <c r="L13" s="217">
        <v>5</v>
      </c>
      <c r="M13" s="41">
        <v>1</v>
      </c>
      <c r="N13" s="41">
        <v>6</v>
      </c>
      <c r="O13" s="41">
        <v>16</v>
      </c>
      <c r="R13" s="18"/>
      <c r="S13" s="18"/>
      <c r="T13" s="18"/>
    </row>
    <row r="14" spans="1:44" ht="12" customHeight="1" x14ac:dyDescent="0.15">
      <c r="A14" s="36"/>
      <c r="B14" s="37" t="s">
        <v>25</v>
      </c>
      <c r="C14" s="39">
        <v>37.299999999999997</v>
      </c>
      <c r="D14" s="48">
        <v>12.2</v>
      </c>
      <c r="E14" s="48">
        <v>16.600000000000001</v>
      </c>
      <c r="F14" s="48" t="s">
        <v>251</v>
      </c>
      <c r="G14" s="48">
        <v>25.3</v>
      </c>
      <c r="H14" s="48">
        <v>29.4</v>
      </c>
      <c r="I14" s="48">
        <v>32.1</v>
      </c>
      <c r="J14" s="48">
        <v>36.6</v>
      </c>
      <c r="K14" s="48">
        <v>37.299999999999997</v>
      </c>
      <c r="L14" s="48">
        <v>34.5</v>
      </c>
      <c r="M14" s="48">
        <v>26</v>
      </c>
      <c r="N14" s="48">
        <v>25.3</v>
      </c>
      <c r="O14" s="48">
        <v>17.600000000000001</v>
      </c>
      <c r="R14" s="18"/>
      <c r="S14" s="18"/>
      <c r="T14" s="18"/>
    </row>
    <row r="15" spans="1:44" ht="21" customHeight="1" x14ac:dyDescent="0.15">
      <c r="A15" s="33" t="s">
        <v>90</v>
      </c>
      <c r="B15" s="34" t="s">
        <v>77</v>
      </c>
      <c r="C15" s="35" t="s">
        <v>248</v>
      </c>
      <c r="D15" s="46">
        <v>12</v>
      </c>
      <c r="E15" s="41">
        <v>12</v>
      </c>
      <c r="F15" s="41">
        <v>22</v>
      </c>
      <c r="G15" s="41">
        <v>20</v>
      </c>
      <c r="H15" s="41">
        <v>18</v>
      </c>
      <c r="I15" s="41">
        <v>29</v>
      </c>
      <c r="J15" s="41">
        <v>27</v>
      </c>
      <c r="K15" s="41">
        <v>20</v>
      </c>
      <c r="L15" s="217">
        <v>3</v>
      </c>
      <c r="M15" s="41">
        <v>19</v>
      </c>
      <c r="N15" s="41">
        <v>3</v>
      </c>
      <c r="O15" s="41">
        <v>10</v>
      </c>
      <c r="R15" s="18"/>
      <c r="S15" s="18"/>
      <c r="T15" s="18"/>
    </row>
    <row r="16" spans="1:44" ht="12" customHeight="1" x14ac:dyDescent="0.15">
      <c r="A16" s="36"/>
      <c r="B16" s="37" t="s">
        <v>25</v>
      </c>
      <c r="C16" s="39">
        <v>38.299999999999997</v>
      </c>
      <c r="D16" s="48">
        <v>14.1</v>
      </c>
      <c r="E16" s="48">
        <v>17.100000000000001</v>
      </c>
      <c r="F16" s="48">
        <v>24.2</v>
      </c>
      <c r="G16" s="48">
        <v>27.2</v>
      </c>
      <c r="H16" s="48" t="s">
        <v>253</v>
      </c>
      <c r="I16" s="48">
        <v>33.700000000000003</v>
      </c>
      <c r="J16" s="48">
        <v>38.299999999999997</v>
      </c>
      <c r="K16" s="48">
        <v>37.200000000000003</v>
      </c>
      <c r="L16" s="48">
        <v>36.4</v>
      </c>
      <c r="M16" s="48">
        <v>26.9</v>
      </c>
      <c r="N16" s="48" t="s">
        <v>241</v>
      </c>
      <c r="O16" s="48">
        <v>19.3</v>
      </c>
      <c r="R16" s="18"/>
      <c r="S16" s="18"/>
      <c r="T16" s="18"/>
    </row>
    <row r="17" spans="1:20" ht="15.95" customHeight="1" x14ac:dyDescent="0.15">
      <c r="A17" s="33" t="s">
        <v>16</v>
      </c>
      <c r="B17" s="34" t="s">
        <v>77</v>
      </c>
      <c r="C17" s="35" t="s">
        <v>210</v>
      </c>
      <c r="D17" s="46">
        <v>15</v>
      </c>
      <c r="E17" s="41">
        <v>28</v>
      </c>
      <c r="F17" s="41">
        <v>22</v>
      </c>
      <c r="G17" s="41">
        <v>20</v>
      </c>
      <c r="H17" s="41">
        <v>17</v>
      </c>
      <c r="I17" s="41">
        <v>29</v>
      </c>
      <c r="J17" s="41">
        <v>26</v>
      </c>
      <c r="K17" s="217">
        <v>1</v>
      </c>
      <c r="L17" s="41">
        <v>16</v>
      </c>
      <c r="M17" s="217">
        <v>2</v>
      </c>
      <c r="N17" s="41">
        <v>5</v>
      </c>
      <c r="O17" s="41">
        <v>9</v>
      </c>
      <c r="R17" s="18"/>
      <c r="S17" s="18"/>
      <c r="T17" s="18"/>
    </row>
    <row r="18" spans="1:20" ht="12" customHeight="1" x14ac:dyDescent="0.15">
      <c r="A18" s="36"/>
      <c r="B18" s="37" t="s">
        <v>25</v>
      </c>
      <c r="C18" s="39">
        <v>38.5</v>
      </c>
      <c r="D18" s="48">
        <v>11.7</v>
      </c>
      <c r="E18" s="48">
        <v>15.7</v>
      </c>
      <c r="F18" s="48">
        <v>24.5</v>
      </c>
      <c r="G18" s="48">
        <v>25.5</v>
      </c>
      <c r="H18" s="48">
        <v>31.8</v>
      </c>
      <c r="I18" s="48">
        <v>32.799999999999997</v>
      </c>
      <c r="J18" s="48">
        <v>38.4</v>
      </c>
      <c r="K18" s="48">
        <v>38.5</v>
      </c>
      <c r="L18" s="48">
        <v>35.9</v>
      </c>
      <c r="M18" s="48">
        <v>26.2</v>
      </c>
      <c r="N18" s="48">
        <v>25.8</v>
      </c>
      <c r="O18" s="48">
        <v>17.2</v>
      </c>
      <c r="R18" s="18"/>
      <c r="S18" s="18"/>
      <c r="T18" s="18"/>
    </row>
    <row r="19" spans="1:20" ht="15.95" customHeight="1" x14ac:dyDescent="0.15">
      <c r="A19" s="33" t="s">
        <v>17</v>
      </c>
      <c r="B19" s="34" t="s">
        <v>77</v>
      </c>
      <c r="C19" s="35" t="s">
        <v>248</v>
      </c>
      <c r="D19" s="46">
        <v>13</v>
      </c>
      <c r="E19" s="41">
        <v>28</v>
      </c>
      <c r="F19" s="41">
        <v>22</v>
      </c>
      <c r="G19" s="41">
        <v>20</v>
      </c>
      <c r="H19" s="41">
        <v>18</v>
      </c>
      <c r="I19" s="41">
        <v>29</v>
      </c>
      <c r="J19" s="41">
        <v>27</v>
      </c>
      <c r="K19" s="41">
        <v>20</v>
      </c>
      <c r="L19" s="217">
        <v>16</v>
      </c>
      <c r="M19" s="41">
        <v>19</v>
      </c>
      <c r="N19" s="41">
        <v>3</v>
      </c>
      <c r="O19" s="41">
        <v>10</v>
      </c>
      <c r="R19" s="18"/>
      <c r="S19" s="18"/>
      <c r="T19" s="18"/>
    </row>
    <row r="20" spans="1:20" ht="12" customHeight="1" x14ac:dyDescent="0.15">
      <c r="A20" s="36"/>
      <c r="B20" s="37" t="s">
        <v>25</v>
      </c>
      <c r="C20" s="39">
        <v>35.9</v>
      </c>
      <c r="D20" s="48">
        <v>15.6</v>
      </c>
      <c r="E20" s="48">
        <v>15.3</v>
      </c>
      <c r="F20" s="48">
        <v>23.4</v>
      </c>
      <c r="G20" s="48">
        <v>26.6</v>
      </c>
      <c r="H20" s="48">
        <v>30.7</v>
      </c>
      <c r="I20" s="48" t="s">
        <v>254</v>
      </c>
      <c r="J20" s="48">
        <v>35.9</v>
      </c>
      <c r="K20" s="48">
        <v>35.1</v>
      </c>
      <c r="L20" s="48">
        <v>34.4</v>
      </c>
      <c r="M20" s="48">
        <v>25</v>
      </c>
      <c r="N20" s="48">
        <v>24.6</v>
      </c>
      <c r="O20" s="48">
        <v>19.2</v>
      </c>
      <c r="R20" s="18"/>
      <c r="S20" s="18"/>
      <c r="T20" s="18"/>
    </row>
    <row r="21" spans="1:20" ht="15.95" customHeight="1" x14ac:dyDescent="0.15">
      <c r="A21" s="33" t="s">
        <v>18</v>
      </c>
      <c r="B21" s="34" t="s">
        <v>77</v>
      </c>
      <c r="C21" s="35" t="s">
        <v>248</v>
      </c>
      <c r="D21" s="41">
        <v>12</v>
      </c>
      <c r="E21" s="41">
        <v>28</v>
      </c>
      <c r="F21" s="217">
        <v>22</v>
      </c>
      <c r="G21" s="41">
        <v>20</v>
      </c>
      <c r="H21" s="41">
        <v>17</v>
      </c>
      <c r="I21" s="41">
        <v>29</v>
      </c>
      <c r="J21" s="46">
        <v>27</v>
      </c>
      <c r="K21" s="41">
        <v>19</v>
      </c>
      <c r="L21" s="41">
        <v>16</v>
      </c>
      <c r="M21" s="41">
        <v>19</v>
      </c>
      <c r="N21" s="41">
        <v>3</v>
      </c>
      <c r="O21" s="41">
        <v>15</v>
      </c>
      <c r="R21" s="18"/>
      <c r="S21" s="18"/>
      <c r="T21" s="18"/>
    </row>
    <row r="22" spans="1:20" ht="12" customHeight="1" x14ac:dyDescent="0.15">
      <c r="A22" s="36"/>
      <c r="B22" s="37" t="s">
        <v>25</v>
      </c>
      <c r="C22" s="39">
        <v>37</v>
      </c>
      <c r="D22" s="48">
        <v>13.5</v>
      </c>
      <c r="E22" s="48">
        <v>16.5</v>
      </c>
      <c r="F22" s="48">
        <v>22.8</v>
      </c>
      <c r="G22" s="48">
        <v>27.5</v>
      </c>
      <c r="H22" s="48" t="s">
        <v>254</v>
      </c>
      <c r="I22" s="48">
        <v>32.299999999999997</v>
      </c>
      <c r="J22" s="48">
        <v>37</v>
      </c>
      <c r="K22" s="48">
        <v>35.5</v>
      </c>
      <c r="L22" s="48">
        <v>34.9</v>
      </c>
      <c r="M22" s="48">
        <v>25.7</v>
      </c>
      <c r="N22" s="48">
        <v>25.2</v>
      </c>
      <c r="O22" s="48">
        <v>19.600000000000001</v>
      </c>
    </row>
    <row r="23" spans="1:20" ht="3.95" customHeight="1" x14ac:dyDescent="0.15">
      <c r="A23" s="42"/>
      <c r="B23" s="43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</row>
    <row r="24" spans="1:20" ht="15.95" customHeight="1" x14ac:dyDescent="0.15">
      <c r="A24" s="1" t="s">
        <v>158</v>
      </c>
    </row>
    <row r="25" spans="1:20" ht="12" customHeight="1" x14ac:dyDescent="0.15">
      <c r="A25" s="1" t="s">
        <v>165</v>
      </c>
      <c r="B25" s="1"/>
    </row>
    <row r="29" spans="1:20" ht="12" customHeight="1" x14ac:dyDescent="0.15">
      <c r="C29" s="35"/>
    </row>
    <row r="30" spans="1:20" ht="12" customHeight="1" x14ac:dyDescent="0.15">
      <c r="C30" s="38"/>
    </row>
  </sheetData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AR25"/>
  <sheetViews>
    <sheetView view="pageBreakPreview" zoomScaleNormal="120" zoomScaleSheetLayoutView="100" workbookViewId="0">
      <selection activeCell="H18" sqref="H18"/>
    </sheetView>
  </sheetViews>
  <sheetFormatPr defaultColWidth="8.85546875" defaultRowHeight="12" customHeight="1" x14ac:dyDescent="0.15"/>
  <cols>
    <col min="1" max="1" width="11" style="7" customWidth="1"/>
    <col min="2" max="2" width="4" style="7" customWidth="1"/>
    <col min="3" max="15" width="6.5703125" style="7" customWidth="1"/>
    <col min="16" max="16" width="0.28515625" style="7" customWidth="1"/>
    <col min="17" max="16384" width="8.85546875" style="7"/>
  </cols>
  <sheetData>
    <row r="1" spans="1:44" s="2" customFormat="1" ht="24" customHeight="1" x14ac:dyDescent="0.2">
      <c r="A1" s="29"/>
      <c r="B1" s="29"/>
      <c r="C1" s="30"/>
      <c r="D1" s="4" t="s">
        <v>26</v>
      </c>
      <c r="E1" s="27" t="s">
        <v>74</v>
      </c>
      <c r="H1" s="30"/>
      <c r="I1" s="30"/>
      <c r="J1" s="30"/>
      <c r="K1" s="30"/>
      <c r="M1" s="30"/>
      <c r="N1" s="30"/>
      <c r="O1" s="30"/>
    </row>
    <row r="2" spans="1:44" ht="8.1" customHeight="1" x14ac:dyDescent="0.1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11"/>
      <c r="M2" s="9"/>
      <c r="N2" s="9"/>
      <c r="O2" s="9"/>
      <c r="P2" s="9"/>
    </row>
    <row r="3" spans="1:44" ht="12" customHeight="1" thickBot="1" x14ac:dyDescent="0.2">
      <c r="A3" s="9" t="s">
        <v>255</v>
      </c>
      <c r="B3" s="9"/>
      <c r="C3" s="10"/>
      <c r="D3" s="10"/>
      <c r="E3" s="10"/>
      <c r="F3" s="10"/>
      <c r="G3" s="10"/>
      <c r="H3" s="10"/>
      <c r="I3" s="9"/>
      <c r="J3" s="10"/>
      <c r="K3" s="10"/>
      <c r="L3" s="11"/>
      <c r="M3" s="10"/>
      <c r="N3" s="10"/>
      <c r="O3" s="12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</row>
    <row r="4" spans="1:44" s="19" customFormat="1" ht="36" customHeight="1" x14ac:dyDescent="0.15">
      <c r="A4" s="31"/>
      <c r="B4" s="13"/>
      <c r="C4" s="45" t="s">
        <v>1</v>
      </c>
      <c r="D4" s="14" t="s">
        <v>2</v>
      </c>
      <c r="E4" s="15" t="s">
        <v>3</v>
      </c>
      <c r="F4" s="15" t="s">
        <v>4</v>
      </c>
      <c r="G4" s="15" t="s">
        <v>5</v>
      </c>
      <c r="H4" s="15" t="s">
        <v>6</v>
      </c>
      <c r="I4" s="15" t="s">
        <v>7</v>
      </c>
      <c r="J4" s="15" t="s">
        <v>8</v>
      </c>
      <c r="K4" s="15" t="s">
        <v>9</v>
      </c>
      <c r="L4" s="15" t="s">
        <v>10</v>
      </c>
      <c r="M4" s="15" t="s">
        <v>11</v>
      </c>
      <c r="N4" s="15" t="s">
        <v>12</v>
      </c>
      <c r="O4" s="16" t="s">
        <v>13</v>
      </c>
      <c r="P4" s="17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</row>
    <row r="5" spans="1:44" ht="20.25" customHeight="1" x14ac:dyDescent="0.15">
      <c r="A5" s="33" t="s">
        <v>14</v>
      </c>
      <c r="B5" s="34" t="s">
        <v>77</v>
      </c>
      <c r="C5" s="35" t="s">
        <v>256</v>
      </c>
      <c r="D5" s="41">
        <v>26</v>
      </c>
      <c r="E5" s="46">
        <v>4</v>
      </c>
      <c r="F5" s="41">
        <v>7</v>
      </c>
      <c r="G5" s="41">
        <v>10</v>
      </c>
      <c r="H5" s="41">
        <v>1</v>
      </c>
      <c r="I5" s="41">
        <v>1</v>
      </c>
      <c r="J5" s="41">
        <v>7</v>
      </c>
      <c r="K5" s="41">
        <v>12</v>
      </c>
      <c r="L5" s="41">
        <v>30</v>
      </c>
      <c r="M5" s="41">
        <v>31</v>
      </c>
      <c r="N5" s="41">
        <v>26</v>
      </c>
      <c r="O5" s="41">
        <v>22</v>
      </c>
    </row>
    <row r="6" spans="1:44" ht="12" customHeight="1" x14ac:dyDescent="0.15">
      <c r="A6" s="36"/>
      <c r="B6" s="37" t="s">
        <v>25</v>
      </c>
      <c r="C6" s="47">
        <v>-9.5</v>
      </c>
      <c r="D6" s="47">
        <v>-9.5</v>
      </c>
      <c r="E6" s="48">
        <v>-3.4</v>
      </c>
      <c r="F6" s="144">
        <v>-0.8</v>
      </c>
      <c r="G6" s="47">
        <v>1.9</v>
      </c>
      <c r="H6" s="49">
        <v>6.6</v>
      </c>
      <c r="I6" s="47">
        <v>11.7</v>
      </c>
      <c r="J6" s="47">
        <v>19.8</v>
      </c>
      <c r="K6" s="47">
        <v>22.4</v>
      </c>
      <c r="L6" s="47">
        <v>15.9</v>
      </c>
      <c r="M6" s="47">
        <v>8.3000000000000007</v>
      </c>
      <c r="N6" s="47">
        <v>0.8</v>
      </c>
      <c r="O6" s="47">
        <v>-2.5</v>
      </c>
    </row>
    <row r="7" spans="1:44" ht="15.95" customHeight="1" x14ac:dyDescent="0.15">
      <c r="A7" s="40" t="s">
        <v>21</v>
      </c>
      <c r="B7" s="34" t="s">
        <v>77</v>
      </c>
      <c r="C7" s="35" t="s">
        <v>256</v>
      </c>
      <c r="D7" s="46">
        <v>26</v>
      </c>
      <c r="E7" s="41">
        <v>1</v>
      </c>
      <c r="F7" s="41">
        <v>7</v>
      </c>
      <c r="G7" s="41">
        <v>13</v>
      </c>
      <c r="H7" s="41">
        <v>12</v>
      </c>
      <c r="I7" s="41">
        <v>4</v>
      </c>
      <c r="J7" s="41">
        <v>7</v>
      </c>
      <c r="K7" s="41">
        <v>12</v>
      </c>
      <c r="L7" s="41">
        <v>30</v>
      </c>
      <c r="M7" s="41">
        <v>30</v>
      </c>
      <c r="N7" s="41">
        <v>26</v>
      </c>
      <c r="O7" s="41">
        <v>23</v>
      </c>
    </row>
    <row r="8" spans="1:44" ht="12.75" customHeight="1" x14ac:dyDescent="0.15">
      <c r="A8" s="36"/>
      <c r="B8" s="37" t="s">
        <v>25</v>
      </c>
      <c r="C8" s="47">
        <v>-5.8</v>
      </c>
      <c r="D8" s="48">
        <v>-5.8</v>
      </c>
      <c r="E8" s="47">
        <v>-4.5999999999999996</v>
      </c>
      <c r="F8" s="47">
        <v>-1.3</v>
      </c>
      <c r="G8" s="47">
        <v>2</v>
      </c>
      <c r="H8" s="47" t="s">
        <v>259</v>
      </c>
      <c r="I8" s="47">
        <v>11.2</v>
      </c>
      <c r="J8" s="49">
        <v>17.899999999999999</v>
      </c>
      <c r="K8" s="47">
        <v>22.2</v>
      </c>
      <c r="L8" s="47">
        <v>15.9</v>
      </c>
      <c r="M8" s="22">
        <v>6.8</v>
      </c>
      <c r="N8" s="47">
        <v>0.5</v>
      </c>
      <c r="O8" s="47">
        <v>-1.8</v>
      </c>
    </row>
    <row r="9" spans="1:44" ht="15.95" customHeight="1" x14ac:dyDescent="0.15">
      <c r="A9" s="33" t="s">
        <v>19</v>
      </c>
      <c r="B9" s="34" t="s">
        <v>77</v>
      </c>
      <c r="C9" s="35" t="s">
        <v>256</v>
      </c>
      <c r="D9" s="46">
        <v>26</v>
      </c>
      <c r="E9" s="41">
        <v>17</v>
      </c>
      <c r="F9" s="41">
        <v>7</v>
      </c>
      <c r="G9" s="41">
        <v>10</v>
      </c>
      <c r="H9" s="41">
        <v>12</v>
      </c>
      <c r="I9" s="41">
        <v>4</v>
      </c>
      <c r="J9" s="41">
        <v>7</v>
      </c>
      <c r="K9" s="41">
        <v>12</v>
      </c>
      <c r="L9" s="41">
        <v>30</v>
      </c>
      <c r="M9" s="41">
        <v>30</v>
      </c>
      <c r="N9" s="41">
        <v>26</v>
      </c>
      <c r="O9" s="41">
        <v>22</v>
      </c>
    </row>
    <row r="10" spans="1:44" ht="12" customHeight="1" x14ac:dyDescent="0.15">
      <c r="A10" s="36"/>
      <c r="B10" s="37" t="s">
        <v>25</v>
      </c>
      <c r="C10" s="48">
        <v>-9.1</v>
      </c>
      <c r="D10" s="48">
        <v>-9.1</v>
      </c>
      <c r="E10" s="48">
        <v>-4.8</v>
      </c>
      <c r="F10" s="49">
        <v>-2.8</v>
      </c>
      <c r="G10" s="49">
        <v>0.7</v>
      </c>
      <c r="H10" s="49">
        <v>5.0999999999999996</v>
      </c>
      <c r="I10" s="47">
        <v>11</v>
      </c>
      <c r="J10" s="47">
        <v>17.8</v>
      </c>
      <c r="K10" s="47">
        <v>21.5</v>
      </c>
      <c r="L10" s="47">
        <v>14.9</v>
      </c>
      <c r="M10" s="47">
        <v>4.8</v>
      </c>
      <c r="N10" s="49">
        <v>-0.4</v>
      </c>
      <c r="O10" s="49">
        <v>-2.6</v>
      </c>
    </row>
    <row r="11" spans="1:44" ht="15.95" customHeight="1" x14ac:dyDescent="0.15">
      <c r="A11" s="33" t="s">
        <v>15</v>
      </c>
      <c r="B11" s="34" t="s">
        <v>77</v>
      </c>
      <c r="C11" s="35" t="s">
        <v>257</v>
      </c>
      <c r="D11" s="46">
        <v>25</v>
      </c>
      <c r="E11" s="41">
        <v>1</v>
      </c>
      <c r="F11" s="41">
        <v>6</v>
      </c>
      <c r="G11" s="41">
        <v>13</v>
      </c>
      <c r="H11" s="41">
        <v>12</v>
      </c>
      <c r="I11" s="41">
        <v>4</v>
      </c>
      <c r="J11" s="41">
        <v>7</v>
      </c>
      <c r="K11" s="41">
        <v>26</v>
      </c>
      <c r="L11" s="41">
        <v>30</v>
      </c>
      <c r="M11" s="41">
        <v>21</v>
      </c>
      <c r="N11" s="41">
        <v>26</v>
      </c>
      <c r="O11" s="41">
        <v>26</v>
      </c>
    </row>
    <row r="12" spans="1:44" ht="12" customHeight="1" x14ac:dyDescent="0.15">
      <c r="A12" s="36"/>
      <c r="B12" s="37" t="s">
        <v>25</v>
      </c>
      <c r="C12" s="47">
        <v>-7.3</v>
      </c>
      <c r="D12" s="50">
        <v>-7.3</v>
      </c>
      <c r="E12" s="47">
        <v>-4.2</v>
      </c>
      <c r="F12" s="47">
        <v>-0.3</v>
      </c>
      <c r="G12" s="47">
        <v>3.8</v>
      </c>
      <c r="H12" s="22">
        <v>6.5</v>
      </c>
      <c r="I12" s="47">
        <v>12.2</v>
      </c>
      <c r="J12" s="47">
        <v>20.2</v>
      </c>
      <c r="K12" s="47">
        <v>23.2</v>
      </c>
      <c r="L12" s="47">
        <v>17.899999999999999</v>
      </c>
      <c r="M12" s="47">
        <v>9.6</v>
      </c>
      <c r="N12" s="41">
        <v>2.2999999999999998</v>
      </c>
      <c r="O12" s="41">
        <v>-1.2</v>
      </c>
    </row>
    <row r="13" spans="1:44" ht="15.95" customHeight="1" x14ac:dyDescent="0.15">
      <c r="A13" s="33" t="s">
        <v>209</v>
      </c>
      <c r="B13" s="34" t="s">
        <v>77</v>
      </c>
      <c r="C13" s="35" t="s">
        <v>256</v>
      </c>
      <c r="D13" s="46">
        <v>26</v>
      </c>
      <c r="E13" s="41">
        <v>1</v>
      </c>
      <c r="F13" s="41">
        <v>7</v>
      </c>
      <c r="G13" s="41">
        <v>10</v>
      </c>
      <c r="H13" s="41">
        <v>1</v>
      </c>
      <c r="I13" s="41">
        <v>4</v>
      </c>
      <c r="J13" s="41">
        <v>7</v>
      </c>
      <c r="K13" s="41">
        <v>25</v>
      </c>
      <c r="L13" s="41">
        <v>30</v>
      </c>
      <c r="M13" s="41">
        <v>30</v>
      </c>
      <c r="N13" s="41">
        <v>26</v>
      </c>
      <c r="O13" s="41">
        <v>22</v>
      </c>
    </row>
    <row r="14" spans="1:44" ht="12" customHeight="1" x14ac:dyDescent="0.15">
      <c r="A14" s="36"/>
      <c r="B14" s="37" t="s">
        <v>25</v>
      </c>
      <c r="C14" s="47">
        <v>-4.7</v>
      </c>
      <c r="D14" s="265">
        <v>-4.7</v>
      </c>
      <c r="E14" s="265">
        <v>-2.7</v>
      </c>
      <c r="F14" s="41" t="s">
        <v>258</v>
      </c>
      <c r="G14" s="41">
        <v>4.3</v>
      </c>
      <c r="H14" s="41">
        <v>7.8</v>
      </c>
      <c r="I14" s="41">
        <v>13.1</v>
      </c>
      <c r="J14" s="41">
        <v>21.2</v>
      </c>
      <c r="K14" s="41">
        <v>23.8</v>
      </c>
      <c r="L14" s="41">
        <v>18.2</v>
      </c>
      <c r="M14" s="41">
        <v>8.9</v>
      </c>
      <c r="N14" s="41">
        <v>2.1</v>
      </c>
      <c r="O14" s="47">
        <v>-1.1000000000000001</v>
      </c>
    </row>
    <row r="15" spans="1:44" ht="20.25" customHeight="1" x14ac:dyDescent="0.15">
      <c r="A15" s="33" t="s">
        <v>90</v>
      </c>
      <c r="B15" s="34" t="s">
        <v>77</v>
      </c>
      <c r="C15" s="35" t="s">
        <v>256</v>
      </c>
      <c r="D15" s="46">
        <v>26</v>
      </c>
      <c r="E15" s="41">
        <v>1</v>
      </c>
      <c r="F15" s="41">
        <v>20</v>
      </c>
      <c r="G15" s="41">
        <v>10</v>
      </c>
      <c r="H15" s="41">
        <v>12</v>
      </c>
      <c r="I15" s="41">
        <v>4</v>
      </c>
      <c r="J15" s="41">
        <v>7</v>
      </c>
      <c r="K15" s="41">
        <v>27</v>
      </c>
      <c r="L15" s="41">
        <v>30</v>
      </c>
      <c r="M15" s="41">
        <v>31</v>
      </c>
      <c r="N15" s="41">
        <v>26</v>
      </c>
      <c r="O15" s="41">
        <v>23</v>
      </c>
    </row>
    <row r="16" spans="1:44" ht="12" customHeight="1" x14ac:dyDescent="0.15">
      <c r="A16" s="36"/>
      <c r="B16" s="37" t="s">
        <v>25</v>
      </c>
      <c r="C16" s="48">
        <v>-12.3</v>
      </c>
      <c r="D16" s="50">
        <v>-12.3</v>
      </c>
      <c r="E16" s="47">
        <v>-5</v>
      </c>
      <c r="F16" s="47">
        <v>-1.7</v>
      </c>
      <c r="G16" s="47">
        <v>1.7</v>
      </c>
      <c r="H16" s="47" t="s">
        <v>260</v>
      </c>
      <c r="I16" s="47">
        <v>11.3</v>
      </c>
      <c r="J16" s="47">
        <v>19.7</v>
      </c>
      <c r="K16" s="47">
        <v>22</v>
      </c>
      <c r="L16" s="47">
        <v>15.5</v>
      </c>
      <c r="M16" s="47">
        <v>6</v>
      </c>
      <c r="N16" s="295" t="s">
        <v>263</v>
      </c>
      <c r="O16" s="49">
        <v>-3.2</v>
      </c>
      <c r="P16" s="144"/>
      <c r="Q16" s="144"/>
    </row>
    <row r="17" spans="1:17" ht="15.95" customHeight="1" x14ac:dyDescent="0.15">
      <c r="A17" s="33" t="s">
        <v>16</v>
      </c>
      <c r="B17" s="34" t="s">
        <v>77</v>
      </c>
      <c r="C17" s="219" t="s">
        <v>257</v>
      </c>
      <c r="D17" s="46">
        <v>25</v>
      </c>
      <c r="E17" s="41">
        <v>1</v>
      </c>
      <c r="F17" s="41">
        <v>6</v>
      </c>
      <c r="G17" s="41">
        <v>10</v>
      </c>
      <c r="H17" s="41">
        <v>12</v>
      </c>
      <c r="I17" s="41">
        <v>4</v>
      </c>
      <c r="J17" s="41">
        <v>7</v>
      </c>
      <c r="K17" s="41">
        <v>26</v>
      </c>
      <c r="L17" s="41">
        <v>24</v>
      </c>
      <c r="M17" s="41">
        <v>22</v>
      </c>
      <c r="N17" s="41">
        <v>26</v>
      </c>
      <c r="O17" s="41">
        <v>22</v>
      </c>
    </row>
    <row r="18" spans="1:17" ht="12" customHeight="1" x14ac:dyDescent="0.15">
      <c r="A18" s="36"/>
      <c r="B18" s="37" t="s">
        <v>25</v>
      </c>
      <c r="C18" s="48">
        <v>-3.8</v>
      </c>
      <c r="D18" s="48">
        <v>-3.8</v>
      </c>
      <c r="E18" s="50">
        <v>-2.9</v>
      </c>
      <c r="F18" s="47">
        <v>0.5</v>
      </c>
      <c r="G18" s="47">
        <v>4.3</v>
      </c>
      <c r="H18" s="47">
        <v>7.3</v>
      </c>
      <c r="I18" s="47">
        <v>12.7</v>
      </c>
      <c r="J18" s="47">
        <v>21.2</v>
      </c>
      <c r="K18" s="47">
        <v>23.9</v>
      </c>
      <c r="L18" s="47">
        <v>17.7</v>
      </c>
      <c r="M18" s="47">
        <v>9</v>
      </c>
      <c r="N18" s="47">
        <v>2.2000000000000002</v>
      </c>
      <c r="O18" s="47">
        <v>-1.4</v>
      </c>
      <c r="P18" s="144"/>
      <c r="Q18" s="144"/>
    </row>
    <row r="19" spans="1:17" ht="15.95" customHeight="1" x14ac:dyDescent="0.15">
      <c r="A19" s="33" t="s">
        <v>17</v>
      </c>
      <c r="B19" s="34" t="s">
        <v>77</v>
      </c>
      <c r="C19" s="219" t="s">
        <v>256</v>
      </c>
      <c r="D19" s="46">
        <v>26</v>
      </c>
      <c r="E19" s="267">
        <v>1</v>
      </c>
      <c r="F19" s="267">
        <v>6</v>
      </c>
      <c r="G19" s="267">
        <v>10</v>
      </c>
      <c r="H19" s="267">
        <v>12</v>
      </c>
      <c r="I19" s="267">
        <v>4</v>
      </c>
      <c r="J19" s="41">
        <v>21</v>
      </c>
      <c r="K19" s="41">
        <v>2</v>
      </c>
      <c r="L19" s="41">
        <v>30</v>
      </c>
      <c r="M19" s="267">
        <v>31</v>
      </c>
      <c r="N19" s="41">
        <v>29</v>
      </c>
      <c r="O19" s="41">
        <v>23</v>
      </c>
    </row>
    <row r="20" spans="1:17" ht="12" customHeight="1" x14ac:dyDescent="0.15">
      <c r="A20" s="36"/>
      <c r="B20" s="37" t="s">
        <v>25</v>
      </c>
      <c r="C20" s="50">
        <v>-12.6</v>
      </c>
      <c r="D20" s="265">
        <v>-12.6</v>
      </c>
      <c r="E20" s="41">
        <v>-7.7</v>
      </c>
      <c r="F20" s="267">
        <v>-4.2</v>
      </c>
      <c r="G20" s="267">
        <v>-1.5</v>
      </c>
      <c r="H20" s="267">
        <v>1.2</v>
      </c>
      <c r="I20" s="217" t="s">
        <v>262</v>
      </c>
      <c r="J20" s="41">
        <v>17.399999999999999</v>
      </c>
      <c r="K20" s="266">
        <v>19.3</v>
      </c>
      <c r="L20" s="41">
        <v>13.4</v>
      </c>
      <c r="M20" s="217">
        <v>3.1</v>
      </c>
      <c r="N20" s="266">
        <v>-2.6</v>
      </c>
      <c r="O20" s="41">
        <v>-6.5</v>
      </c>
    </row>
    <row r="21" spans="1:17" ht="15.95" customHeight="1" x14ac:dyDescent="0.15">
      <c r="A21" s="33" t="s">
        <v>18</v>
      </c>
      <c r="B21" s="34" t="s">
        <v>77</v>
      </c>
      <c r="C21" s="35" t="s">
        <v>256</v>
      </c>
      <c r="D21" s="46">
        <v>26</v>
      </c>
      <c r="E21" s="41">
        <v>22</v>
      </c>
      <c r="F21" s="41">
        <v>4</v>
      </c>
      <c r="G21" s="41">
        <v>10</v>
      </c>
      <c r="H21" s="41">
        <v>12</v>
      </c>
      <c r="I21" s="41">
        <v>4</v>
      </c>
      <c r="J21" s="41">
        <v>7</v>
      </c>
      <c r="K21" s="41">
        <v>12</v>
      </c>
      <c r="L21" s="41">
        <v>30</v>
      </c>
      <c r="M21" s="41">
        <v>30</v>
      </c>
      <c r="N21" s="41">
        <v>26</v>
      </c>
      <c r="O21" s="41">
        <v>23</v>
      </c>
    </row>
    <row r="22" spans="1:17" ht="12" customHeight="1" x14ac:dyDescent="0.15">
      <c r="A22" s="36"/>
      <c r="B22" s="37" t="s">
        <v>25</v>
      </c>
      <c r="C22" s="50">
        <v>-9.4</v>
      </c>
      <c r="D22" s="265">
        <v>-9.4</v>
      </c>
      <c r="E22" s="266">
        <v>-4.4000000000000004</v>
      </c>
      <c r="F22" s="266">
        <v>-1.5</v>
      </c>
      <c r="G22" s="41">
        <v>1.1000000000000001</v>
      </c>
      <c r="H22" s="41" t="s">
        <v>261</v>
      </c>
      <c r="I22" s="41">
        <v>10.4</v>
      </c>
      <c r="J22" s="41">
        <v>18.899999999999999</v>
      </c>
      <c r="K22" s="41">
        <v>21.3</v>
      </c>
      <c r="L22" s="41">
        <v>15.3</v>
      </c>
      <c r="M22" s="41">
        <v>5.5</v>
      </c>
      <c r="N22" s="266">
        <v>-1.2</v>
      </c>
      <c r="O22" s="41">
        <v>-4.0999999999999996</v>
      </c>
    </row>
    <row r="23" spans="1:17" ht="3.95" customHeight="1" x14ac:dyDescent="0.15">
      <c r="A23" s="42"/>
      <c r="B23" s="43"/>
      <c r="C23" s="220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</row>
    <row r="24" spans="1:17" ht="15.95" customHeight="1" x14ac:dyDescent="0.15">
      <c r="A24" s="1" t="s">
        <v>226</v>
      </c>
    </row>
    <row r="25" spans="1:17" ht="12" customHeight="1" x14ac:dyDescent="0.15">
      <c r="A25" s="1" t="s">
        <v>166</v>
      </c>
      <c r="B25" s="1"/>
    </row>
  </sheetData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&amp;R&amp;A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AT40"/>
  <sheetViews>
    <sheetView view="pageBreakPreview" zoomScaleNormal="115" zoomScaleSheetLayoutView="100" workbookViewId="0">
      <selection activeCell="B15" sqref="B15"/>
    </sheetView>
  </sheetViews>
  <sheetFormatPr defaultColWidth="8.85546875" defaultRowHeight="12" customHeight="1" x14ac:dyDescent="0.15"/>
  <cols>
    <col min="1" max="1" width="1.7109375" style="7" customWidth="1"/>
    <col min="2" max="2" width="11" style="7" customWidth="1"/>
    <col min="3" max="3" width="1.7109375" style="7" customWidth="1"/>
    <col min="4" max="4" width="8.28515625" style="7" customWidth="1"/>
    <col min="5" max="16" width="6.42578125" style="7" customWidth="1"/>
    <col min="17" max="17" width="0.28515625" style="7" customWidth="1"/>
    <col min="18" max="18" width="0" style="7" hidden="1" customWidth="1"/>
    <col min="19" max="23" width="8.85546875" style="7" hidden="1" customWidth="1"/>
    <col min="24" max="16384" width="8.85546875" style="7"/>
  </cols>
  <sheetData>
    <row r="1" spans="1:46" s="2" customFormat="1" ht="24" customHeight="1" x14ac:dyDescent="0.2">
      <c r="D1" s="3"/>
      <c r="E1" s="4" t="s">
        <v>27</v>
      </c>
      <c r="F1" s="27" t="s">
        <v>28</v>
      </c>
      <c r="I1" s="3"/>
      <c r="J1" s="3"/>
      <c r="K1" s="3"/>
      <c r="L1" s="3"/>
      <c r="M1" s="3"/>
      <c r="N1" s="3"/>
      <c r="O1" s="3"/>
      <c r="P1" s="3"/>
      <c r="Q1" s="3"/>
      <c r="R1" s="51" t="s">
        <v>29</v>
      </c>
    </row>
    <row r="2" spans="1:46" ht="6" customHeight="1" x14ac:dyDescent="0.15">
      <c r="B2" s="6"/>
      <c r="C2" s="6"/>
      <c r="P2" s="8"/>
      <c r="Q2" s="8"/>
    </row>
    <row r="3" spans="1:46" s="19" customFormat="1" ht="12" customHeight="1" thickBot="1" x14ac:dyDescent="0.2">
      <c r="A3" s="9" t="s">
        <v>231</v>
      </c>
      <c r="D3" s="52"/>
      <c r="E3" s="52"/>
      <c r="F3" s="52"/>
      <c r="G3" s="52"/>
      <c r="H3" s="52"/>
      <c r="I3" s="52"/>
      <c r="J3" s="18"/>
      <c r="K3" s="52"/>
      <c r="L3" s="52"/>
      <c r="M3" s="53"/>
      <c r="N3" s="52"/>
      <c r="O3" s="52"/>
      <c r="P3" s="54" t="s">
        <v>108</v>
      </c>
      <c r="Q3" s="54"/>
      <c r="R3" s="7" t="s">
        <v>30</v>
      </c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</row>
    <row r="4" spans="1:46" s="19" customFormat="1" ht="36" customHeight="1" x14ac:dyDescent="0.15">
      <c r="A4" s="302"/>
      <c r="B4" s="302"/>
      <c r="C4" s="303"/>
      <c r="D4" s="14" t="s">
        <v>1</v>
      </c>
      <c r="E4" s="15" t="s">
        <v>2</v>
      </c>
      <c r="F4" s="15" t="s">
        <v>3</v>
      </c>
      <c r="G4" s="15" t="s">
        <v>4</v>
      </c>
      <c r="H4" s="15" t="s">
        <v>5</v>
      </c>
      <c r="I4" s="15" t="s">
        <v>6</v>
      </c>
      <c r="J4" s="15" t="s">
        <v>7</v>
      </c>
      <c r="K4" s="15" t="s">
        <v>8</v>
      </c>
      <c r="L4" s="15" t="s">
        <v>9</v>
      </c>
      <c r="M4" s="15" t="s">
        <v>10</v>
      </c>
      <c r="N4" s="15" t="s">
        <v>11</v>
      </c>
      <c r="O4" s="15" t="s">
        <v>12</v>
      </c>
      <c r="P4" s="16" t="s">
        <v>13</v>
      </c>
      <c r="Q4" s="17"/>
      <c r="S4" s="18"/>
      <c r="T4" s="18"/>
      <c r="U4" s="18"/>
      <c r="V4" s="18"/>
      <c r="W4" s="18"/>
      <c r="X4" s="18"/>
      <c r="Y4" s="18"/>
      <c r="Z4" s="67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</row>
    <row r="5" spans="1:46" ht="21" customHeight="1" x14ac:dyDescent="0.15">
      <c r="B5" s="247" t="s">
        <v>129</v>
      </c>
      <c r="C5" s="248"/>
      <c r="D5" s="55">
        <v>1930.3</v>
      </c>
      <c r="E5" s="276">
        <v>73.8</v>
      </c>
      <c r="F5" s="276">
        <v>94</v>
      </c>
      <c r="G5" s="276">
        <v>205.5</v>
      </c>
      <c r="H5" s="276">
        <v>175.2</v>
      </c>
      <c r="I5" s="276">
        <v>215.2</v>
      </c>
      <c r="J5" s="276">
        <v>108.6</v>
      </c>
      <c r="K5" s="276">
        <v>230.9</v>
      </c>
      <c r="L5" s="276">
        <v>213.1</v>
      </c>
      <c r="M5" s="276">
        <v>167.6</v>
      </c>
      <c r="N5" s="276">
        <v>181.1</v>
      </c>
      <c r="O5" s="276">
        <v>129.19999999999999</v>
      </c>
      <c r="P5" s="276">
        <v>136.1</v>
      </c>
      <c r="Q5" s="21"/>
      <c r="R5" s="56">
        <f>SUM(E5:P5)</f>
        <v>1930.2999999999997</v>
      </c>
      <c r="S5" s="57">
        <f>D5-R5</f>
        <v>0</v>
      </c>
      <c r="X5" s="18"/>
      <c r="Z5" s="232"/>
    </row>
    <row r="6" spans="1:46" ht="13.5" customHeight="1" x14ac:dyDescent="0.15">
      <c r="B6" s="247" t="s">
        <v>130</v>
      </c>
      <c r="C6" s="231"/>
      <c r="D6" s="55">
        <v>2087</v>
      </c>
      <c r="E6" s="276">
        <v>95.1</v>
      </c>
      <c r="F6" s="276">
        <v>129.69999999999999</v>
      </c>
      <c r="G6" s="276">
        <v>212.5</v>
      </c>
      <c r="H6" s="276">
        <v>185</v>
      </c>
      <c r="I6" s="276">
        <v>234.8</v>
      </c>
      <c r="J6" s="276">
        <v>125</v>
      </c>
      <c r="K6" s="276">
        <v>238</v>
      </c>
      <c r="L6" s="276">
        <v>222.8</v>
      </c>
      <c r="M6" s="276">
        <v>170.2</v>
      </c>
      <c r="N6" s="276">
        <v>202.8</v>
      </c>
      <c r="O6" s="276">
        <v>140.9</v>
      </c>
      <c r="P6" s="276">
        <v>130.19999999999999</v>
      </c>
      <c r="Q6" s="21"/>
      <c r="R6" s="56">
        <f t="shared" ref="R6:R13" si="0">SUM(E6:P6)</f>
        <v>2087</v>
      </c>
      <c r="S6" s="57">
        <f t="shared" ref="S6:S13" si="1">D6-R6</f>
        <v>0</v>
      </c>
      <c r="X6" s="18"/>
      <c r="Y6" s="224"/>
      <c r="Z6" s="18"/>
    </row>
    <row r="7" spans="1:46" ht="13.5" customHeight="1" x14ac:dyDescent="0.15">
      <c r="B7" s="247" t="s">
        <v>131</v>
      </c>
      <c r="C7" s="231"/>
      <c r="D7" s="55">
        <v>2034.4</v>
      </c>
      <c r="E7" s="276">
        <v>92.3</v>
      </c>
      <c r="F7" s="276">
        <v>143.80000000000001</v>
      </c>
      <c r="G7" s="276">
        <v>208.7</v>
      </c>
      <c r="H7" s="276">
        <v>184.8</v>
      </c>
      <c r="I7" s="276">
        <v>218.2</v>
      </c>
      <c r="J7" s="276">
        <v>120.2</v>
      </c>
      <c r="K7" s="276">
        <v>230.9</v>
      </c>
      <c r="L7" s="276">
        <v>205.1</v>
      </c>
      <c r="M7" s="276">
        <v>159.69999999999999</v>
      </c>
      <c r="N7" s="276">
        <v>197.3</v>
      </c>
      <c r="O7" s="276">
        <v>145.9</v>
      </c>
      <c r="P7" s="276">
        <v>127.5</v>
      </c>
      <c r="Q7" s="21"/>
      <c r="R7" s="56">
        <f t="shared" si="0"/>
        <v>2034.4</v>
      </c>
      <c r="S7" s="57" t="e">
        <f>#REF!-R7</f>
        <v>#REF!</v>
      </c>
      <c r="X7" s="18"/>
    </row>
    <row r="8" spans="1:46" ht="13.5" customHeight="1" x14ac:dyDescent="0.15">
      <c r="B8" s="247" t="s">
        <v>132</v>
      </c>
      <c r="C8" s="231"/>
      <c r="D8" s="55">
        <v>1899.3</v>
      </c>
      <c r="E8" s="276">
        <v>90.9</v>
      </c>
      <c r="F8" s="276">
        <v>88.6</v>
      </c>
      <c r="G8" s="276">
        <v>200.8</v>
      </c>
      <c r="H8" s="276">
        <v>178.6</v>
      </c>
      <c r="I8" s="276">
        <v>212.1</v>
      </c>
      <c r="J8" s="276">
        <v>92.3</v>
      </c>
      <c r="K8" s="276">
        <v>219</v>
      </c>
      <c r="L8" s="276">
        <v>183.3</v>
      </c>
      <c r="M8" s="276">
        <v>165.3</v>
      </c>
      <c r="N8" s="276">
        <v>175.3</v>
      </c>
      <c r="O8" s="276">
        <v>142.80000000000001</v>
      </c>
      <c r="P8" s="276">
        <v>150.30000000000001</v>
      </c>
      <c r="Q8" s="21"/>
      <c r="R8" s="56">
        <f t="shared" si="0"/>
        <v>1899.2999999999997</v>
      </c>
      <c r="S8" s="57">
        <f t="shared" si="1"/>
        <v>0</v>
      </c>
      <c r="X8" s="18"/>
    </row>
    <row r="9" spans="1:46" ht="13.5" customHeight="1" x14ac:dyDescent="0.15">
      <c r="B9" s="131" t="s">
        <v>215</v>
      </c>
      <c r="C9" s="231"/>
      <c r="D9" s="55">
        <v>2101.6999999999998</v>
      </c>
      <c r="E9" s="276">
        <v>98.4</v>
      </c>
      <c r="F9" s="276">
        <v>126</v>
      </c>
      <c r="G9" s="276" t="s">
        <v>264</v>
      </c>
      <c r="H9" s="276">
        <v>184.4</v>
      </c>
      <c r="I9" s="276">
        <v>231.5</v>
      </c>
      <c r="J9" s="276">
        <v>135.69999999999999</v>
      </c>
      <c r="K9" s="276">
        <v>245.6</v>
      </c>
      <c r="L9" s="276">
        <v>218.2</v>
      </c>
      <c r="M9" s="276">
        <v>181.4</v>
      </c>
      <c r="N9" s="276">
        <v>195.3</v>
      </c>
      <c r="O9" s="276">
        <v>143</v>
      </c>
      <c r="P9" s="276">
        <v>142.69999999999999</v>
      </c>
      <c r="Q9" s="21"/>
      <c r="R9" s="56">
        <f t="shared" si="0"/>
        <v>1902.2</v>
      </c>
      <c r="S9" s="57">
        <f t="shared" si="1"/>
        <v>199.49999999999977</v>
      </c>
      <c r="X9" s="18"/>
    </row>
    <row r="10" spans="1:46" ht="21" customHeight="1" x14ac:dyDescent="0.15">
      <c r="B10" s="247" t="s">
        <v>133</v>
      </c>
      <c r="C10" s="231"/>
      <c r="D10" s="55">
        <v>2092</v>
      </c>
      <c r="E10" s="276">
        <v>107.8</v>
      </c>
      <c r="F10" s="276">
        <v>118.8</v>
      </c>
      <c r="G10" s="276">
        <v>215.6</v>
      </c>
      <c r="H10" s="276">
        <v>181.9</v>
      </c>
      <c r="I10" s="276">
        <v>224.9</v>
      </c>
      <c r="J10" s="276">
        <v>114.2</v>
      </c>
      <c r="K10" s="276">
        <v>237.3</v>
      </c>
      <c r="L10" s="276">
        <v>216</v>
      </c>
      <c r="M10" s="276">
        <v>160.6</v>
      </c>
      <c r="N10" s="276">
        <v>181.1</v>
      </c>
      <c r="O10" s="277">
        <v>168.5</v>
      </c>
      <c r="P10" s="276">
        <v>165.3</v>
      </c>
      <c r="Q10" s="21"/>
      <c r="R10" s="56">
        <f t="shared" si="0"/>
        <v>2092</v>
      </c>
      <c r="S10" s="57">
        <f t="shared" si="1"/>
        <v>0</v>
      </c>
      <c r="X10" s="18"/>
    </row>
    <row r="11" spans="1:46" ht="13.5" customHeight="1" x14ac:dyDescent="0.15">
      <c r="B11" s="247" t="s">
        <v>134</v>
      </c>
      <c r="C11" s="231"/>
      <c r="D11" s="55">
        <v>2069.9</v>
      </c>
      <c r="E11" s="276">
        <v>123.8</v>
      </c>
      <c r="F11" s="276">
        <v>112.5</v>
      </c>
      <c r="G11" s="276">
        <v>212.8</v>
      </c>
      <c r="H11" s="276">
        <v>189.3</v>
      </c>
      <c r="I11" s="276">
        <v>219.9</v>
      </c>
      <c r="J11" s="276">
        <v>108.5</v>
      </c>
      <c r="K11" s="276">
        <v>220</v>
      </c>
      <c r="L11" s="276">
        <v>199.1</v>
      </c>
      <c r="M11" s="276">
        <v>159</v>
      </c>
      <c r="N11" s="276">
        <v>183.5</v>
      </c>
      <c r="O11" s="276">
        <v>163.9</v>
      </c>
      <c r="P11" s="276">
        <v>177.6</v>
      </c>
      <c r="Q11" s="21"/>
      <c r="R11" s="56">
        <f t="shared" si="0"/>
        <v>2069.9</v>
      </c>
      <c r="S11" s="57">
        <f t="shared" si="1"/>
        <v>0</v>
      </c>
      <c r="X11" s="18"/>
    </row>
    <row r="12" spans="1:46" ht="13.5" customHeight="1" x14ac:dyDescent="0.15">
      <c r="B12" s="247" t="s">
        <v>135</v>
      </c>
      <c r="C12" s="231"/>
      <c r="D12" s="55">
        <v>2036.6</v>
      </c>
      <c r="E12" s="276">
        <v>115.7</v>
      </c>
      <c r="F12" s="276">
        <v>107.8</v>
      </c>
      <c r="G12" s="276">
        <v>211.2</v>
      </c>
      <c r="H12" s="276">
        <v>185.1</v>
      </c>
      <c r="I12" s="277">
        <v>219.8</v>
      </c>
      <c r="J12" s="276">
        <v>108</v>
      </c>
      <c r="K12" s="276">
        <v>220.3</v>
      </c>
      <c r="L12" s="276">
        <v>189.7</v>
      </c>
      <c r="M12" s="276">
        <v>168.9</v>
      </c>
      <c r="N12" s="276">
        <v>169.8</v>
      </c>
      <c r="O12" s="276">
        <v>164.1</v>
      </c>
      <c r="P12" s="276">
        <v>176.2</v>
      </c>
      <c r="Q12" s="21"/>
      <c r="R12" s="56">
        <f t="shared" si="0"/>
        <v>2036.6</v>
      </c>
      <c r="S12" s="57">
        <f t="shared" si="1"/>
        <v>0</v>
      </c>
      <c r="X12" s="18"/>
    </row>
    <row r="13" spans="1:46" ht="13.5" customHeight="1" x14ac:dyDescent="0.15">
      <c r="B13" s="247" t="s">
        <v>136</v>
      </c>
      <c r="C13" s="231"/>
      <c r="D13" s="55">
        <v>2029</v>
      </c>
      <c r="E13" s="276">
        <v>109</v>
      </c>
      <c r="F13" s="276">
        <v>116.4</v>
      </c>
      <c r="G13" s="276">
        <v>206.3</v>
      </c>
      <c r="H13" s="277">
        <v>183.3</v>
      </c>
      <c r="I13" s="276">
        <v>217.9</v>
      </c>
      <c r="J13" s="276">
        <v>106.5</v>
      </c>
      <c r="K13" s="276">
        <v>237.7</v>
      </c>
      <c r="L13" s="276">
        <v>183.5</v>
      </c>
      <c r="M13" s="276">
        <v>159.1</v>
      </c>
      <c r="N13" s="276">
        <v>179.9</v>
      </c>
      <c r="O13" s="276">
        <v>160.6</v>
      </c>
      <c r="P13" s="276">
        <v>168.8</v>
      </c>
      <c r="Q13" s="21"/>
      <c r="R13" s="56">
        <f t="shared" si="0"/>
        <v>2028.9999999999998</v>
      </c>
      <c r="S13" s="57">
        <f t="shared" si="1"/>
        <v>0</v>
      </c>
      <c r="X13" s="18"/>
    </row>
    <row r="14" spans="1:46" ht="3.95" customHeight="1" x14ac:dyDescent="0.15">
      <c r="A14" s="246"/>
      <c r="B14" s="246"/>
      <c r="C14" s="23"/>
      <c r="D14" s="24"/>
      <c r="E14" s="278"/>
      <c r="F14" s="279"/>
      <c r="G14" s="279"/>
      <c r="H14" s="279"/>
      <c r="I14" s="279"/>
      <c r="J14" s="279"/>
      <c r="K14" s="279"/>
      <c r="L14" s="279"/>
      <c r="M14" s="279"/>
      <c r="N14" s="279"/>
      <c r="O14" s="279"/>
      <c r="P14" s="279"/>
      <c r="Q14" s="24"/>
      <c r="X14" s="18"/>
    </row>
    <row r="15" spans="1:46" ht="15.95" customHeight="1" x14ac:dyDescent="0.15">
      <c r="A15" s="7" t="s">
        <v>157</v>
      </c>
    </row>
    <row r="16" spans="1:46" ht="15.95" customHeight="1" x14ac:dyDescent="0.15">
      <c r="A16" s="1"/>
    </row>
    <row r="20" spans="1:45" s="2" customFormat="1" ht="24" customHeight="1" x14ac:dyDescent="0.2">
      <c r="D20" s="3"/>
      <c r="E20" s="4" t="s">
        <v>31</v>
      </c>
      <c r="F20" s="27" t="s">
        <v>32</v>
      </c>
      <c r="I20" s="3"/>
      <c r="J20" s="3"/>
      <c r="K20" s="3"/>
      <c r="L20" s="3"/>
      <c r="M20" s="3"/>
      <c r="N20" s="3"/>
      <c r="O20" s="3"/>
      <c r="P20" s="3"/>
      <c r="R20" s="7"/>
      <c r="Z20" s="7"/>
    </row>
    <row r="21" spans="1:45" ht="6" customHeight="1" x14ac:dyDescent="0.15">
      <c r="B21" s="6"/>
      <c r="C21" s="6"/>
      <c r="P21" s="8"/>
    </row>
    <row r="22" spans="1:45" s="19" customFormat="1" ht="12" customHeight="1" thickBot="1" x14ac:dyDescent="0.25">
      <c r="A22" s="9" t="s">
        <v>231</v>
      </c>
      <c r="C22" s="9"/>
      <c r="D22" s="52"/>
      <c r="E22" s="52"/>
      <c r="F22" s="52"/>
      <c r="G22" s="52"/>
      <c r="H22" s="52"/>
      <c r="I22" s="52"/>
      <c r="J22" s="18"/>
      <c r="K22" s="52"/>
      <c r="L22" s="52"/>
      <c r="M22" s="53"/>
      <c r="N22" s="52"/>
      <c r="O22" s="52"/>
      <c r="P22" s="54" t="s">
        <v>109</v>
      </c>
      <c r="Q22" s="18"/>
      <c r="R22" s="7"/>
      <c r="S22" s="18"/>
      <c r="T22" s="18"/>
      <c r="U22" s="18"/>
      <c r="V22" s="18"/>
      <c r="W22" s="18"/>
      <c r="X22" s="18"/>
      <c r="Y22" s="18"/>
      <c r="Z22" s="2"/>
      <c r="AA22" s="18"/>
      <c r="AB22" s="18"/>
      <c r="AC22" s="18"/>
      <c r="AD22" s="18"/>
      <c r="AE22" s="18"/>
      <c r="AF22" s="18"/>
      <c r="AG22" s="18"/>
      <c r="AH22" s="18"/>
      <c r="AI22" s="18"/>
      <c r="AJ22" s="18"/>
    </row>
    <row r="23" spans="1:45" s="19" customFormat="1" ht="36" customHeight="1" x14ac:dyDescent="0.15">
      <c r="A23" s="302"/>
      <c r="B23" s="302"/>
      <c r="C23" s="303"/>
      <c r="D23" s="15" t="s">
        <v>75</v>
      </c>
      <c r="E23" s="15" t="s">
        <v>2</v>
      </c>
      <c r="F23" s="15" t="s">
        <v>3</v>
      </c>
      <c r="G23" s="15" t="s">
        <v>4</v>
      </c>
      <c r="H23" s="15" t="s">
        <v>5</v>
      </c>
      <c r="I23" s="15" t="s">
        <v>6</v>
      </c>
      <c r="J23" s="15" t="s">
        <v>7</v>
      </c>
      <c r="K23" s="15" t="s">
        <v>8</v>
      </c>
      <c r="L23" s="15" t="s">
        <v>9</v>
      </c>
      <c r="M23" s="15" t="s">
        <v>10</v>
      </c>
      <c r="N23" s="15" t="s">
        <v>11</v>
      </c>
      <c r="O23" s="15" t="s">
        <v>12</v>
      </c>
      <c r="P23" s="16" t="s">
        <v>13</v>
      </c>
      <c r="Q23" s="17"/>
      <c r="R23" s="7"/>
      <c r="S23" s="18"/>
      <c r="T23" s="18"/>
      <c r="U23" s="18"/>
      <c r="V23" s="18"/>
      <c r="W23" s="18"/>
      <c r="X23" s="18"/>
      <c r="Y23" s="18"/>
      <c r="Z23" s="7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</row>
    <row r="24" spans="1:45" ht="21" customHeight="1" x14ac:dyDescent="0.15">
      <c r="B24" s="131" t="s">
        <v>220</v>
      </c>
      <c r="C24" s="250"/>
      <c r="D24" s="59">
        <v>2478.5</v>
      </c>
      <c r="E24" s="145">
        <v>199.5</v>
      </c>
      <c r="F24" s="145">
        <v>108.5</v>
      </c>
      <c r="G24" s="145">
        <v>132.5</v>
      </c>
      <c r="H24" s="145">
        <v>209</v>
      </c>
      <c r="I24" s="145">
        <v>252</v>
      </c>
      <c r="J24" s="145">
        <v>364.5</v>
      </c>
      <c r="K24" s="145">
        <v>241</v>
      </c>
      <c r="L24" s="145">
        <v>158.5</v>
      </c>
      <c r="M24" s="145">
        <v>106.5</v>
      </c>
      <c r="N24" s="145">
        <v>202.5</v>
      </c>
      <c r="O24" s="145">
        <v>168</v>
      </c>
      <c r="P24" s="145" t="s">
        <v>272</v>
      </c>
      <c r="Q24" s="8"/>
      <c r="R24" s="44">
        <f>SUM(F24:P24)</f>
        <v>1943</v>
      </c>
      <c r="S24" s="57">
        <f>E24-R24</f>
        <v>-1743.5</v>
      </c>
      <c r="Z24" s="18"/>
    </row>
    <row r="25" spans="1:45" ht="13.5" customHeight="1" x14ac:dyDescent="0.15">
      <c r="B25" s="131" t="s">
        <v>211</v>
      </c>
      <c r="C25" s="233"/>
      <c r="D25" s="59">
        <v>1751.5</v>
      </c>
      <c r="E25" s="145">
        <v>188</v>
      </c>
      <c r="F25" s="145">
        <v>100.5</v>
      </c>
      <c r="G25" s="145">
        <v>100</v>
      </c>
      <c r="H25" s="145">
        <v>177.5</v>
      </c>
      <c r="I25" s="145">
        <v>196</v>
      </c>
      <c r="J25" s="145">
        <v>271</v>
      </c>
      <c r="K25" s="145">
        <v>136.5</v>
      </c>
      <c r="L25" s="145">
        <v>135.5</v>
      </c>
      <c r="M25" s="145">
        <v>134</v>
      </c>
      <c r="N25" s="145">
        <v>112</v>
      </c>
      <c r="O25" s="145">
        <v>100</v>
      </c>
      <c r="P25" s="145">
        <v>100.5</v>
      </c>
      <c r="Q25" s="8"/>
      <c r="R25" s="44">
        <f t="shared" ref="R25:R34" si="2">SUM(E25:P25)</f>
        <v>1751.5</v>
      </c>
      <c r="S25" s="57">
        <f t="shared" ref="S25:S35" si="3">D25-R25</f>
        <v>0</v>
      </c>
      <c r="Z25" s="18"/>
    </row>
    <row r="26" spans="1:45" ht="13.5" customHeight="1" x14ac:dyDescent="0.15">
      <c r="B26" s="131" t="s">
        <v>212</v>
      </c>
      <c r="C26" s="233"/>
      <c r="D26" s="59">
        <v>1676.5</v>
      </c>
      <c r="E26" s="145">
        <v>126</v>
      </c>
      <c r="F26" s="145">
        <v>65</v>
      </c>
      <c r="G26" s="145">
        <v>86</v>
      </c>
      <c r="H26" s="145">
        <v>139.5</v>
      </c>
      <c r="I26" s="145" t="s">
        <v>267</v>
      </c>
      <c r="J26" s="145">
        <v>264</v>
      </c>
      <c r="K26" s="145">
        <v>168.5</v>
      </c>
      <c r="L26" s="145">
        <v>178.5</v>
      </c>
      <c r="M26" s="145">
        <v>169</v>
      </c>
      <c r="N26" s="145">
        <v>82</v>
      </c>
      <c r="O26" s="145">
        <v>98.5</v>
      </c>
      <c r="P26" s="145">
        <v>103</v>
      </c>
      <c r="Q26" s="8"/>
      <c r="R26" s="60">
        <f t="shared" si="2"/>
        <v>1480</v>
      </c>
      <c r="S26" s="57">
        <f t="shared" si="3"/>
        <v>196.5</v>
      </c>
    </row>
    <row r="27" spans="1:45" ht="13.5" customHeight="1" x14ac:dyDescent="0.15">
      <c r="B27" s="131" t="s">
        <v>221</v>
      </c>
      <c r="C27" s="233"/>
      <c r="D27" s="59">
        <v>2284.5</v>
      </c>
      <c r="E27" s="145" t="s">
        <v>265</v>
      </c>
      <c r="F27" s="145">
        <v>164.5</v>
      </c>
      <c r="G27" s="145">
        <v>139</v>
      </c>
      <c r="H27" s="145">
        <v>191</v>
      </c>
      <c r="I27" s="145">
        <v>244.5</v>
      </c>
      <c r="J27" s="145">
        <v>261.5</v>
      </c>
      <c r="K27" s="145">
        <v>184.5</v>
      </c>
      <c r="L27" s="145">
        <v>350.5</v>
      </c>
      <c r="M27" s="145">
        <v>99.5</v>
      </c>
      <c r="N27" s="145">
        <v>143</v>
      </c>
      <c r="O27" s="145">
        <v>120.5</v>
      </c>
      <c r="P27" s="145">
        <v>117.5</v>
      </c>
      <c r="Q27" s="8"/>
      <c r="R27" s="44">
        <f t="shared" si="2"/>
        <v>2016</v>
      </c>
      <c r="S27" s="57">
        <f t="shared" si="3"/>
        <v>268.5</v>
      </c>
    </row>
    <row r="28" spans="1:45" ht="13.5" customHeight="1" x14ac:dyDescent="0.15">
      <c r="B28" s="131" t="s">
        <v>213</v>
      </c>
      <c r="C28" s="233"/>
      <c r="D28" s="59">
        <v>1728.5</v>
      </c>
      <c r="E28" s="145">
        <v>95.5</v>
      </c>
      <c r="F28" s="145">
        <v>65.5</v>
      </c>
      <c r="G28" s="145">
        <v>97</v>
      </c>
      <c r="H28" s="145">
        <v>153</v>
      </c>
      <c r="I28" s="145">
        <v>213.5</v>
      </c>
      <c r="J28" s="145">
        <v>261.5</v>
      </c>
      <c r="K28" s="145">
        <v>157.5</v>
      </c>
      <c r="L28" s="145">
        <v>268.5</v>
      </c>
      <c r="M28" s="145">
        <v>148</v>
      </c>
      <c r="N28" s="145">
        <v>73</v>
      </c>
      <c r="O28" s="145">
        <v>103</v>
      </c>
      <c r="P28" s="145">
        <v>92.5</v>
      </c>
      <c r="Q28" s="8"/>
      <c r="R28" s="44">
        <f t="shared" si="2"/>
        <v>1728.5</v>
      </c>
      <c r="S28" s="57">
        <f t="shared" si="3"/>
        <v>0</v>
      </c>
    </row>
    <row r="29" spans="1:45" ht="21" customHeight="1" x14ac:dyDescent="0.15">
      <c r="B29" s="131" t="s">
        <v>214</v>
      </c>
      <c r="C29" s="233"/>
      <c r="D29" s="59">
        <v>1639</v>
      </c>
      <c r="E29" s="145">
        <v>138.5</v>
      </c>
      <c r="F29" s="145">
        <v>104</v>
      </c>
      <c r="G29" s="145">
        <v>100.5</v>
      </c>
      <c r="H29" s="145">
        <v>207.5</v>
      </c>
      <c r="I29" s="145">
        <v>179.5</v>
      </c>
      <c r="J29" s="145">
        <v>221</v>
      </c>
      <c r="K29" s="145">
        <v>127</v>
      </c>
      <c r="L29" s="145">
        <v>240</v>
      </c>
      <c r="M29" s="145">
        <v>106.5</v>
      </c>
      <c r="N29" s="145">
        <v>75.5</v>
      </c>
      <c r="O29" s="145">
        <v>74</v>
      </c>
      <c r="P29" s="145">
        <v>65</v>
      </c>
      <c r="Q29" s="8"/>
      <c r="R29" s="44">
        <f t="shared" si="2"/>
        <v>1639</v>
      </c>
      <c r="S29" s="57">
        <f t="shared" si="3"/>
        <v>0</v>
      </c>
    </row>
    <row r="30" spans="1:45" ht="13.5" customHeight="1" x14ac:dyDescent="0.15">
      <c r="B30" s="131" t="s">
        <v>215</v>
      </c>
      <c r="C30" s="233"/>
      <c r="D30" s="59">
        <v>1442</v>
      </c>
      <c r="E30" s="145">
        <v>60.5</v>
      </c>
      <c r="F30" s="145">
        <v>55</v>
      </c>
      <c r="G30" s="145" t="s">
        <v>266</v>
      </c>
      <c r="H30" s="145">
        <v>188.5</v>
      </c>
      <c r="I30" s="145">
        <v>206</v>
      </c>
      <c r="J30" s="145">
        <v>249</v>
      </c>
      <c r="K30" s="145">
        <v>129</v>
      </c>
      <c r="L30" s="145">
        <v>171.5</v>
      </c>
      <c r="M30" s="145">
        <v>60</v>
      </c>
      <c r="N30" s="145">
        <v>79</v>
      </c>
      <c r="O30" s="145">
        <v>83.5</v>
      </c>
      <c r="P30" s="145">
        <v>59.5</v>
      </c>
      <c r="Q30" s="8"/>
      <c r="R30" s="44">
        <f t="shared" si="2"/>
        <v>1341.5</v>
      </c>
      <c r="S30" s="57">
        <f t="shared" si="3"/>
        <v>100.5</v>
      </c>
    </row>
    <row r="31" spans="1:45" ht="13.5" customHeight="1" x14ac:dyDescent="0.15">
      <c r="B31" s="131" t="s">
        <v>222</v>
      </c>
      <c r="C31" s="233"/>
      <c r="D31" s="59">
        <v>1457.5</v>
      </c>
      <c r="E31" s="145">
        <v>55.5</v>
      </c>
      <c r="F31" s="145">
        <v>59</v>
      </c>
      <c r="G31" s="145">
        <v>74</v>
      </c>
      <c r="H31" s="145">
        <v>161</v>
      </c>
      <c r="I31" s="145">
        <v>218.5</v>
      </c>
      <c r="J31" s="145">
        <v>242</v>
      </c>
      <c r="K31" s="145">
        <v>140</v>
      </c>
      <c r="L31" s="145">
        <v>137.5</v>
      </c>
      <c r="M31" s="145">
        <v>165</v>
      </c>
      <c r="N31" s="145">
        <v>91</v>
      </c>
      <c r="O31" s="145">
        <v>68.5</v>
      </c>
      <c r="P31" s="145">
        <v>45.5</v>
      </c>
      <c r="Q31" s="8"/>
      <c r="R31" s="44">
        <f t="shared" si="2"/>
        <v>1457.5</v>
      </c>
      <c r="S31" s="57">
        <f t="shared" si="3"/>
        <v>0</v>
      </c>
    </row>
    <row r="32" spans="1:45" ht="13.5" customHeight="1" x14ac:dyDescent="0.15">
      <c r="B32" s="131" t="s">
        <v>216</v>
      </c>
      <c r="C32" s="233"/>
      <c r="D32" s="59">
        <v>1369.5</v>
      </c>
      <c r="E32" s="145">
        <v>65.5</v>
      </c>
      <c r="F32" s="145">
        <v>69</v>
      </c>
      <c r="G32" s="145">
        <v>67.5</v>
      </c>
      <c r="H32" s="145">
        <v>133.5</v>
      </c>
      <c r="I32" s="145" t="s">
        <v>269</v>
      </c>
      <c r="J32" s="145">
        <v>235</v>
      </c>
      <c r="K32" s="145">
        <v>114</v>
      </c>
      <c r="L32" s="145">
        <v>141</v>
      </c>
      <c r="M32" s="145">
        <v>141</v>
      </c>
      <c r="N32" s="145">
        <v>119.5</v>
      </c>
      <c r="O32" s="145" t="s">
        <v>271</v>
      </c>
      <c r="P32" s="145">
        <v>35.5</v>
      </c>
      <c r="Q32" s="8"/>
      <c r="R32" s="44">
        <f t="shared" si="2"/>
        <v>1121.5</v>
      </c>
      <c r="S32" s="57">
        <f t="shared" si="3"/>
        <v>248</v>
      </c>
    </row>
    <row r="33" spans="1:19" ht="13.5" customHeight="1" x14ac:dyDescent="0.15">
      <c r="B33" s="131" t="s">
        <v>217</v>
      </c>
      <c r="C33" s="233"/>
      <c r="D33" s="59">
        <v>1407.5</v>
      </c>
      <c r="E33" s="145">
        <v>43.5</v>
      </c>
      <c r="F33" s="145">
        <v>47.5</v>
      </c>
      <c r="G33" s="145">
        <v>85</v>
      </c>
      <c r="H33" s="145">
        <v>178</v>
      </c>
      <c r="I33" s="145">
        <v>249</v>
      </c>
      <c r="J33" s="145">
        <v>234</v>
      </c>
      <c r="K33" s="145">
        <v>78</v>
      </c>
      <c r="L33" s="145">
        <v>176</v>
      </c>
      <c r="M33" s="145">
        <v>99</v>
      </c>
      <c r="N33" s="145">
        <v>117</v>
      </c>
      <c r="O33" s="145">
        <v>67.5</v>
      </c>
      <c r="P33" s="145">
        <v>33</v>
      </c>
      <c r="Q33" s="8"/>
      <c r="R33" s="44">
        <f t="shared" si="2"/>
        <v>1407.5</v>
      </c>
      <c r="S33" s="57">
        <f t="shared" si="3"/>
        <v>0</v>
      </c>
    </row>
    <row r="34" spans="1:19" ht="21" customHeight="1" x14ac:dyDescent="0.15">
      <c r="B34" s="131" t="s">
        <v>218</v>
      </c>
      <c r="C34" s="233"/>
      <c r="D34" s="59">
        <v>1373.5</v>
      </c>
      <c r="E34" s="145">
        <v>56</v>
      </c>
      <c r="F34" s="145">
        <v>64</v>
      </c>
      <c r="G34" s="145">
        <v>58.5</v>
      </c>
      <c r="H34" s="145">
        <v>143</v>
      </c>
      <c r="I34" s="145">
        <v>212.5</v>
      </c>
      <c r="J34" s="145" t="s">
        <v>270</v>
      </c>
      <c r="K34" s="145">
        <v>111</v>
      </c>
      <c r="L34" s="145">
        <v>233</v>
      </c>
      <c r="M34" s="145">
        <v>61</v>
      </c>
      <c r="N34" s="145">
        <v>93.5</v>
      </c>
      <c r="O34" s="145">
        <v>82</v>
      </c>
      <c r="P34" s="145">
        <v>30</v>
      </c>
      <c r="Q34" s="8"/>
      <c r="R34" s="44">
        <f t="shared" si="2"/>
        <v>1144.5</v>
      </c>
      <c r="S34" s="57">
        <f t="shared" si="3"/>
        <v>229</v>
      </c>
    </row>
    <row r="35" spans="1:19" ht="13.5" customHeight="1" x14ac:dyDescent="0.15">
      <c r="B35" s="131" t="s">
        <v>219</v>
      </c>
      <c r="C35" s="233"/>
      <c r="D35" s="59">
        <v>1555.5</v>
      </c>
      <c r="E35" s="145">
        <v>43</v>
      </c>
      <c r="F35" s="145">
        <v>54.5</v>
      </c>
      <c r="G35" s="145">
        <v>60</v>
      </c>
      <c r="H35" s="145">
        <v>136.5</v>
      </c>
      <c r="I35" s="145" t="s">
        <v>268</v>
      </c>
      <c r="J35" s="145">
        <v>253</v>
      </c>
      <c r="K35" s="145">
        <v>100</v>
      </c>
      <c r="L35" s="145">
        <v>400.5</v>
      </c>
      <c r="M35" s="145">
        <v>119</v>
      </c>
      <c r="N35" s="145">
        <v>92</v>
      </c>
      <c r="O35" s="145">
        <v>80</v>
      </c>
      <c r="P35" s="145">
        <v>28</v>
      </c>
      <c r="Q35" s="8"/>
      <c r="R35" s="44">
        <f>SUM(E35:P35)</f>
        <v>1366.5</v>
      </c>
      <c r="S35" s="57">
        <f t="shared" si="3"/>
        <v>189</v>
      </c>
    </row>
    <row r="36" spans="1:19" ht="3.95" customHeight="1" x14ac:dyDescent="0.15">
      <c r="A36" s="42"/>
      <c r="B36" s="42"/>
      <c r="C36" s="43"/>
      <c r="D36" s="249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</row>
    <row r="37" spans="1:19" ht="15.95" customHeight="1" x14ac:dyDescent="0.15">
      <c r="A37" s="1" t="s">
        <v>181</v>
      </c>
    </row>
    <row r="38" spans="1:19" ht="12" customHeight="1" x14ac:dyDescent="0.15">
      <c r="A38" s="1" t="s">
        <v>182</v>
      </c>
      <c r="C38" s="1"/>
    </row>
    <row r="39" spans="1:19" ht="12" customHeight="1" x14ac:dyDescent="0.15">
      <c r="A39" s="7" t="s">
        <v>72</v>
      </c>
      <c r="R39" s="56"/>
    </row>
    <row r="40" spans="1:19" ht="12" customHeight="1" x14ac:dyDescent="0.15">
      <c r="R40" s="56"/>
    </row>
  </sheetData>
  <mergeCells count="2">
    <mergeCell ref="A4:C4"/>
    <mergeCell ref="A23:C23"/>
  </mergeCells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AI31"/>
  <sheetViews>
    <sheetView view="pageBreakPreview" zoomScaleNormal="120" zoomScaleSheetLayoutView="100" workbookViewId="0">
      <selection activeCell="Q14" sqref="Q14"/>
    </sheetView>
  </sheetViews>
  <sheetFormatPr defaultColWidth="9.140625" defaultRowHeight="12" customHeight="1" x14ac:dyDescent="0.15"/>
  <cols>
    <col min="1" max="1" width="0.28515625" style="7" customWidth="1"/>
    <col min="2" max="2" width="2.7109375" style="7" customWidth="1"/>
    <col min="3" max="3" width="16.7109375" style="7" customWidth="1"/>
    <col min="4" max="7" width="15.7109375" style="7" customWidth="1"/>
    <col min="8" max="8" width="0.28515625" style="7" customWidth="1"/>
    <col min="9" max="9" width="6.85546875" style="7" customWidth="1"/>
    <col min="10" max="10" width="0.28515625" style="7" customWidth="1"/>
    <col min="11" max="16384" width="9.140625" style="7"/>
  </cols>
  <sheetData>
    <row r="1" spans="1:35" s="2" customFormat="1" ht="24" customHeight="1" x14ac:dyDescent="0.2">
      <c r="C1" s="4" t="s">
        <v>140</v>
      </c>
      <c r="D1" s="27" t="s">
        <v>141</v>
      </c>
      <c r="H1" s="3"/>
      <c r="I1" s="3"/>
      <c r="J1" s="3"/>
    </row>
    <row r="2" spans="1:35" ht="8.1" customHeight="1" x14ac:dyDescent="0.15">
      <c r="B2" s="6"/>
      <c r="C2" s="6"/>
    </row>
    <row r="3" spans="1:35" s="19" customFormat="1" ht="12" customHeight="1" thickBot="1" x14ac:dyDescent="0.2">
      <c r="B3" s="18" t="s">
        <v>334</v>
      </c>
      <c r="C3" s="18"/>
      <c r="D3" s="52"/>
      <c r="F3" s="52"/>
      <c r="G3" s="52"/>
      <c r="H3" s="53"/>
      <c r="I3" s="52"/>
      <c r="J3" s="52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</row>
    <row r="4" spans="1:35" s="19" customFormat="1" ht="36" customHeight="1" x14ac:dyDescent="0.15">
      <c r="A4" s="31"/>
      <c r="B4" s="31"/>
      <c r="C4" s="13"/>
      <c r="D4" s="61" t="s">
        <v>142</v>
      </c>
      <c r="E4" s="15" t="s">
        <v>143</v>
      </c>
      <c r="F4" s="15" t="s">
        <v>144</v>
      </c>
      <c r="G4" s="62" t="s">
        <v>79</v>
      </c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</row>
    <row r="5" spans="1:35" ht="15.95" customHeight="1" x14ac:dyDescent="0.15">
      <c r="A5" s="63"/>
      <c r="B5" s="63" t="s">
        <v>202</v>
      </c>
      <c r="C5" s="64"/>
      <c r="D5" s="230">
        <v>4</v>
      </c>
      <c r="E5" s="9">
        <v>59</v>
      </c>
      <c r="F5" s="7">
        <v>8</v>
      </c>
      <c r="G5" s="7">
        <v>11</v>
      </c>
    </row>
    <row r="6" spans="1:35" s="9" customFormat="1" ht="3.95" customHeight="1" x14ac:dyDescent="0.15">
      <c r="C6" s="66"/>
      <c r="D6" s="65"/>
    </row>
    <row r="7" spans="1:35" s="9" customFormat="1" ht="15.95" customHeight="1" x14ac:dyDescent="0.15">
      <c r="A7" s="63"/>
      <c r="B7" s="63" t="s">
        <v>145</v>
      </c>
      <c r="C7" s="64"/>
      <c r="D7" s="65">
        <v>32</v>
      </c>
      <c r="E7" s="9">
        <v>71</v>
      </c>
      <c r="F7" s="9">
        <v>33</v>
      </c>
      <c r="G7" s="9">
        <v>51</v>
      </c>
    </row>
    <row r="8" spans="1:35" ht="3.95" customHeight="1" x14ac:dyDescent="0.15">
      <c r="A8" s="9"/>
      <c r="B8" s="9"/>
      <c r="C8" s="66"/>
      <c r="D8" s="65"/>
    </row>
    <row r="9" spans="1:35" ht="14.1" customHeight="1" x14ac:dyDescent="0.15">
      <c r="A9" s="67"/>
      <c r="B9" s="67"/>
      <c r="C9" s="68" t="s">
        <v>146</v>
      </c>
      <c r="D9" s="300" t="s">
        <v>323</v>
      </c>
      <c r="E9" s="301" t="s">
        <v>324</v>
      </c>
      <c r="F9" s="301" t="s">
        <v>323</v>
      </c>
      <c r="G9" s="301" t="s">
        <v>325</v>
      </c>
    </row>
    <row r="10" spans="1:35" ht="3.95" customHeight="1" x14ac:dyDescent="0.15">
      <c r="A10" s="42"/>
      <c r="B10" s="42"/>
      <c r="C10" s="69"/>
      <c r="D10" s="70"/>
      <c r="E10" s="71"/>
      <c r="F10" s="71"/>
      <c r="G10" s="71"/>
    </row>
    <row r="11" spans="1:35" ht="15.95" customHeight="1" x14ac:dyDescent="0.15">
      <c r="B11" s="7" t="s">
        <v>326</v>
      </c>
    </row>
    <row r="12" spans="1:35" ht="12" customHeight="1" x14ac:dyDescent="0.15">
      <c r="B12" s="7" t="s">
        <v>187</v>
      </c>
      <c r="D12" s="44"/>
    </row>
    <row r="13" spans="1:35" ht="12" customHeight="1" x14ac:dyDescent="0.15">
      <c r="B13" s="7" t="s">
        <v>327</v>
      </c>
      <c r="D13" s="44"/>
    </row>
    <row r="14" spans="1:35" ht="12" customHeight="1" x14ac:dyDescent="0.15">
      <c r="B14" s="7" t="s">
        <v>188</v>
      </c>
    </row>
    <row r="16" spans="1:35" ht="12" customHeight="1" x14ac:dyDescent="0.15">
      <c r="D16" s="44"/>
    </row>
    <row r="17" spans="4:4" ht="12" customHeight="1" x14ac:dyDescent="0.15">
      <c r="D17" s="44"/>
    </row>
    <row r="18" spans="4:4" ht="12" customHeight="1" x14ac:dyDescent="0.15">
      <c r="D18" s="44"/>
    </row>
    <row r="19" spans="4:4" ht="12" customHeight="1" x14ac:dyDescent="0.15">
      <c r="D19" s="44"/>
    </row>
    <row r="20" spans="4:4" ht="12" customHeight="1" x14ac:dyDescent="0.15">
      <c r="D20" s="44"/>
    </row>
    <row r="21" spans="4:4" ht="12" customHeight="1" x14ac:dyDescent="0.15">
      <c r="D21" s="44"/>
    </row>
    <row r="22" spans="4:4" ht="12" customHeight="1" x14ac:dyDescent="0.15">
      <c r="D22" s="44"/>
    </row>
    <row r="23" spans="4:4" ht="12" customHeight="1" x14ac:dyDescent="0.15">
      <c r="D23" s="44"/>
    </row>
    <row r="24" spans="4:4" ht="12" customHeight="1" x14ac:dyDescent="0.15">
      <c r="D24" s="44"/>
    </row>
    <row r="25" spans="4:4" ht="12" customHeight="1" x14ac:dyDescent="0.15">
      <c r="D25" s="44"/>
    </row>
    <row r="26" spans="4:4" ht="12" customHeight="1" x14ac:dyDescent="0.15">
      <c r="D26" s="44"/>
    </row>
    <row r="27" spans="4:4" ht="12" customHeight="1" x14ac:dyDescent="0.15">
      <c r="D27" s="44"/>
    </row>
    <row r="28" spans="4:4" ht="12" customHeight="1" x14ac:dyDescent="0.15">
      <c r="D28" s="44"/>
    </row>
    <row r="29" spans="4:4" ht="12" customHeight="1" x14ac:dyDescent="0.15">
      <c r="D29" s="44"/>
    </row>
    <row r="30" spans="4:4" ht="12" customHeight="1" x14ac:dyDescent="0.15">
      <c r="D30" s="44"/>
    </row>
    <row r="31" spans="4:4" ht="12" customHeight="1" x14ac:dyDescent="0.15">
      <c r="D31" s="44"/>
    </row>
  </sheetData>
  <phoneticPr fontId="3"/>
  <printOptions horizontalCentered="1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AR56"/>
  <sheetViews>
    <sheetView view="pageBreakPreview" topLeftCell="A7" zoomScaleNormal="120" zoomScaleSheetLayoutView="100" workbookViewId="0">
      <selection activeCell="K44" sqref="K44"/>
    </sheetView>
  </sheetViews>
  <sheetFormatPr defaultColWidth="9.140625" defaultRowHeight="12" customHeight="1" x14ac:dyDescent="0.15"/>
  <cols>
    <col min="1" max="1" width="7.85546875" style="88" customWidth="1"/>
    <col min="2" max="2" width="9.140625" style="7"/>
    <col min="3" max="3" width="0.28515625" style="9" customWidth="1"/>
    <col min="4" max="16" width="6.28515625" style="7" customWidth="1"/>
    <col min="17" max="17" width="0.28515625" style="7" customWidth="1"/>
    <col min="18" max="22" width="0" style="7" hidden="1" customWidth="1"/>
    <col min="23" max="16384" width="9.140625" style="7"/>
  </cols>
  <sheetData>
    <row r="1" spans="1:44" s="2" customFormat="1" ht="24" customHeight="1" x14ac:dyDescent="0.2">
      <c r="B1" s="3"/>
      <c r="C1" s="3"/>
      <c r="D1" s="4" t="s">
        <v>33</v>
      </c>
      <c r="E1" s="27" t="s">
        <v>34</v>
      </c>
      <c r="H1" s="3"/>
      <c r="I1" s="3"/>
      <c r="J1" s="3"/>
      <c r="K1" s="3"/>
      <c r="L1" s="3"/>
      <c r="M1" s="3"/>
      <c r="N1" s="3"/>
      <c r="O1" s="3"/>
      <c r="R1" s="51" t="s">
        <v>35</v>
      </c>
    </row>
    <row r="2" spans="1:44" s="2" customFormat="1" ht="8.1" customHeight="1" x14ac:dyDescent="0.2">
      <c r="B2" s="3"/>
      <c r="C2" s="3"/>
      <c r="D2" s="4"/>
      <c r="E2" s="27"/>
      <c r="H2" s="3"/>
      <c r="I2" s="3"/>
      <c r="J2" s="3"/>
      <c r="K2" s="3"/>
      <c r="L2" s="3"/>
      <c r="M2" s="3"/>
      <c r="N2" s="3"/>
      <c r="O2" s="3"/>
      <c r="R2" s="51"/>
    </row>
    <row r="3" spans="1:44" s="19" customFormat="1" ht="12" customHeight="1" thickBot="1" x14ac:dyDescent="0.2">
      <c r="A3" s="9" t="s">
        <v>231</v>
      </c>
      <c r="B3" s="52"/>
      <c r="C3" s="52"/>
      <c r="D3" s="52"/>
      <c r="E3" s="52"/>
      <c r="F3" s="52"/>
      <c r="G3" s="52"/>
      <c r="H3" s="52"/>
      <c r="I3" s="18"/>
      <c r="J3" s="52"/>
      <c r="K3" s="52"/>
      <c r="L3" s="53"/>
      <c r="M3" s="52"/>
      <c r="N3" s="52"/>
      <c r="P3" s="54" t="s">
        <v>110</v>
      </c>
      <c r="Q3" s="18"/>
      <c r="R3" s="7" t="s">
        <v>30</v>
      </c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</row>
    <row r="4" spans="1:44" s="19" customFormat="1" ht="36" customHeight="1" x14ac:dyDescent="0.15">
      <c r="A4" s="31"/>
      <c r="B4" s="72"/>
      <c r="C4" s="72"/>
      <c r="D4" s="73" t="s">
        <v>1</v>
      </c>
      <c r="E4" s="15" t="s">
        <v>2</v>
      </c>
      <c r="F4" s="15" t="s">
        <v>3</v>
      </c>
      <c r="G4" s="15" t="s">
        <v>4</v>
      </c>
      <c r="H4" s="15" t="s">
        <v>5</v>
      </c>
      <c r="I4" s="15" t="s">
        <v>6</v>
      </c>
      <c r="J4" s="15" t="s">
        <v>7</v>
      </c>
      <c r="K4" s="15" t="s">
        <v>8</v>
      </c>
      <c r="L4" s="15" t="s">
        <v>9</v>
      </c>
      <c r="M4" s="15" t="s">
        <v>10</v>
      </c>
      <c r="N4" s="15" t="s">
        <v>11</v>
      </c>
      <c r="O4" s="15" t="s">
        <v>12</v>
      </c>
      <c r="P4" s="16" t="s">
        <v>13</v>
      </c>
      <c r="Q4" s="17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</row>
    <row r="5" spans="1:44" s="9" customFormat="1" ht="15" customHeight="1" x14ac:dyDescent="0.15">
      <c r="A5" s="67"/>
      <c r="B5" s="74" t="s">
        <v>36</v>
      </c>
      <c r="C5" s="82"/>
      <c r="D5" s="235">
        <v>169</v>
      </c>
      <c r="E5" s="237">
        <v>22</v>
      </c>
      <c r="F5" s="237">
        <v>14</v>
      </c>
      <c r="G5" s="237">
        <v>12</v>
      </c>
      <c r="H5" s="237">
        <v>14</v>
      </c>
      <c r="I5" s="237">
        <v>10</v>
      </c>
      <c r="J5" s="237">
        <v>15</v>
      </c>
      <c r="K5" s="237">
        <v>8</v>
      </c>
      <c r="L5" s="237">
        <v>10</v>
      </c>
      <c r="M5" s="237">
        <v>12</v>
      </c>
      <c r="N5" s="237">
        <v>15</v>
      </c>
      <c r="O5" s="237">
        <v>17</v>
      </c>
      <c r="P5" s="237">
        <v>20</v>
      </c>
      <c r="R5" s="9">
        <f>SUM(E5:Q5)</f>
        <v>169</v>
      </c>
      <c r="S5" s="9">
        <f>D5-R5</f>
        <v>0</v>
      </c>
      <c r="W5" s="77"/>
    </row>
    <row r="6" spans="1:44" s="9" customFormat="1" ht="11.25" customHeight="1" x14ac:dyDescent="0.15">
      <c r="A6" s="67" t="s">
        <v>119</v>
      </c>
      <c r="B6" s="74" t="s">
        <v>37</v>
      </c>
      <c r="C6" s="78"/>
      <c r="D6" s="235">
        <v>77</v>
      </c>
      <c r="E6" s="237">
        <v>8</v>
      </c>
      <c r="F6" s="237">
        <v>3</v>
      </c>
      <c r="G6" s="237">
        <v>5</v>
      </c>
      <c r="H6" s="237">
        <v>6</v>
      </c>
      <c r="I6" s="237">
        <v>6</v>
      </c>
      <c r="J6" s="237">
        <v>8</v>
      </c>
      <c r="K6" s="237">
        <v>6</v>
      </c>
      <c r="L6" s="237">
        <v>5</v>
      </c>
      <c r="M6" s="237">
        <v>3</v>
      </c>
      <c r="N6" s="237">
        <v>8</v>
      </c>
      <c r="O6" s="237">
        <v>6</v>
      </c>
      <c r="P6" s="237" t="s">
        <v>283</v>
      </c>
      <c r="R6" s="9">
        <f>SUM(E6:Q6)</f>
        <v>64</v>
      </c>
      <c r="S6" s="9">
        <f t="shared" ref="S6:S51" si="0">D6-R6</f>
        <v>13</v>
      </c>
      <c r="W6" s="77"/>
    </row>
    <row r="7" spans="1:44" s="9" customFormat="1" ht="11.25" customHeight="1" x14ac:dyDescent="0.15">
      <c r="A7" s="67"/>
      <c r="B7" s="74" t="s">
        <v>38</v>
      </c>
      <c r="C7" s="78"/>
      <c r="D7" s="235">
        <v>18</v>
      </c>
      <c r="E7" s="237">
        <v>1</v>
      </c>
      <c r="F7" s="237">
        <v>1</v>
      </c>
      <c r="G7" s="237" t="s">
        <v>175</v>
      </c>
      <c r="H7" s="237">
        <v>3</v>
      </c>
      <c r="I7" s="237">
        <v>3</v>
      </c>
      <c r="J7" s="237">
        <v>3</v>
      </c>
      <c r="K7" s="237">
        <v>2</v>
      </c>
      <c r="L7" s="237">
        <v>2</v>
      </c>
      <c r="M7" s="237" t="s">
        <v>175</v>
      </c>
      <c r="N7" s="237">
        <v>1</v>
      </c>
      <c r="O7" s="237" t="s">
        <v>175</v>
      </c>
      <c r="P7" s="237" t="s">
        <v>279</v>
      </c>
      <c r="R7" s="9">
        <f>SUM(E7:Q7)</f>
        <v>16</v>
      </c>
      <c r="S7" s="9">
        <f t="shared" si="0"/>
        <v>2</v>
      </c>
      <c r="W7" s="77"/>
    </row>
    <row r="8" spans="1:44" s="9" customFormat="1" ht="3.95" customHeight="1" x14ac:dyDescent="0.15">
      <c r="A8" s="79"/>
      <c r="B8" s="80"/>
      <c r="C8" s="81"/>
      <c r="D8" s="235"/>
      <c r="E8" s="235"/>
      <c r="F8" s="235"/>
      <c r="G8" s="235"/>
      <c r="H8" s="235"/>
      <c r="I8" s="235"/>
      <c r="J8" s="235"/>
      <c r="K8" s="235"/>
      <c r="L8" s="235"/>
      <c r="M8" s="235"/>
      <c r="N8" s="235"/>
      <c r="O8" s="235"/>
      <c r="P8" s="235"/>
      <c r="W8" s="77"/>
    </row>
    <row r="9" spans="1:44" s="9" customFormat="1" ht="15" customHeight="1" x14ac:dyDescent="0.15">
      <c r="A9" s="67"/>
      <c r="B9" s="74" t="s">
        <v>36</v>
      </c>
      <c r="C9" s="82"/>
      <c r="D9" s="235">
        <v>155</v>
      </c>
      <c r="E9" s="237">
        <v>22</v>
      </c>
      <c r="F9" s="237">
        <v>17</v>
      </c>
      <c r="G9" s="237">
        <v>10</v>
      </c>
      <c r="H9" s="237">
        <v>14</v>
      </c>
      <c r="I9" s="237">
        <v>12</v>
      </c>
      <c r="J9" s="237">
        <v>14</v>
      </c>
      <c r="K9" s="237">
        <v>6</v>
      </c>
      <c r="L9" s="237">
        <v>10</v>
      </c>
      <c r="M9" s="237">
        <v>11</v>
      </c>
      <c r="N9" s="235">
        <v>15</v>
      </c>
      <c r="O9" s="237">
        <v>12</v>
      </c>
      <c r="P9" s="237">
        <v>12</v>
      </c>
      <c r="R9" s="9">
        <f>SUM(E9:Q9)</f>
        <v>155</v>
      </c>
      <c r="S9" s="9">
        <f t="shared" si="0"/>
        <v>0</v>
      </c>
      <c r="W9" s="77"/>
    </row>
    <row r="10" spans="1:44" s="9" customFormat="1" ht="11.25" customHeight="1" x14ac:dyDescent="0.15">
      <c r="A10" s="234" t="s">
        <v>121</v>
      </c>
      <c r="B10" s="74" t="s">
        <v>37</v>
      </c>
      <c r="C10" s="78"/>
      <c r="D10" s="235">
        <v>62</v>
      </c>
      <c r="E10" s="237">
        <v>8</v>
      </c>
      <c r="F10" s="237">
        <v>4</v>
      </c>
      <c r="G10" s="237">
        <v>5</v>
      </c>
      <c r="H10" s="237">
        <v>5</v>
      </c>
      <c r="I10" s="237">
        <v>5</v>
      </c>
      <c r="J10" s="237">
        <v>7</v>
      </c>
      <c r="K10" s="237">
        <v>5</v>
      </c>
      <c r="L10" s="237">
        <v>3</v>
      </c>
      <c r="M10" s="237">
        <v>5</v>
      </c>
      <c r="N10" s="235">
        <v>4</v>
      </c>
      <c r="O10" s="237">
        <v>5</v>
      </c>
      <c r="P10" s="237">
        <v>6</v>
      </c>
      <c r="R10" s="9">
        <f>SUM(E10:Q10)</f>
        <v>62</v>
      </c>
      <c r="S10" s="9">
        <f t="shared" si="0"/>
        <v>0</v>
      </c>
      <c r="W10" s="77"/>
    </row>
    <row r="11" spans="1:44" s="75" customFormat="1" ht="11.25" customHeight="1" x14ac:dyDescent="0.15">
      <c r="A11" s="67"/>
      <c r="B11" s="74" t="s">
        <v>38</v>
      </c>
      <c r="C11" s="78"/>
      <c r="D11" s="235">
        <v>13</v>
      </c>
      <c r="E11" s="237">
        <v>1</v>
      </c>
      <c r="F11" s="237" t="s">
        <v>128</v>
      </c>
      <c r="G11" s="237" t="s">
        <v>175</v>
      </c>
      <c r="H11" s="237">
        <v>2</v>
      </c>
      <c r="I11" s="237">
        <v>3</v>
      </c>
      <c r="J11" s="237">
        <v>2</v>
      </c>
      <c r="K11" s="237">
        <v>2</v>
      </c>
      <c r="L11" s="237">
        <v>1</v>
      </c>
      <c r="M11" s="237">
        <v>2</v>
      </c>
      <c r="N11" s="235" t="s">
        <v>175</v>
      </c>
      <c r="O11" s="237" t="s">
        <v>175</v>
      </c>
      <c r="P11" s="237" t="s">
        <v>175</v>
      </c>
      <c r="R11" s="9">
        <f>SUM(E11:Q11)</f>
        <v>13</v>
      </c>
      <c r="S11" s="9">
        <f t="shared" si="0"/>
        <v>0</v>
      </c>
      <c r="W11" s="77"/>
    </row>
    <row r="12" spans="1:44" s="75" customFormat="1" ht="3.95" customHeight="1" x14ac:dyDescent="0.15">
      <c r="A12" s="79"/>
      <c r="B12" s="80"/>
      <c r="C12" s="81"/>
      <c r="D12" s="235"/>
      <c r="E12" s="235"/>
      <c r="F12" s="235"/>
      <c r="G12" s="235"/>
      <c r="H12" s="235"/>
      <c r="I12" s="235"/>
      <c r="J12" s="235"/>
      <c r="K12" s="235"/>
      <c r="L12" s="235"/>
      <c r="M12" s="235"/>
      <c r="N12" s="235"/>
      <c r="O12" s="235"/>
      <c r="P12" s="235"/>
      <c r="S12" s="9"/>
      <c r="W12" s="77"/>
    </row>
    <row r="13" spans="1:44" s="9" customFormat="1" ht="15" customHeight="1" x14ac:dyDescent="0.15">
      <c r="A13" s="67"/>
      <c r="B13" s="74" t="s">
        <v>36</v>
      </c>
      <c r="C13" s="82"/>
      <c r="D13" s="235">
        <v>149</v>
      </c>
      <c r="E13" s="237">
        <v>19</v>
      </c>
      <c r="F13" s="237">
        <v>10</v>
      </c>
      <c r="G13" s="237">
        <v>10</v>
      </c>
      <c r="H13" s="237">
        <v>12</v>
      </c>
      <c r="I13" s="237" t="s">
        <v>274</v>
      </c>
      <c r="J13" s="237">
        <v>16</v>
      </c>
      <c r="K13" s="237">
        <v>8</v>
      </c>
      <c r="L13" s="237">
        <v>15</v>
      </c>
      <c r="M13" s="237">
        <v>11</v>
      </c>
      <c r="N13" s="237">
        <v>13</v>
      </c>
      <c r="O13" s="237">
        <v>12</v>
      </c>
      <c r="P13" s="237">
        <v>14</v>
      </c>
      <c r="R13" s="9">
        <f>SUM(E13:Q13)</f>
        <v>140</v>
      </c>
      <c r="S13" s="9" t="e">
        <f>#REF!-R13</f>
        <v>#REF!</v>
      </c>
      <c r="W13" s="77"/>
    </row>
    <row r="14" spans="1:44" s="9" customFormat="1" ht="11.25" customHeight="1" x14ac:dyDescent="0.15">
      <c r="A14" s="234" t="s">
        <v>117</v>
      </c>
      <c r="B14" s="74" t="s">
        <v>37</v>
      </c>
      <c r="C14" s="78"/>
      <c r="D14" s="235">
        <v>47</v>
      </c>
      <c r="E14" s="237">
        <v>4</v>
      </c>
      <c r="F14" s="237">
        <v>2</v>
      </c>
      <c r="G14" s="237">
        <v>4</v>
      </c>
      <c r="H14" s="237">
        <v>4</v>
      </c>
      <c r="I14" s="237" t="s">
        <v>277</v>
      </c>
      <c r="J14" s="237">
        <v>7</v>
      </c>
      <c r="K14" s="237">
        <v>5</v>
      </c>
      <c r="L14" s="237">
        <v>5</v>
      </c>
      <c r="M14" s="237">
        <v>3</v>
      </c>
      <c r="N14" s="237">
        <v>2</v>
      </c>
      <c r="O14" s="237">
        <v>3</v>
      </c>
      <c r="P14" s="237">
        <v>4</v>
      </c>
      <c r="R14" s="9">
        <f>SUM(E14:Q14)</f>
        <v>43</v>
      </c>
      <c r="S14" s="9" t="e">
        <f>#REF!-R14</f>
        <v>#REF!</v>
      </c>
      <c r="W14" s="77"/>
    </row>
    <row r="15" spans="1:44" s="9" customFormat="1" ht="11.25" customHeight="1" x14ac:dyDescent="0.15">
      <c r="A15" s="67"/>
      <c r="B15" s="74" t="s">
        <v>38</v>
      </c>
      <c r="C15" s="78"/>
      <c r="D15" s="235">
        <v>16</v>
      </c>
      <c r="E15" s="237">
        <v>1</v>
      </c>
      <c r="F15" s="237" t="s">
        <v>175</v>
      </c>
      <c r="G15" s="237" t="s">
        <v>128</v>
      </c>
      <c r="H15" s="237">
        <v>2</v>
      </c>
      <c r="I15" s="237" t="s">
        <v>278</v>
      </c>
      <c r="J15" s="237">
        <v>3</v>
      </c>
      <c r="K15" s="237">
        <v>3</v>
      </c>
      <c r="L15" s="237">
        <v>2</v>
      </c>
      <c r="M15" s="237">
        <v>2</v>
      </c>
      <c r="N15" s="237" t="s">
        <v>175</v>
      </c>
      <c r="O15" s="237" t="s">
        <v>175</v>
      </c>
      <c r="P15" s="237" t="s">
        <v>175</v>
      </c>
      <c r="R15" s="9">
        <f>SUM(E15:Q15)</f>
        <v>13</v>
      </c>
      <c r="S15" s="9" t="e">
        <f>#REF!-R15</f>
        <v>#REF!</v>
      </c>
      <c r="W15" s="77"/>
    </row>
    <row r="16" spans="1:44" s="9" customFormat="1" ht="3.95" customHeight="1" x14ac:dyDescent="0.15">
      <c r="A16" s="79"/>
      <c r="B16" s="80"/>
      <c r="C16" s="81"/>
      <c r="D16" s="235"/>
      <c r="E16" s="235"/>
      <c r="F16" s="235"/>
      <c r="G16" s="235"/>
      <c r="H16" s="235"/>
      <c r="I16" s="235"/>
      <c r="J16" s="235"/>
      <c r="K16" s="235"/>
      <c r="L16" s="235"/>
      <c r="M16" s="235"/>
      <c r="N16" s="235"/>
      <c r="O16" s="235"/>
      <c r="P16" s="235"/>
      <c r="W16" s="77"/>
    </row>
    <row r="17" spans="1:24" s="9" customFormat="1" ht="15" customHeight="1" x14ac:dyDescent="0.15">
      <c r="A17" s="67"/>
      <c r="B17" s="74" t="s">
        <v>36</v>
      </c>
      <c r="C17" s="82"/>
      <c r="D17" s="235">
        <v>162</v>
      </c>
      <c r="E17" s="237">
        <v>22</v>
      </c>
      <c r="F17" s="237">
        <v>17</v>
      </c>
      <c r="G17" s="237">
        <v>10</v>
      </c>
      <c r="H17" s="237">
        <v>13</v>
      </c>
      <c r="I17" s="237">
        <v>12</v>
      </c>
      <c r="J17" s="237">
        <v>15</v>
      </c>
      <c r="K17" s="235">
        <v>9</v>
      </c>
      <c r="L17" s="237">
        <v>13</v>
      </c>
      <c r="M17" s="237">
        <v>10</v>
      </c>
      <c r="N17" s="237">
        <v>14</v>
      </c>
      <c r="O17" s="237">
        <v>15</v>
      </c>
      <c r="P17" s="237">
        <v>12</v>
      </c>
      <c r="R17" s="9">
        <f>SUM(E17:Q17)</f>
        <v>162</v>
      </c>
      <c r="S17" s="9" t="e">
        <f>#REF!-R17</f>
        <v>#REF!</v>
      </c>
      <c r="W17" s="77"/>
      <c r="X17" s="76"/>
    </row>
    <row r="18" spans="1:24" s="9" customFormat="1" ht="11.25" customHeight="1" x14ac:dyDescent="0.15">
      <c r="A18" s="234" t="s">
        <v>39</v>
      </c>
      <c r="B18" s="74" t="s">
        <v>37</v>
      </c>
      <c r="C18" s="78"/>
      <c r="D18" s="235">
        <v>67</v>
      </c>
      <c r="E18" s="237">
        <v>13</v>
      </c>
      <c r="F18" s="237">
        <v>6</v>
      </c>
      <c r="G18" s="237">
        <v>5</v>
      </c>
      <c r="H18" s="237">
        <v>5</v>
      </c>
      <c r="I18" s="237">
        <v>4</v>
      </c>
      <c r="J18" s="237">
        <v>6</v>
      </c>
      <c r="K18" s="235">
        <v>5</v>
      </c>
      <c r="L18" s="237">
        <v>3</v>
      </c>
      <c r="M18" s="237">
        <v>3</v>
      </c>
      <c r="N18" s="237">
        <v>8</v>
      </c>
      <c r="O18" s="237">
        <v>5</v>
      </c>
      <c r="P18" s="237">
        <v>4</v>
      </c>
      <c r="R18" s="9">
        <f>SUM(E18:Q18)</f>
        <v>67</v>
      </c>
      <c r="S18" s="9" t="e">
        <f>#REF!-R18</f>
        <v>#REF!</v>
      </c>
      <c r="W18" s="77"/>
      <c r="X18" s="76"/>
    </row>
    <row r="19" spans="1:24" s="9" customFormat="1" ht="11.25" customHeight="1" x14ac:dyDescent="0.15">
      <c r="A19" s="67"/>
      <c r="B19" s="74" t="s">
        <v>38</v>
      </c>
      <c r="C19" s="78"/>
      <c r="D19" s="235">
        <v>13</v>
      </c>
      <c r="E19" s="237" t="s">
        <v>273</v>
      </c>
      <c r="F19" s="237" t="s">
        <v>128</v>
      </c>
      <c r="G19" s="237" t="s">
        <v>175</v>
      </c>
      <c r="H19" s="237">
        <v>3</v>
      </c>
      <c r="I19" s="237">
        <v>3</v>
      </c>
      <c r="J19" s="237">
        <v>2</v>
      </c>
      <c r="K19" s="235">
        <v>2</v>
      </c>
      <c r="L19" s="237">
        <v>1</v>
      </c>
      <c r="M19" s="237" t="s">
        <v>175</v>
      </c>
      <c r="N19" s="237" t="s">
        <v>175</v>
      </c>
      <c r="O19" s="237" t="s">
        <v>128</v>
      </c>
      <c r="P19" s="237">
        <v>1</v>
      </c>
      <c r="R19" s="9">
        <f>SUM(E19:Q19)</f>
        <v>12</v>
      </c>
      <c r="S19" s="9" t="e">
        <f>#REF!-R19</f>
        <v>#REF!</v>
      </c>
      <c r="W19" s="77"/>
      <c r="X19" s="83"/>
    </row>
    <row r="20" spans="1:24" s="9" customFormat="1" ht="3.95" customHeight="1" x14ac:dyDescent="0.15">
      <c r="A20" s="79"/>
      <c r="B20" s="80"/>
      <c r="C20" s="81"/>
      <c r="D20" s="235"/>
      <c r="E20" s="235"/>
      <c r="F20" s="235"/>
      <c r="G20" s="235"/>
      <c r="H20" s="235"/>
      <c r="I20" s="235"/>
      <c r="J20" s="235"/>
      <c r="K20" s="235"/>
      <c r="L20" s="235"/>
      <c r="M20" s="235"/>
      <c r="N20" s="235"/>
      <c r="O20" s="235"/>
      <c r="P20" s="235"/>
      <c r="W20" s="77"/>
    </row>
    <row r="21" spans="1:24" s="75" customFormat="1" ht="15" customHeight="1" x14ac:dyDescent="0.15">
      <c r="A21" s="67"/>
      <c r="B21" s="74" t="s">
        <v>36</v>
      </c>
      <c r="C21" s="82"/>
      <c r="D21" s="235">
        <v>145</v>
      </c>
      <c r="E21" s="237">
        <v>16</v>
      </c>
      <c r="F21" s="237">
        <v>11</v>
      </c>
      <c r="G21" s="237">
        <v>9</v>
      </c>
      <c r="H21" s="237">
        <v>13</v>
      </c>
      <c r="I21" s="237">
        <v>8</v>
      </c>
      <c r="J21" s="237">
        <v>13</v>
      </c>
      <c r="K21" s="237">
        <v>8</v>
      </c>
      <c r="L21" s="237">
        <v>15</v>
      </c>
      <c r="M21" s="237">
        <v>14</v>
      </c>
      <c r="N21" s="235">
        <v>13</v>
      </c>
      <c r="O21" s="237">
        <v>13</v>
      </c>
      <c r="P21" s="237">
        <v>12</v>
      </c>
      <c r="R21" s="9"/>
      <c r="S21" s="9" t="e">
        <f>#REF!-R21</f>
        <v>#REF!</v>
      </c>
      <c r="W21" s="77"/>
    </row>
    <row r="22" spans="1:24" s="75" customFormat="1" ht="11.25" customHeight="1" x14ac:dyDescent="0.15">
      <c r="A22" s="67" t="s">
        <v>118</v>
      </c>
      <c r="B22" s="74" t="s">
        <v>37</v>
      </c>
      <c r="C22" s="78"/>
      <c r="D22" s="235">
        <v>54</v>
      </c>
      <c r="E22" s="237">
        <v>3</v>
      </c>
      <c r="F22" s="237">
        <v>2</v>
      </c>
      <c r="G22" s="237">
        <v>6</v>
      </c>
      <c r="H22" s="237">
        <v>5</v>
      </c>
      <c r="I22" s="237">
        <v>5</v>
      </c>
      <c r="J22" s="237">
        <v>6</v>
      </c>
      <c r="K22" s="237">
        <v>5</v>
      </c>
      <c r="L22" s="237">
        <v>6</v>
      </c>
      <c r="M22" s="237">
        <v>6</v>
      </c>
      <c r="N22" s="235">
        <v>2</v>
      </c>
      <c r="O22" s="237">
        <v>3</v>
      </c>
      <c r="P22" s="237">
        <v>5</v>
      </c>
      <c r="R22" s="9"/>
      <c r="S22" s="9" t="e">
        <f>#REF!-R22</f>
        <v>#REF!</v>
      </c>
      <c r="W22" s="77"/>
    </row>
    <row r="23" spans="1:24" s="75" customFormat="1" ht="11.25" customHeight="1" x14ac:dyDescent="0.15">
      <c r="A23" s="67"/>
      <c r="B23" s="74" t="s">
        <v>38</v>
      </c>
      <c r="C23" s="78"/>
      <c r="D23" s="235">
        <v>12</v>
      </c>
      <c r="E23" s="237" t="s">
        <v>128</v>
      </c>
      <c r="F23" s="237" t="s">
        <v>175</v>
      </c>
      <c r="G23" s="237" t="s">
        <v>175</v>
      </c>
      <c r="H23" s="237">
        <v>2</v>
      </c>
      <c r="I23" s="237">
        <v>3</v>
      </c>
      <c r="J23" s="237">
        <v>3</v>
      </c>
      <c r="K23" s="237">
        <v>1</v>
      </c>
      <c r="L23" s="237">
        <v>2</v>
      </c>
      <c r="M23" s="237" t="s">
        <v>175</v>
      </c>
      <c r="N23" s="235" t="s">
        <v>175</v>
      </c>
      <c r="O23" s="237">
        <v>1</v>
      </c>
      <c r="P23" s="237" t="s">
        <v>128</v>
      </c>
      <c r="R23" s="9"/>
      <c r="S23" s="9" t="e">
        <f>#REF!-R23</f>
        <v>#REF!</v>
      </c>
      <c r="W23" s="77"/>
    </row>
    <row r="24" spans="1:24" s="75" customFormat="1" ht="3.95" customHeight="1" x14ac:dyDescent="0.15">
      <c r="A24" s="79"/>
      <c r="B24" s="80"/>
      <c r="C24" s="81"/>
      <c r="D24" s="235"/>
      <c r="E24" s="235"/>
      <c r="F24" s="235"/>
      <c r="G24" s="235"/>
      <c r="H24" s="235"/>
      <c r="I24" s="235"/>
      <c r="J24" s="235"/>
      <c r="K24" s="235"/>
      <c r="L24" s="235"/>
      <c r="M24" s="235"/>
      <c r="N24" s="235"/>
      <c r="O24" s="235"/>
      <c r="P24" s="235"/>
      <c r="R24" s="9"/>
      <c r="S24" s="9"/>
      <c r="W24" s="77"/>
    </row>
    <row r="25" spans="1:24" s="9" customFormat="1" ht="15" customHeight="1" x14ac:dyDescent="0.15">
      <c r="A25" s="67"/>
      <c r="B25" s="74" t="s">
        <v>36</v>
      </c>
      <c r="C25" s="82"/>
      <c r="D25" s="235">
        <v>129</v>
      </c>
      <c r="E25" s="237">
        <v>19</v>
      </c>
      <c r="F25" s="237">
        <v>13</v>
      </c>
      <c r="G25" s="237">
        <v>9</v>
      </c>
      <c r="H25" s="237">
        <v>12</v>
      </c>
      <c r="I25" s="237">
        <v>10</v>
      </c>
      <c r="J25" s="237">
        <v>15</v>
      </c>
      <c r="K25" s="237">
        <v>9</v>
      </c>
      <c r="L25" s="237">
        <v>10</v>
      </c>
      <c r="M25" s="237">
        <v>8</v>
      </c>
      <c r="N25" s="237">
        <v>11</v>
      </c>
      <c r="O25" s="237">
        <v>8</v>
      </c>
      <c r="P25" s="237">
        <v>5</v>
      </c>
      <c r="R25" s="9">
        <f>SUM(E25:Q25)</f>
        <v>129</v>
      </c>
      <c r="S25" s="9" t="e">
        <f>#REF!-R25</f>
        <v>#REF!</v>
      </c>
      <c r="W25" s="77"/>
    </row>
    <row r="26" spans="1:24" s="9" customFormat="1" ht="11.25" customHeight="1" x14ac:dyDescent="0.15">
      <c r="A26" s="234" t="s">
        <v>116</v>
      </c>
      <c r="B26" s="74" t="s">
        <v>37</v>
      </c>
      <c r="C26" s="78"/>
      <c r="D26" s="235">
        <v>53</v>
      </c>
      <c r="E26" s="237">
        <v>4</v>
      </c>
      <c r="F26" s="237">
        <v>3</v>
      </c>
      <c r="G26" s="237">
        <v>5</v>
      </c>
      <c r="H26" s="237">
        <v>6</v>
      </c>
      <c r="I26" s="237">
        <v>6</v>
      </c>
      <c r="J26" s="237">
        <v>6</v>
      </c>
      <c r="K26" s="237">
        <v>4</v>
      </c>
      <c r="L26" s="237">
        <v>5</v>
      </c>
      <c r="M26" s="237">
        <v>4</v>
      </c>
      <c r="N26" s="237">
        <v>3</v>
      </c>
      <c r="O26" s="237">
        <v>4</v>
      </c>
      <c r="P26" s="237">
        <v>3</v>
      </c>
      <c r="R26" s="9">
        <f>SUM(E26:Q26)</f>
        <v>53</v>
      </c>
      <c r="S26" s="9" t="e">
        <f>#REF!-R26</f>
        <v>#REF!</v>
      </c>
      <c r="W26" s="77"/>
    </row>
    <row r="27" spans="1:24" s="9" customFormat="1" ht="11.25" customHeight="1" x14ac:dyDescent="0.15">
      <c r="A27" s="67"/>
      <c r="B27" s="74" t="s">
        <v>38</v>
      </c>
      <c r="C27" s="78"/>
      <c r="D27" s="235">
        <v>14</v>
      </c>
      <c r="E27" s="237">
        <v>1</v>
      </c>
      <c r="F27" s="237" t="s">
        <v>128</v>
      </c>
      <c r="G27" s="237" t="s">
        <v>175</v>
      </c>
      <c r="H27" s="237">
        <v>3</v>
      </c>
      <c r="I27" s="237">
        <v>2</v>
      </c>
      <c r="J27" s="237">
        <v>2</v>
      </c>
      <c r="K27" s="237">
        <v>2</v>
      </c>
      <c r="L27" s="237">
        <v>3</v>
      </c>
      <c r="M27" s="237">
        <v>1</v>
      </c>
      <c r="N27" s="237" t="s">
        <v>175</v>
      </c>
      <c r="O27" s="237" t="s">
        <v>175</v>
      </c>
      <c r="P27" s="237" t="s">
        <v>128</v>
      </c>
      <c r="R27" s="9">
        <f>SUM(E27:Q27)</f>
        <v>14</v>
      </c>
      <c r="S27" s="9" t="e">
        <f>#REF!-R27</f>
        <v>#REF!</v>
      </c>
      <c r="W27" s="77"/>
    </row>
    <row r="28" spans="1:24" s="9" customFormat="1" ht="3.95" customHeight="1" x14ac:dyDescent="0.15">
      <c r="A28" s="79"/>
      <c r="B28" s="80"/>
      <c r="C28" s="81"/>
      <c r="D28" s="235"/>
      <c r="E28" s="235"/>
      <c r="F28" s="235"/>
      <c r="G28" s="235"/>
      <c r="H28" s="235"/>
      <c r="I28" s="235"/>
      <c r="J28" s="235"/>
      <c r="K28" s="235"/>
      <c r="L28" s="235"/>
      <c r="M28" s="235"/>
      <c r="N28" s="235"/>
      <c r="O28" s="235"/>
      <c r="P28" s="235"/>
      <c r="W28" s="77"/>
    </row>
    <row r="29" spans="1:24" s="9" customFormat="1" ht="15" customHeight="1" x14ac:dyDescent="0.15">
      <c r="A29" s="67"/>
      <c r="B29" s="74" t="s">
        <v>36</v>
      </c>
      <c r="C29" s="82"/>
      <c r="D29" s="235">
        <v>127</v>
      </c>
      <c r="E29" s="237">
        <v>13</v>
      </c>
      <c r="F29" s="237">
        <v>9</v>
      </c>
      <c r="G29" s="237" t="s">
        <v>274</v>
      </c>
      <c r="H29" s="235">
        <v>13</v>
      </c>
      <c r="I29" s="237">
        <v>8</v>
      </c>
      <c r="J29" s="237">
        <v>15</v>
      </c>
      <c r="K29" s="237">
        <v>7</v>
      </c>
      <c r="L29" s="237">
        <v>13</v>
      </c>
      <c r="M29" s="237">
        <v>10</v>
      </c>
      <c r="N29" s="237">
        <v>11</v>
      </c>
      <c r="O29" s="237">
        <v>13</v>
      </c>
      <c r="P29" s="237">
        <v>6</v>
      </c>
      <c r="R29" s="9">
        <f>SUM(E29:Q29)</f>
        <v>118</v>
      </c>
      <c r="S29" s="9">
        <f t="shared" si="0"/>
        <v>9</v>
      </c>
      <c r="W29" s="77"/>
    </row>
    <row r="30" spans="1:24" s="9" customFormat="1" ht="11.25" customHeight="1" x14ac:dyDescent="0.15">
      <c r="A30" s="234" t="s">
        <v>223</v>
      </c>
      <c r="B30" s="74" t="s">
        <v>37</v>
      </c>
      <c r="C30" s="78"/>
      <c r="D30" s="235">
        <v>43</v>
      </c>
      <c r="E30" s="237">
        <v>1</v>
      </c>
      <c r="F30" s="237">
        <v>2</v>
      </c>
      <c r="G30" s="237" t="s">
        <v>275</v>
      </c>
      <c r="H30" s="235">
        <v>5</v>
      </c>
      <c r="I30" s="237">
        <v>5</v>
      </c>
      <c r="J30" s="237">
        <v>6</v>
      </c>
      <c r="K30" s="237">
        <v>5</v>
      </c>
      <c r="L30" s="237">
        <v>3</v>
      </c>
      <c r="M30" s="237">
        <v>2</v>
      </c>
      <c r="N30" s="237">
        <v>3</v>
      </c>
      <c r="O30" s="237">
        <v>3</v>
      </c>
      <c r="P30" s="237">
        <v>3</v>
      </c>
      <c r="R30" s="9">
        <f>SUM(E30:Q30)</f>
        <v>38</v>
      </c>
      <c r="S30" s="9">
        <f t="shared" si="0"/>
        <v>5</v>
      </c>
      <c r="W30" s="77"/>
    </row>
    <row r="31" spans="1:24" s="9" customFormat="1" ht="11.25" customHeight="1" x14ac:dyDescent="0.15">
      <c r="A31" s="67"/>
      <c r="B31" s="74" t="s">
        <v>38</v>
      </c>
      <c r="C31" s="78"/>
      <c r="D31" s="235">
        <v>11</v>
      </c>
      <c r="E31" s="237" t="s">
        <v>128</v>
      </c>
      <c r="F31" s="237" t="s">
        <v>128</v>
      </c>
      <c r="G31" s="296" t="s">
        <v>276</v>
      </c>
      <c r="H31" s="235">
        <v>3</v>
      </c>
      <c r="I31" s="237">
        <v>3</v>
      </c>
      <c r="J31" s="237">
        <v>2</v>
      </c>
      <c r="K31" s="237">
        <v>2</v>
      </c>
      <c r="L31" s="237">
        <v>1</v>
      </c>
      <c r="M31" s="237" t="s">
        <v>175</v>
      </c>
      <c r="N31" s="237" t="s">
        <v>175</v>
      </c>
      <c r="O31" s="237" t="s">
        <v>128</v>
      </c>
      <c r="P31" s="237" t="s">
        <v>128</v>
      </c>
      <c r="R31" s="9">
        <f>SUM(E31:Q31)</f>
        <v>11</v>
      </c>
      <c r="S31" s="9">
        <f t="shared" si="0"/>
        <v>0</v>
      </c>
      <c r="W31" s="77"/>
    </row>
    <row r="32" spans="1:24" s="9" customFormat="1" ht="3.95" customHeight="1" x14ac:dyDescent="0.15">
      <c r="A32" s="79"/>
      <c r="B32" s="80"/>
      <c r="C32" s="81"/>
      <c r="D32" s="235"/>
      <c r="E32" s="235"/>
      <c r="F32" s="235"/>
      <c r="G32" s="235"/>
      <c r="H32" s="235"/>
      <c r="I32" s="235"/>
      <c r="J32" s="235"/>
      <c r="K32" s="235"/>
      <c r="L32" s="235"/>
      <c r="M32" s="235"/>
      <c r="N32" s="235"/>
      <c r="O32" s="235"/>
      <c r="P32" s="235"/>
      <c r="W32" s="77"/>
    </row>
    <row r="33" spans="1:24" s="9" customFormat="1" ht="15" customHeight="1" x14ac:dyDescent="0.15">
      <c r="A33" s="67"/>
      <c r="B33" s="74" t="s">
        <v>36</v>
      </c>
      <c r="C33" s="82"/>
      <c r="D33" s="235">
        <v>111</v>
      </c>
      <c r="E33" s="237">
        <v>11</v>
      </c>
      <c r="F33" s="237">
        <v>9</v>
      </c>
      <c r="G33" s="237">
        <v>9</v>
      </c>
      <c r="H33" s="237">
        <v>12</v>
      </c>
      <c r="I33" s="237">
        <v>8</v>
      </c>
      <c r="J33" s="237">
        <v>14</v>
      </c>
      <c r="K33" s="237">
        <v>7</v>
      </c>
      <c r="L33" s="237">
        <v>11</v>
      </c>
      <c r="M33" s="237">
        <v>10</v>
      </c>
      <c r="N33" s="237">
        <v>9</v>
      </c>
      <c r="O33" s="237">
        <v>6</v>
      </c>
      <c r="P33" s="237">
        <v>5</v>
      </c>
      <c r="R33" s="9">
        <f>SUM(E33:Q33)</f>
        <v>111</v>
      </c>
      <c r="S33" s="9">
        <f t="shared" si="0"/>
        <v>0</v>
      </c>
      <c r="W33" s="77"/>
    </row>
    <row r="34" spans="1:24" s="9" customFormat="1" ht="11.25" customHeight="1" x14ac:dyDescent="0.15">
      <c r="A34" s="234" t="s">
        <v>115</v>
      </c>
      <c r="B34" s="74" t="s">
        <v>37</v>
      </c>
      <c r="C34" s="78"/>
      <c r="D34" s="235">
        <v>43</v>
      </c>
      <c r="E34" s="237">
        <v>1</v>
      </c>
      <c r="F34" s="237">
        <v>3</v>
      </c>
      <c r="G34" s="237">
        <v>3</v>
      </c>
      <c r="H34" s="237">
        <v>4</v>
      </c>
      <c r="I34" s="237">
        <v>6</v>
      </c>
      <c r="J34" s="237">
        <v>5</v>
      </c>
      <c r="K34" s="237">
        <v>4</v>
      </c>
      <c r="L34" s="237">
        <v>4</v>
      </c>
      <c r="M34" s="237">
        <v>6</v>
      </c>
      <c r="N34" s="237">
        <v>3</v>
      </c>
      <c r="O34" s="237">
        <v>3</v>
      </c>
      <c r="P34" s="237">
        <v>1</v>
      </c>
      <c r="R34" s="9">
        <f>SUM(E34:Q34)</f>
        <v>43</v>
      </c>
      <c r="S34" s="9">
        <f t="shared" si="0"/>
        <v>0</v>
      </c>
      <c r="W34" s="77"/>
    </row>
    <row r="35" spans="1:24" s="9" customFormat="1" ht="11.25" customHeight="1" x14ac:dyDescent="0.15">
      <c r="A35" s="67"/>
      <c r="B35" s="74" t="s">
        <v>38</v>
      </c>
      <c r="C35" s="78"/>
      <c r="D35" s="235">
        <v>12</v>
      </c>
      <c r="E35" s="237" t="s">
        <v>128</v>
      </c>
      <c r="F35" s="237" t="s">
        <v>128</v>
      </c>
      <c r="G35" s="237" t="s">
        <v>175</v>
      </c>
      <c r="H35" s="237">
        <v>3</v>
      </c>
      <c r="I35" s="237">
        <v>2</v>
      </c>
      <c r="J35" s="237">
        <v>2</v>
      </c>
      <c r="K35" s="237">
        <v>2</v>
      </c>
      <c r="L35" s="237">
        <v>1</v>
      </c>
      <c r="M35" s="237">
        <v>1</v>
      </c>
      <c r="N35" s="237">
        <v>1</v>
      </c>
      <c r="O35" s="237" t="s">
        <v>175</v>
      </c>
      <c r="P35" s="237" t="s">
        <v>128</v>
      </c>
      <c r="R35" s="9">
        <f>SUM(E35:Q35)</f>
        <v>12</v>
      </c>
      <c r="S35" s="9">
        <f t="shared" si="0"/>
        <v>0</v>
      </c>
      <c r="W35" s="77"/>
    </row>
    <row r="36" spans="1:24" s="9" customFormat="1" ht="3.95" customHeight="1" x14ac:dyDescent="0.15">
      <c r="A36" s="79"/>
      <c r="B36" s="80"/>
      <c r="C36" s="81"/>
      <c r="D36" s="235"/>
      <c r="E36" s="235"/>
      <c r="F36" s="235"/>
      <c r="G36" s="235"/>
      <c r="H36" s="235"/>
      <c r="I36" s="235"/>
      <c r="J36" s="235"/>
      <c r="K36" s="235"/>
      <c r="L36" s="235"/>
      <c r="M36" s="235"/>
      <c r="N36" s="235"/>
      <c r="O36" s="235"/>
      <c r="P36" s="235"/>
      <c r="W36" s="77"/>
    </row>
    <row r="37" spans="1:24" s="9" customFormat="1" ht="15" customHeight="1" x14ac:dyDescent="0.15">
      <c r="A37" s="67"/>
      <c r="B37" s="74" t="s">
        <v>36</v>
      </c>
      <c r="C37" s="82"/>
      <c r="D37" s="235">
        <v>111</v>
      </c>
      <c r="E37" s="237">
        <v>11</v>
      </c>
      <c r="F37" s="237">
        <v>11</v>
      </c>
      <c r="G37" s="237">
        <v>9</v>
      </c>
      <c r="H37" s="237">
        <v>11</v>
      </c>
      <c r="I37" s="237" t="s">
        <v>274</v>
      </c>
      <c r="J37" s="237">
        <v>15</v>
      </c>
      <c r="K37" s="237">
        <v>7</v>
      </c>
      <c r="L37" s="237">
        <v>9</v>
      </c>
      <c r="M37" s="237">
        <v>9</v>
      </c>
      <c r="N37" s="237">
        <v>9</v>
      </c>
      <c r="O37" s="237" t="s">
        <v>282</v>
      </c>
      <c r="P37" s="237">
        <v>5</v>
      </c>
      <c r="R37" s="9">
        <f>SUM(E37:Q37)</f>
        <v>96</v>
      </c>
      <c r="S37" s="9">
        <f t="shared" si="0"/>
        <v>15</v>
      </c>
      <c r="W37" s="77"/>
      <c r="X37" s="75"/>
    </row>
    <row r="38" spans="1:24" s="9" customFormat="1" ht="11.25" customHeight="1" x14ac:dyDescent="0.15">
      <c r="A38" s="234" t="s">
        <v>120</v>
      </c>
      <c r="B38" s="74" t="s">
        <v>37</v>
      </c>
      <c r="C38" s="78"/>
      <c r="D38" s="235">
        <v>39</v>
      </c>
      <c r="E38" s="237">
        <v>1</v>
      </c>
      <c r="F38" s="237">
        <v>2</v>
      </c>
      <c r="G38" s="237">
        <v>3</v>
      </c>
      <c r="H38" s="237">
        <v>4</v>
      </c>
      <c r="I38" s="237" t="s">
        <v>275</v>
      </c>
      <c r="J38" s="237">
        <v>4</v>
      </c>
      <c r="K38" s="237">
        <v>6</v>
      </c>
      <c r="L38" s="237">
        <v>2</v>
      </c>
      <c r="M38" s="237">
        <v>5</v>
      </c>
      <c r="N38" s="237">
        <v>4</v>
      </c>
      <c r="O38" s="237" t="s">
        <v>278</v>
      </c>
      <c r="P38" s="237" t="s">
        <v>175</v>
      </c>
      <c r="R38" s="9">
        <f>SUM(E38:Q38)</f>
        <v>31</v>
      </c>
      <c r="S38" s="9">
        <f t="shared" si="0"/>
        <v>8</v>
      </c>
      <c r="W38" s="77"/>
    </row>
    <row r="39" spans="1:24" s="9" customFormat="1" ht="11.25" customHeight="1" x14ac:dyDescent="0.15">
      <c r="A39" s="67"/>
      <c r="B39" s="74" t="s">
        <v>38</v>
      </c>
      <c r="C39" s="78"/>
      <c r="D39" s="235">
        <v>9</v>
      </c>
      <c r="E39" s="237" t="s">
        <v>128</v>
      </c>
      <c r="F39" s="237" t="s">
        <v>128</v>
      </c>
      <c r="G39" s="237" t="s">
        <v>175</v>
      </c>
      <c r="H39" s="237">
        <v>2</v>
      </c>
      <c r="I39" s="237" t="s">
        <v>279</v>
      </c>
      <c r="J39" s="237">
        <v>2</v>
      </c>
      <c r="K39" s="237" t="s">
        <v>175</v>
      </c>
      <c r="L39" s="237">
        <v>1</v>
      </c>
      <c r="M39" s="237">
        <v>1</v>
      </c>
      <c r="N39" s="237">
        <v>1</v>
      </c>
      <c r="O39" s="296" t="s">
        <v>276</v>
      </c>
      <c r="P39" s="237" t="s">
        <v>175</v>
      </c>
      <c r="R39" s="9">
        <f>SUM(E39:Q39)</f>
        <v>7</v>
      </c>
      <c r="S39" s="9">
        <f t="shared" si="0"/>
        <v>2</v>
      </c>
      <c r="W39" s="77"/>
    </row>
    <row r="40" spans="1:24" s="9" customFormat="1" ht="3.95" customHeight="1" x14ac:dyDescent="0.15">
      <c r="A40" s="79"/>
      <c r="B40" s="80"/>
      <c r="C40" s="81"/>
      <c r="D40" s="235"/>
      <c r="E40" s="235"/>
      <c r="F40" s="235"/>
      <c r="G40" s="235"/>
      <c r="H40" s="235"/>
      <c r="I40" s="235"/>
      <c r="J40" s="235"/>
      <c r="K40" s="235"/>
      <c r="L40" s="235"/>
      <c r="M40" s="235"/>
      <c r="N40" s="235"/>
      <c r="O40" s="235"/>
      <c r="P40" s="235"/>
      <c r="W40" s="77"/>
    </row>
    <row r="41" spans="1:24" s="9" customFormat="1" ht="15" customHeight="1" x14ac:dyDescent="0.15">
      <c r="A41" s="67"/>
      <c r="B41" s="74" t="s">
        <v>36</v>
      </c>
      <c r="C41" s="82"/>
      <c r="D41" s="235">
        <v>104</v>
      </c>
      <c r="E41" s="237">
        <v>6</v>
      </c>
      <c r="F41" s="237">
        <v>7</v>
      </c>
      <c r="G41" s="237">
        <v>8</v>
      </c>
      <c r="H41" s="237">
        <v>10</v>
      </c>
      <c r="I41" s="237">
        <v>10</v>
      </c>
      <c r="J41" s="237">
        <v>15</v>
      </c>
      <c r="K41" s="237">
        <v>6</v>
      </c>
      <c r="L41" s="237">
        <v>9</v>
      </c>
      <c r="M41" s="237">
        <v>13</v>
      </c>
      <c r="N41" s="235">
        <v>9</v>
      </c>
      <c r="O41" s="237">
        <v>6</v>
      </c>
      <c r="P41" s="237">
        <v>5</v>
      </c>
      <c r="R41" s="9">
        <f>SUM(E41:Q41)</f>
        <v>104</v>
      </c>
      <c r="S41" s="9">
        <f t="shared" si="0"/>
        <v>0</v>
      </c>
      <c r="W41" s="77"/>
    </row>
    <row r="42" spans="1:24" s="9" customFormat="1" ht="11.25" customHeight="1" x14ac:dyDescent="0.15">
      <c r="A42" s="234" t="s">
        <v>124</v>
      </c>
      <c r="B42" s="74" t="s">
        <v>37</v>
      </c>
      <c r="C42" s="78"/>
      <c r="D42" s="235">
        <v>44</v>
      </c>
      <c r="E42" s="237">
        <v>2</v>
      </c>
      <c r="F42" s="237">
        <v>2</v>
      </c>
      <c r="G42" s="237">
        <v>4</v>
      </c>
      <c r="H42" s="237">
        <v>5</v>
      </c>
      <c r="I42" s="237">
        <v>6</v>
      </c>
      <c r="J42" s="237">
        <v>6</v>
      </c>
      <c r="K42" s="237">
        <v>4</v>
      </c>
      <c r="L42" s="237">
        <v>5</v>
      </c>
      <c r="M42" s="237">
        <v>3</v>
      </c>
      <c r="N42" s="235">
        <v>3</v>
      </c>
      <c r="O42" s="237">
        <v>3</v>
      </c>
      <c r="P42" s="237">
        <v>1</v>
      </c>
      <c r="R42" s="9">
        <f>SUM(E42:Q42)</f>
        <v>44</v>
      </c>
      <c r="S42" s="9">
        <f t="shared" si="0"/>
        <v>0</v>
      </c>
      <c r="W42" s="77"/>
    </row>
    <row r="43" spans="1:24" s="9" customFormat="1" ht="11.25" customHeight="1" x14ac:dyDescent="0.15">
      <c r="A43" s="67"/>
      <c r="B43" s="74" t="s">
        <v>38</v>
      </c>
      <c r="C43" s="78"/>
      <c r="D43" s="235">
        <v>9</v>
      </c>
      <c r="E43" s="237" t="s">
        <v>128</v>
      </c>
      <c r="F43" s="237" t="s">
        <v>128</v>
      </c>
      <c r="G43" s="237" t="s">
        <v>175</v>
      </c>
      <c r="H43" s="237">
        <v>2</v>
      </c>
      <c r="I43" s="237">
        <v>2</v>
      </c>
      <c r="J43" s="237">
        <v>2</v>
      </c>
      <c r="K43" s="237" t="s">
        <v>175</v>
      </c>
      <c r="L43" s="237">
        <v>1</v>
      </c>
      <c r="M43" s="237">
        <v>1</v>
      </c>
      <c r="N43" s="235">
        <v>1</v>
      </c>
      <c r="O43" s="237" t="s">
        <v>128</v>
      </c>
      <c r="P43" s="237" t="s">
        <v>128</v>
      </c>
      <c r="R43" s="9">
        <f>SUM(E43:Q43)</f>
        <v>9</v>
      </c>
      <c r="S43" s="9">
        <f t="shared" si="0"/>
        <v>0</v>
      </c>
      <c r="W43" s="77"/>
    </row>
    <row r="44" spans="1:24" s="9" customFormat="1" ht="3.95" customHeight="1" x14ac:dyDescent="0.15">
      <c r="A44" s="79"/>
      <c r="B44" s="80"/>
      <c r="C44" s="81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/>
      <c r="W44" s="77"/>
    </row>
    <row r="45" spans="1:24" s="9" customFormat="1" ht="15" customHeight="1" x14ac:dyDescent="0.15">
      <c r="A45" s="67"/>
      <c r="B45" s="74" t="s">
        <v>36</v>
      </c>
      <c r="C45" s="82"/>
      <c r="D45" s="235">
        <v>102</v>
      </c>
      <c r="E45" s="237">
        <v>6</v>
      </c>
      <c r="F45" s="237">
        <v>8</v>
      </c>
      <c r="G45" s="237">
        <v>8</v>
      </c>
      <c r="H45" s="237">
        <v>12</v>
      </c>
      <c r="I45" s="237">
        <v>9</v>
      </c>
      <c r="J45" s="237">
        <v>16</v>
      </c>
      <c r="K45" s="237">
        <v>5</v>
      </c>
      <c r="L45" s="237">
        <v>11</v>
      </c>
      <c r="M45" s="237">
        <v>5</v>
      </c>
      <c r="N45" s="237">
        <v>11</v>
      </c>
      <c r="O45" s="237">
        <v>6</v>
      </c>
      <c r="P45" s="237">
        <v>5</v>
      </c>
      <c r="R45" s="9">
        <f>SUM(E45:Q45)</f>
        <v>102</v>
      </c>
      <c r="S45" s="9">
        <f t="shared" si="0"/>
        <v>0</v>
      </c>
      <c r="W45" s="77"/>
    </row>
    <row r="46" spans="1:24" s="9" customFormat="1" ht="11.25" customHeight="1" x14ac:dyDescent="0.15">
      <c r="A46" s="234" t="s">
        <v>123</v>
      </c>
      <c r="B46" s="74" t="s">
        <v>37</v>
      </c>
      <c r="C46" s="78"/>
      <c r="D46" s="235">
        <v>45</v>
      </c>
      <c r="E46" s="237">
        <v>3</v>
      </c>
      <c r="F46" s="237">
        <v>2</v>
      </c>
      <c r="G46" s="237">
        <v>2</v>
      </c>
      <c r="H46" s="237">
        <v>5</v>
      </c>
      <c r="I46" s="237">
        <v>6</v>
      </c>
      <c r="J46" s="237">
        <v>5</v>
      </c>
      <c r="K46" s="237">
        <v>5</v>
      </c>
      <c r="L46" s="237">
        <v>6</v>
      </c>
      <c r="M46" s="237">
        <v>3</v>
      </c>
      <c r="N46" s="237">
        <v>5</v>
      </c>
      <c r="O46" s="237">
        <v>3</v>
      </c>
      <c r="P46" s="237" t="s">
        <v>175</v>
      </c>
      <c r="R46" s="9">
        <f>SUM(E46:Q46)</f>
        <v>45</v>
      </c>
      <c r="S46" s="9">
        <f t="shared" si="0"/>
        <v>0</v>
      </c>
      <c r="W46" s="77"/>
    </row>
    <row r="47" spans="1:24" s="9" customFormat="1" ht="11.25" customHeight="1" x14ac:dyDescent="0.15">
      <c r="A47" s="67"/>
      <c r="B47" s="74" t="s">
        <v>38</v>
      </c>
      <c r="C47" s="78"/>
      <c r="D47" s="235">
        <v>7</v>
      </c>
      <c r="E47" s="237" t="s">
        <v>128</v>
      </c>
      <c r="F47" s="237" t="s">
        <v>128</v>
      </c>
      <c r="G47" s="237" t="s">
        <v>175</v>
      </c>
      <c r="H47" s="237">
        <v>2</v>
      </c>
      <c r="I47" s="237">
        <v>2</v>
      </c>
      <c r="J47" s="237" t="s">
        <v>273</v>
      </c>
      <c r="K47" s="237">
        <v>1</v>
      </c>
      <c r="L47" s="237">
        <v>1</v>
      </c>
      <c r="M47" s="237" t="s">
        <v>175</v>
      </c>
      <c r="N47" s="237" t="s">
        <v>175</v>
      </c>
      <c r="O47" s="237" t="s">
        <v>175</v>
      </c>
      <c r="P47" s="237" t="s">
        <v>128</v>
      </c>
      <c r="R47" s="9">
        <f>SUM(E47:Q47)</f>
        <v>6</v>
      </c>
      <c r="S47" s="9">
        <f t="shared" si="0"/>
        <v>1</v>
      </c>
      <c r="W47" s="77"/>
    </row>
    <row r="48" spans="1:24" s="9" customFormat="1" ht="3.95" customHeight="1" x14ac:dyDescent="0.15">
      <c r="A48" s="79"/>
      <c r="B48" s="80"/>
      <c r="C48" s="81"/>
      <c r="D48" s="235"/>
      <c r="E48" s="235"/>
      <c r="F48" s="235"/>
      <c r="G48" s="235"/>
      <c r="H48" s="235"/>
      <c r="I48" s="235"/>
      <c r="J48" s="235"/>
      <c r="K48" s="235"/>
      <c r="L48" s="235"/>
      <c r="M48" s="235"/>
      <c r="N48" s="235"/>
      <c r="O48" s="235"/>
      <c r="P48" s="235"/>
      <c r="W48" s="77"/>
    </row>
    <row r="49" spans="1:23" s="9" customFormat="1" ht="15" customHeight="1" x14ac:dyDescent="0.15">
      <c r="A49" s="67"/>
      <c r="B49" s="74" t="s">
        <v>36</v>
      </c>
      <c r="C49" s="82"/>
      <c r="D49" s="235">
        <v>116</v>
      </c>
      <c r="E49" s="237">
        <v>9</v>
      </c>
      <c r="F49" s="237">
        <v>8</v>
      </c>
      <c r="G49" s="237">
        <v>7</v>
      </c>
      <c r="H49" s="237">
        <v>13</v>
      </c>
      <c r="I49" s="237" t="s">
        <v>280</v>
      </c>
      <c r="J49" s="237">
        <v>16</v>
      </c>
      <c r="K49" s="237">
        <v>8</v>
      </c>
      <c r="L49" s="237">
        <v>16</v>
      </c>
      <c r="M49" s="237">
        <v>12</v>
      </c>
      <c r="N49" s="237">
        <v>9</v>
      </c>
      <c r="O49" s="237">
        <v>6</v>
      </c>
      <c r="P49" s="237">
        <v>4</v>
      </c>
      <c r="R49" s="9">
        <f>SUM(E49:Q49)</f>
        <v>108</v>
      </c>
      <c r="S49" s="9">
        <f t="shared" si="0"/>
        <v>8</v>
      </c>
      <c r="W49" s="77"/>
    </row>
    <row r="50" spans="1:23" s="9" customFormat="1" ht="11.25" customHeight="1" x14ac:dyDescent="0.15">
      <c r="A50" s="234" t="s">
        <v>122</v>
      </c>
      <c r="B50" s="74" t="s">
        <v>37</v>
      </c>
      <c r="C50" s="78"/>
      <c r="D50" s="235">
        <v>50</v>
      </c>
      <c r="E50" s="237">
        <v>2</v>
      </c>
      <c r="F50" s="237">
        <v>2</v>
      </c>
      <c r="G50" s="237">
        <v>3</v>
      </c>
      <c r="H50" s="237">
        <v>6</v>
      </c>
      <c r="I50" s="237" t="s">
        <v>281</v>
      </c>
      <c r="J50" s="237">
        <v>7</v>
      </c>
      <c r="K50" s="237">
        <v>4</v>
      </c>
      <c r="L50" s="237">
        <v>9</v>
      </c>
      <c r="M50" s="237">
        <v>2</v>
      </c>
      <c r="N50" s="237">
        <v>4</v>
      </c>
      <c r="O50" s="237">
        <v>4</v>
      </c>
      <c r="P50" s="237" t="s">
        <v>175</v>
      </c>
      <c r="R50" s="9">
        <f>SUM(E50:Q50)</f>
        <v>43</v>
      </c>
      <c r="S50" s="9">
        <f t="shared" si="0"/>
        <v>7</v>
      </c>
      <c r="W50" s="77"/>
    </row>
    <row r="51" spans="1:23" s="9" customFormat="1" ht="11.25" customHeight="1" x14ac:dyDescent="0.15">
      <c r="A51" s="67"/>
      <c r="B51" s="74" t="s">
        <v>38</v>
      </c>
      <c r="C51" s="78"/>
      <c r="D51" s="235">
        <v>8</v>
      </c>
      <c r="E51" s="237" t="s">
        <v>128</v>
      </c>
      <c r="F51" s="237" t="s">
        <v>128</v>
      </c>
      <c r="G51" s="237" t="s">
        <v>175</v>
      </c>
      <c r="H51" s="237" t="s">
        <v>128</v>
      </c>
      <c r="I51" s="237" t="s">
        <v>279</v>
      </c>
      <c r="J51" s="237">
        <v>2</v>
      </c>
      <c r="K51" s="237">
        <v>1</v>
      </c>
      <c r="L51" s="237">
        <v>2</v>
      </c>
      <c r="M51" s="237">
        <v>1</v>
      </c>
      <c r="N51" s="237" t="s">
        <v>175</v>
      </c>
      <c r="O51" s="237" t="s">
        <v>175</v>
      </c>
      <c r="P51" s="237" t="s">
        <v>175</v>
      </c>
      <c r="R51" s="9">
        <f>SUM(E51:Q51)</f>
        <v>6</v>
      </c>
      <c r="S51" s="9">
        <f t="shared" si="0"/>
        <v>2</v>
      </c>
      <c r="W51" s="77"/>
    </row>
    <row r="52" spans="1:23" ht="3.95" customHeight="1" x14ac:dyDescent="0.15">
      <c r="A52" s="84"/>
      <c r="B52" s="85"/>
      <c r="C52" s="86"/>
      <c r="D52" s="87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9"/>
    </row>
    <row r="53" spans="1:23" ht="15.95" customHeight="1" x14ac:dyDescent="0.15">
      <c r="A53" s="1" t="s">
        <v>158</v>
      </c>
      <c r="C53" s="7"/>
    </row>
    <row r="54" spans="1:23" ht="12" customHeight="1" x14ac:dyDescent="0.15">
      <c r="A54" s="1" t="s">
        <v>160</v>
      </c>
      <c r="C54" s="7"/>
    </row>
    <row r="55" spans="1:23" ht="12" customHeight="1" x14ac:dyDescent="0.15">
      <c r="A55" s="1"/>
      <c r="C55" s="7"/>
    </row>
    <row r="56" spans="1:23" ht="12" customHeight="1" x14ac:dyDescent="0.15">
      <c r="A56" s="7" t="s">
        <v>159</v>
      </c>
    </row>
  </sheetData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&amp;R&amp;A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T11"/>
  <sheetViews>
    <sheetView view="pageBreakPreview" zoomScale="120" zoomScaleNormal="110" zoomScaleSheetLayoutView="120" workbookViewId="0">
      <selection activeCell="A10" sqref="A10"/>
    </sheetView>
  </sheetViews>
  <sheetFormatPr defaultColWidth="9.140625" defaultRowHeight="12" customHeight="1" x14ac:dyDescent="0.15"/>
  <cols>
    <col min="1" max="4" width="24.7109375" style="99" customWidth="1"/>
    <col min="5" max="16384" width="9.140625" style="99"/>
  </cols>
  <sheetData>
    <row r="1" spans="1:20" s="91" customFormat="1" ht="24" customHeight="1" x14ac:dyDescent="0.2">
      <c r="A1" s="89"/>
      <c r="B1" s="90" t="s">
        <v>147</v>
      </c>
    </row>
    <row r="2" spans="1:20" s="91" customFormat="1" ht="8.1" customHeight="1" x14ac:dyDescent="0.2">
      <c r="A2" s="89"/>
      <c r="B2" s="90"/>
    </row>
    <row r="3" spans="1:20" s="92" customFormat="1" ht="12" customHeight="1" thickBot="1" x14ac:dyDescent="0.2"/>
    <row r="4" spans="1:20" s="96" customFormat="1" ht="18" customHeight="1" x14ac:dyDescent="0.15">
      <c r="A4" s="93" t="s">
        <v>40</v>
      </c>
      <c r="B4" s="93"/>
      <c r="C4" s="94" t="s">
        <v>41</v>
      </c>
      <c r="D4" s="93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</row>
    <row r="5" spans="1:20" s="96" customFormat="1" ht="18" customHeight="1" x14ac:dyDescent="0.15">
      <c r="A5" s="304" t="s">
        <v>148</v>
      </c>
      <c r="B5" s="305"/>
      <c r="C5" s="98" t="s">
        <v>149</v>
      </c>
      <c r="D5" s="229" t="s">
        <v>150</v>
      </c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</row>
    <row r="6" spans="1:20" s="96" customFormat="1" ht="18" customHeight="1" x14ac:dyDescent="0.15">
      <c r="A6" s="306" t="s">
        <v>203</v>
      </c>
      <c r="B6" s="307"/>
      <c r="C6" s="210" t="s">
        <v>204</v>
      </c>
      <c r="D6" s="211" t="s">
        <v>205</v>
      </c>
    </row>
    <row r="7" spans="1:20" s="96" customFormat="1" ht="18" customHeight="1" x14ac:dyDescent="0.15">
      <c r="A7" s="306" t="s">
        <v>225</v>
      </c>
      <c r="B7" s="307"/>
      <c r="C7" s="210" t="s">
        <v>230</v>
      </c>
      <c r="D7" s="211" t="s">
        <v>329</v>
      </c>
    </row>
    <row r="8" spans="1:20" s="96" customFormat="1" ht="18" customHeight="1" x14ac:dyDescent="0.15">
      <c r="A8" s="306" t="s">
        <v>328</v>
      </c>
      <c r="B8" s="307"/>
      <c r="C8" s="210" t="s">
        <v>330</v>
      </c>
      <c r="D8" s="211" t="s">
        <v>331</v>
      </c>
    </row>
    <row r="9" spans="1:20" s="7" customFormat="1" ht="15.95" customHeight="1" x14ac:dyDescent="0.15">
      <c r="A9" s="1" t="s">
        <v>335</v>
      </c>
    </row>
    <row r="10" spans="1:20" s="7" customFormat="1" ht="12" customHeight="1" x14ac:dyDescent="0.15">
      <c r="A10" s="1" t="s">
        <v>332</v>
      </c>
    </row>
    <row r="11" spans="1:20" ht="12" customHeight="1" x14ac:dyDescent="0.15">
      <c r="A11" s="264" t="s">
        <v>206</v>
      </c>
    </row>
  </sheetData>
  <mergeCells count="4">
    <mergeCell ref="A5:B5"/>
    <mergeCell ref="A6:B6"/>
    <mergeCell ref="A7:B7"/>
    <mergeCell ref="A8:B8"/>
  </mergeCells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&amp;R&amp;A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B k I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f 4 T 2 7 K w A A A D 2 A A A A E g A A A E N v b m Z p Z y 9 Q Y W N r Y W d l L n h t b H q / e 7 + N f U V u j k J Z a l F x Z n 6 e r Z K h n o G S Q n F J Y l 5 K Y k 5 + X q q t U l 6 + k r 0 d L 5 d N Q G J y d m J 6 q g J Q d V 6 x V U V x i q 1 S R k l J g Z W + f n l 5 u V 6 5 s V 5 + U b q + k Y G B o X 6 E r 0 9 w c k Z q b q I S X H E m Y c W 6 m X k g a 5 N T l e x s w i C u s T P S s z T T s z A x 0 j O w 0 Y e J 2 f h m 5 i H k j Y D u B c k i C d o 4 l + a U l B a l 2 m U l 6 n o F 2 O j D u D b 6 U C / Y A Q A A A P / / A w B Q S w M E F A A C A A g A A A A h A F 0 q Z S 0 p A w A A / A s A A B M A A A B G b 3 J t d W x h c y 9 T Z W N 0 a W 9 u M S 5 t 7 J V b T x p B F M f f S f g O m 7 U P k F C y s y D W N D w 0 t k 1 9 a G v Q 9 M U 1 Z J W h J d 1 d z L L 2 E m O C k F T F W 0 1 q k Y h F G 7 C X N J a N G r V q / T D L D P D U r 9 B Z E a Q u Y 6 O x f W j K w 5 L 8 z 1 z O 7 5 y T / 8 T g k B a J K k x v 7 R / c t N v s t t g T U Y U h p o 3 t E w c l y A H A O H r E x 5 A B X i f L + B k J a n Y b Q 3 5 G 4 t B I H h i J P S L 2 h M L u 4 + U x x 9 2 I B N 1 d U U W D i h Z z s I L w n A N C 1 y O O u y Z 4 g j i z g e Z T p a O E 8 J A p b + u V j 5 N 4 e V f g Q L A y 8 R n t 6 G h + r r r 8 S v B d B 7 w R H w d e 8 + M z P x 0 M y n 9 C 8 U z 1 7 X t z c 6 B d w P v T l c 1 4 O T t j j G / g Y r q i r w U D X r S 3 h V Z 1 9 3 A o z D p d T H + 3 P C x B m e Q h m n R + F r g 9 7 I D T V U u / Q e c / J R n t 7 w 7 5 G 9 z s w F j / b V E T B 0 5 2 o P w U X t 4 y x h e N B L k 1 h 9 5 N k 7 3 H i 9 1 9 q q j E w l F V 7 o p K I 7 L S 9 3 K Y V K J + j m t 0 l K 3 p g H U x G o k x G n y h j b m Y u s 5 T d A 9 F 9 1 L 0 d o r u o + g d F P 0 G R e + k 6 I C j B W j E g I Y M a M z g V + i x e h / R V K q a y Z 9 2 Z T L d 6 E o A y t F n s L Y 9 5 r C 2 z 9 V c 5 6 Z S n V I 1 b s F L E 3 j 1 o L H Z S C 4 Z y a S R j J O 5 w Y v F x o 0 9 a l S O a v A e F E N Q J V d a c i N T e b L m l i T 1 D o m S q M b 8 m j o C G 3 N p T R O c P 2 b n p 2 Y O n 6 W i l f V N v P s F T 8 X R 6 1 l L s L S f w l s F i 1 x d 3 M H b W Y t c 1 j f R X M 4 i o 9 k 0 K s 7 j l e / W y O E 6 X t 2 z y H h F r x w t Y L 3 F U f k P r f I p H a 3 h w q F 1 d T a H d P 3 M q N h t E Y V a 3 Z a m 5 6 m b H v G i j n / R 9 z x U 3 / N c k e 9 5 / v v e H / C 9 p g C N G t C w A Y 0 b 0 M A B j Z y n k f P U X t P I e R o 5 T y P n a e Q 8 j Z y n k f M 0 c r 7 z A h 7 S y k I 4 7 4 m F d P 4 t + + A 5 p p q d Q N / W f x w s l P Y L p d 0 U 8 Q i U L R L R d I 5 A e 7 D Z P G q B i 3 g G I a J 4 B u c 9 6 x m X e y / r p 1 3 m l b z y R 7 J W I F K p c u Z b + U 0 O p w s 4 k 6 i v C o k a b G l Y E b m m m 5 3 I m 0 V u 9 c S W d 7 6 S N j k e O K 2 R 7 R k z c s c a w T s 6 S b / N I Y W d j q e y G e 9 W N J / X b f I d L 7 h f 3 6 K M y I N Q / d 3 I / g Q A A P / / A w B Q S w E C L Q A U A A Y A C A A A A C E A K t 2 q Q N I A A A A 3 A Q A A E w A A A A A A A A A A A A A A A A A A A A A A W 0 N v b n R l b n R f V H l w Z X N d L n h t b F B L A Q I t A B Q A A g A I A A A A I Q B / h P b s r A A A A P Y A A A A S A A A A A A A A A A A A A A A A A A s D A A B D b 2 5 m a W c v U G F j a 2 F n Z S 5 4 b W x Q S w E C L Q A U A A I A C A A A A C E A X S p l L S k D A A D 8 C w A A E w A A A A A A A A A A A A A A A A D n A w A A R m 9 y b X V s Y X M v U 2 V j d G l v b j E u b V B L B Q Y A A A A A A w A D A M I A A A B B B w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Q z k A A A A A A A A h O Q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1 R h Y m x l M D E x J T I w K F B h Z 2 U l M j A x N C k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Q 2 9 1 b n Q i I F Z h b H V l P S J s N T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M y 0 w N C 0 w N V Q w M D o 1 N T o z N i 4 2 M D Q 4 N z Q z W i I v P j x F b n R y e S B U e X B l P S J G a W x s Q 2 9 s d W 1 u V H l w Z X M i I F Z h b H V l P S J z Q m d Z R 0 J n W U d C Z 1 l H Q m d Z P S I v P j x F b n R y e S B U e X B l P S J G a W x s Q 2 9 s d W 1 u T m F t Z X M i I F Z h b H V l P S J z W y Z x d W 9 0 O 0 N v b H V t b j E m c X V v d D s s J n F 1 b 3 Q 7 6 K a z 5 r i s 5 o m A 5 Z C N J n F 1 b 3 Q 7 L C Z x d W 9 0 O + S 7 i u a 0 p S Z x d W 9 0 O y w m c X V v d D v p l b f m t Z w m c X V v d D s s J n F 1 b 3 Q 7 5 7 G z 5 Y 6 f J n F 1 b 3 Q 7 L C Z x d W 9 0 O + W N l + W w j + a d v i Z x d W 9 0 O y w m c X V v d D v l v a b m o L k m c X V v d D s s J n F 1 b 3 Q 7 5 p 2 x 6 L + R 5 r G f J n F 1 b 3 Q 7 L C Z x d W 9 0 O + W k p + a 0 p S Z x d W 9 0 O y w m c X V v d D v k v 6 H m p b 0 m c X V v d D s s J n F 1 b 3 Q 7 5 Z y f 5 b G x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m V s Y X R p b 2 5 z a G l w S W 5 m b 0 N v b n R h a W 5 l c i I g V m F s d W U 9 I n N 7 J n F 1 b 3 Q 7 Y 2 9 s d W 1 u Q 2 9 1 b n Q m c X V v d D s 6 M T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E x I C h Q Y W d l I D E 0 K S / l p I n m m 7 T j g Z X j g o z j g Z / l n o s x L n s s M H 0 m c X V v d D s s J n F 1 b 3 Q 7 U 2 V j d G l v b j E v V G F i b G U w M T E g K F B h Z 2 U g M T Q p L + W k i e a b t O O B l e O C j O O B n + W e i z E u e + i m s + a 4 r O a J g O W Q j S w x f S Z x d W 9 0 O y w m c X V v d D t T Z W N 0 a W 9 u M S 9 U Y W J s Z T A x M S A o U G F n Z S A x N C k v 5 a S J 5 p u 0 4 4 G V 4 4 K M 4 4 G f 5 Z 6 L M S 5 7 5 L u K 5 r S l L D J 9 J n F 1 b 3 Q 7 L C Z x d W 9 0 O 1 N l Y 3 R p b 2 4 x L 1 R h Y m x l M D E x I C h Q Y W d l I D E 0 K S / l p I n m m 7 T j g Z X j g o z j g Z / l n o s x L n v p l b f m t Z w s M 3 0 m c X V v d D s s J n F 1 b 3 Q 7 U 2 V j d G l v b j E v V G F i b G U w M T E g K F B h Z 2 U g M T Q p L + W k i e a b t O O B l e O C j O O B n + W e i z E u e + e x s + W O n y w 0 f S Z x d W 9 0 O y w m c X V v d D t T Z W N 0 a W 9 u M S 9 U Y W J s Z T A x M S A o U G F n Z S A x N C k v 5 a S J 5 p u 0 4 4 G V 4 4 K M 4 4 G f 5 Z 6 L M S 5 7 5 Y 2 X 5 b C P 5 p 2 + L D V 9 J n F 1 b 3 Q 7 L C Z x d W 9 0 O 1 N l Y 3 R p b 2 4 x L 1 R h Y m x l M D E x I C h Q Y W d l I D E 0 K S / l p I n m m 7 T j g Z X j g o z j g Z / l n o s x L n v l v a b m o L k s N n 0 m c X V v d D s s J n F 1 b 3 Q 7 U 2 V j d G l v b j E v V G F i b G U w M T E g K F B h Z 2 U g M T Q p L + W k i e a b t O O B l e O C j O O B n + W e i z E u e + a d s e i / k e a x n y w 3 f S Z x d W 9 0 O y w m c X V v d D t T Z W N 0 a W 9 u M S 9 U Y W J s Z T A x M S A o U G F n Z S A x N C k v 5 a S J 5 p u 0 4 4 G V 4 4 K M 4 4 G f 5 Z 6 L M S 5 7 5 a S n 5 r S l L D h 9 J n F 1 b 3 Q 7 L C Z x d W 9 0 O 1 N l Y 3 R p b 2 4 x L 1 R h Y m x l M D E x I C h Q Y W d l I D E 0 K S / l p I n m m 7 T j g Z X j g o z j g Z / l n o s x L n v k v 6 H m p b 0 s O X 0 m c X V v d D s s J n F 1 b 3 Q 7 U 2 V j d G l v b j E v V G F i b G U w M T E g K F B h Z 2 U g M T Q p L + W k i e a b t O O B l e O C j O O B n + W e i z E u e + W c n + W x s S w x M H 0 m c X V v d D t d L C Z x d W 9 0 O 0 N v b H V t b k N v d W 5 0 J n F 1 b 3 Q 7 O j E x L C Z x d W 9 0 O 0 t l e U N v b H V t b k 5 h b W V z J n F 1 b 3 Q 7 O l t d L C Z x d W 9 0 O 0 N v b H V t b k l k Z W 5 0 a X R p Z X M m c X V v d D s 6 W y Z x d W 9 0 O 1 N l Y 3 R p b 2 4 x L 1 R h Y m x l M D E x I C h Q Y W d l I D E 0 K S / l p I n m m 7 T j g Z X j g o z j g Z / l n o s x L n s s M H 0 m c X V v d D s s J n F 1 b 3 Q 7 U 2 V j d G l v b j E v V G F i b G U w M T E g K F B h Z 2 U g M T Q p L + W k i e a b t O O B l e O C j O O B n + W e i z E u e + i m s + a 4 r O a J g O W Q j S w x f S Z x d W 9 0 O y w m c X V v d D t T Z W N 0 a W 9 u M S 9 U Y W J s Z T A x M S A o U G F n Z S A x N C k v 5 a S J 5 p u 0 4 4 G V 4 4 K M 4 4 G f 5 Z 6 L M S 5 7 5 L u K 5 r S l L D J 9 J n F 1 b 3 Q 7 L C Z x d W 9 0 O 1 N l Y 3 R p b 2 4 x L 1 R h Y m x l M D E x I C h Q Y W d l I D E 0 K S / l p I n m m 7 T j g Z X j g o z j g Z / l n o s x L n v p l b f m t Z w s M 3 0 m c X V v d D s s J n F 1 b 3 Q 7 U 2 V j d G l v b j E v V G F i b G U w M T E g K F B h Z 2 U g M T Q p L + W k i e a b t O O B l e O C j O O B n + W e i z E u e + e x s + W O n y w 0 f S Z x d W 9 0 O y w m c X V v d D t T Z W N 0 a W 9 u M S 9 U Y W J s Z T A x M S A o U G F n Z S A x N C k v 5 a S J 5 p u 0 4 4 G V 4 4 K M 4 4 G f 5 Z 6 L M S 5 7 5 Y 2 X 5 b C P 5 p 2 + L D V 9 J n F 1 b 3 Q 7 L C Z x d W 9 0 O 1 N l Y 3 R p b 2 4 x L 1 R h Y m x l M D E x I C h Q Y W d l I D E 0 K S / l p I n m m 7 T j g Z X j g o z j g Z / l n o s x L n v l v a b m o L k s N n 0 m c X V v d D s s J n F 1 b 3 Q 7 U 2 V j d G l v b j E v V G F i b G U w M T E g K F B h Z 2 U g M T Q p L + W k i e a b t O O B l e O C j O O B n + W e i z E u e + a d s e i / k e a x n y w 3 f S Z x d W 9 0 O y w m c X V v d D t T Z W N 0 a W 9 u M S 9 U Y W J s Z T A x M S A o U G F n Z S A x N C k v 5 a S J 5 p u 0 4 4 G V 4 4 K M 4 4 G f 5 Z 6 L M S 5 7 5 a S n 5 r S l L D h 9 J n F 1 b 3 Q 7 L C Z x d W 9 0 O 1 N l Y 3 R p b 2 4 x L 1 R h Y m x l M D E x I C h Q Y W d l I D E 0 K S / l p I n m m 7 T j g Z X j g o z j g Z / l n o s x L n v k v 6 H m p b 0 s O X 0 m c X V v d D s s J n F 1 b 3 Q 7 U 2 V j d G l v b j E v V G F i b G U w M T E g K F B h Z 2 U g M T Q p L + W k i e a b t O O B l e O C j O O B n + W e i z E u e + W c n + W x s S w x M H 0 m c X V v d D t d L C Z x d W 9 0 O 1 J l b G F 0 a W 9 u c 2 h p c E l u Z m 8 m c X V v d D s 6 W 1 1 9 I i 8 + P E V u d H J 5 I F R 5 c G U 9 I l J l c 3 V s d F R 5 c G U i I F Z h b H V l P S J z V G F i b G U i L z 4 8 R W 5 0 c n k g V H l w Z T 0 i T m F 2 a W d h d G l v b l N 0 Z X B O Y W 1 l I i B W Y W x 1 Z T 0 i c + O D i u O D k + O C s u O D v O O C t + O D p + O D s y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V G F i b G U w M T M l M j A o U G F n Z S U y M D E 2 L T E 3 K T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D b 3 V u d C I g V m F s d W U 9 I m w x M z Q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M y 0 w N C 0 w N V Q w M D o 1 N T o z N i 4 2 N D c 3 O D g 0 W i I v P j x F b n R y e S B U e X B l P S J G a W x s Q 2 9 s d W 1 u V H l w Z X M i I F Z h b H V l P S J z Q m d Z R 0 J n W U d C Z 1 l H Q m d Z R 0 J n W U d C Z 1 l H Q m d Z R 0 J n W U d C Z 1 l H Q m d Z P S I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L C Z x d W 9 0 O 0 N v b H V t b j E z J n F 1 b 3 Q 7 L C Z x d W 9 0 O 0 N v b H V t b j E 0 J n F 1 b 3 Q 7 L C Z x d W 9 0 O 0 N v b H V t b j E 1 J n F 1 b 3 Q 7 L C Z x d W 9 0 O 0 N v b H V t b j E 2 J n F 1 b 3 Q 7 L C Z x d W 9 0 O 0 N v b H V t b j E 3 J n F 1 b 3 Q 7 L C Z x d W 9 0 O 0 N v b H V t b j E 4 J n F 1 b 3 Q 7 L C Z x d W 9 0 O 0 N v b H V t b j E 5 J n F 1 b 3 Q 7 L C Z x d W 9 0 O 0 N v b H V t b j I w J n F 1 b 3 Q 7 L C Z x d W 9 0 O 0 N v b H V t b j I x J n F 1 b 3 Q 7 L C Z x d W 9 0 O 0 N v b H V t b j I y J n F 1 b 3 Q 7 L C Z x d W 9 0 O 0 N v b H V t b j I z J n F 1 b 3 Q 7 L C Z x d W 9 0 O 0 N v b H V t b j I 0 J n F 1 b 3 Q 7 L C Z x d W 9 0 O 0 N v b H V t b j I 1 J n F 1 b 3 Q 7 L C Z x d W 9 0 O 0 N v b H V t b j I 2 J n F 1 b 3 Q 7 L C Z x d W 9 0 O 0 N v b H V t b j I 3 J n F 1 b 3 Q 7 L C Z x d W 9 0 O 0 N v b H V t b j I 4 J n F 1 b 3 Q 7 L C Z x d W 9 0 O 0 N v b H V t b j I 5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m V s Y X R p b 2 5 z a G l w S W 5 m b 0 N v b n R h a W 5 l c i I g V m F s d W U 9 I n N 7 J n F 1 b 3 Q 7 Y 2 9 s d W 1 u Q 2 9 1 b n Q m c X V v d D s 6 M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E z I C h Q Y W d l I D E 2 L T E 3 K S / l p I n m m 7 T j g Z X j g o z j g Z / l n o s u e 0 N v b H V t b j E s M H 0 m c X V v d D s s J n F 1 b 3 Q 7 U 2 V j d G l v b j E v V G F i b G U w M T M g K F B h Z 2 U g M T Y t M T c p L + W k i e a b t O O B l e O C j O O B n + W e i y 5 7 Q 2 9 s d W 1 u M i w x f S Z x d W 9 0 O y w m c X V v d D t T Z W N 0 a W 9 u M S 9 U Y W J s Z T A x M y A o U G F n Z S A x N i 0 x N y k v 5 a S J 5 p u 0 4 4 G V 4 4 K M 4 4 G f 5 Z 6 L L n t D b 2 x 1 b W 4 z L D J 9 J n F 1 b 3 Q 7 L C Z x d W 9 0 O 1 N l Y 3 R p b 2 4 x L 1 R h Y m x l M D E z I C h Q Y W d l I D E 2 L T E 3 K S / l p I n m m 7 T j g Z X j g o z j g Z / l n o s u e 0 N v b H V t b j Q s M 3 0 m c X V v d D s s J n F 1 b 3 Q 7 U 2 V j d G l v b j E v V G F i b G U w M T M g K F B h Z 2 U g M T Y t M T c p L + W k i e a b t O O B l e O C j O O B n + W e i y 5 7 Q 2 9 s d W 1 u N S w 0 f S Z x d W 9 0 O y w m c X V v d D t T Z W N 0 a W 9 u M S 9 U Y W J s Z T A x M y A o U G F n Z S A x N i 0 x N y k v 5 a S J 5 p u 0 4 4 G V 4 4 K M 4 4 G f 5 Z 6 L L n t D b 2 x 1 b W 4 2 L D V 9 J n F 1 b 3 Q 7 L C Z x d W 9 0 O 1 N l Y 3 R p b 2 4 x L 1 R h Y m x l M D E z I C h Q Y W d l I D E 2 L T E 3 K S / l p I n m m 7 T j g Z X j g o z j g Z / l n o s u e 0 N v b H V t b j c s N n 0 m c X V v d D s s J n F 1 b 3 Q 7 U 2 V j d G l v b j E v V G F i b G U w M T M g K F B h Z 2 U g M T Y t M T c p L + W k i e a b t O O B l e O C j O O B n + W e i y 5 7 Q 2 9 s d W 1 u O C w 3 f S Z x d W 9 0 O y w m c X V v d D t T Z W N 0 a W 9 u M S 9 U Y W J s Z T A x M y A o U G F n Z S A x N i 0 x N y k v 5 a S J 5 p u 0 4 4 G V 4 4 K M 4 4 G f 5 Z 6 L L n t D b 2 x 1 b W 4 5 L D h 9 J n F 1 b 3 Q 7 L C Z x d W 9 0 O 1 N l Y 3 R p b 2 4 x L 1 R h Y m x l M D E z I C h Q Y W d l I D E 2 L T E 3 K S / l p I n m m 7 T j g Z X j g o z j g Z / l n o s u e 0 N v b H V t b j E w L D l 9 J n F 1 b 3 Q 7 L C Z x d W 9 0 O 1 N l Y 3 R p b 2 4 x L 1 R h Y m x l M D E z I C h Q Y W d l I D E 2 L T E 3 K S / l p I n m m 7 T j g Z X j g o z j g Z / l n o s u e 0 N v b H V t b j E x L D E w f S Z x d W 9 0 O y w m c X V v d D t T Z W N 0 a W 9 u M S 9 U Y W J s Z T A x M y A o U G F n Z S A x N i 0 x N y k v 5 a S J 5 p u 0 4 4 G V 4 4 K M 4 4 G f 5 Z 6 L L n t D b 2 x 1 b W 4 x M i w x M X 0 m c X V v d D s s J n F 1 b 3 Q 7 U 2 V j d G l v b j E v V G F i b G U w M T M g K F B h Z 2 U g M T Y t M T c p L + W k i e a b t O O B l e O C j O O B n + W e i y 5 7 Q 2 9 s d W 1 u M T M s M T J 9 J n F 1 b 3 Q 7 L C Z x d W 9 0 O 1 N l Y 3 R p b 2 4 x L 1 R h Y m x l M D E z I C h Q Y W d l I D E 2 L T E 3 K S / l p I n m m 7 T j g Z X j g o z j g Z / l n o s u e 0 N v b H V t b j E 0 L D E z f S Z x d W 9 0 O y w m c X V v d D t T Z W N 0 a W 9 u M S 9 U Y W J s Z T A x M y A o U G F n Z S A x N i 0 x N y k v 5 a S J 5 p u 0 4 4 G V 4 4 K M 4 4 G f 5 Z 6 L L n t D b 2 x 1 b W 4 x N S w x N H 0 m c X V v d D s s J n F 1 b 3 Q 7 U 2 V j d G l v b j E v V G F i b G U w M T M g K F B h Z 2 U g M T Y t M T c p L + W k i e a b t O O B l e O C j O O B n + W e i y 5 7 Q 2 9 s d W 1 u M T Y s M T V 9 J n F 1 b 3 Q 7 L C Z x d W 9 0 O 1 N l Y 3 R p b 2 4 x L 1 R h Y m x l M D E z I C h Q Y W d l I D E 2 L T E 3 K S / l p I n m m 7 T j g Z X j g o z j g Z / l n o s u e 0 N v b H V t b j E 3 L D E 2 f S Z x d W 9 0 O y w m c X V v d D t T Z W N 0 a W 9 u M S 9 U Y W J s Z T A x M y A o U G F n Z S A x N i 0 x N y k v 5 a S J 5 p u 0 4 4 G V 4 4 K M 4 4 G f 5 Z 6 L L n t D b 2 x 1 b W 4 x O C w x N 3 0 m c X V v d D s s J n F 1 b 3 Q 7 U 2 V j d G l v b j E v V G F i b G U w M T M g K F B h Z 2 U g M T Y t M T c p L + W k i e a b t O O B l e O C j O O B n + W e i y 5 7 Q 2 9 s d W 1 u M T k s M T h 9 J n F 1 b 3 Q 7 L C Z x d W 9 0 O 1 N l Y 3 R p b 2 4 x L 1 R h Y m x l M D E z I C h Q Y W d l I D E 2 L T E 3 K S / l p I n m m 7 T j g Z X j g o z j g Z / l n o s u e 0 N v b H V t b j I w L D E 5 f S Z x d W 9 0 O y w m c X V v d D t T Z W N 0 a W 9 u M S 9 U Y W J s Z T A x M y A o U G F n Z S A x N i 0 x N y k v 5 a S J 5 p u 0 4 4 G V 4 4 K M 4 4 G f 5 Z 6 L L n t D b 2 x 1 b W 4 y M S w y M H 0 m c X V v d D s s J n F 1 b 3 Q 7 U 2 V j d G l v b j E v V G F i b G U w M T M g K F B h Z 2 U g M T Y t M T c p L + W k i e a b t O O B l e O C j O O B n + W e i y 5 7 Q 2 9 s d W 1 u M j I s M j F 9 J n F 1 b 3 Q 7 L C Z x d W 9 0 O 1 N l Y 3 R p b 2 4 x L 1 R h Y m x l M D E z I C h Q Y W d l I D E 2 L T E 3 K S / l p I n m m 7 T j g Z X j g o z j g Z / l n o s u e 0 N v b H V t b j I z L D I y f S Z x d W 9 0 O y w m c X V v d D t T Z W N 0 a W 9 u M S 9 U Y W J s Z T A x M y A o U G F n Z S A x N i 0 x N y k v 5 a S J 5 p u 0 4 4 G V 4 4 K M 4 4 G f 5 Z 6 L L n t D b 2 x 1 b W 4 y N C w y M 3 0 m c X V v d D s s J n F 1 b 3 Q 7 U 2 V j d G l v b j E v V G F i b G U w M T M g K F B h Z 2 U g M T Y t M T c p L + W k i e a b t O O B l e O C j O O B n + W e i y 5 7 Q 2 9 s d W 1 u M j U s M j R 9 J n F 1 b 3 Q 7 L C Z x d W 9 0 O 1 N l Y 3 R p b 2 4 x L 1 R h Y m x l M D E z I C h Q Y W d l I D E 2 L T E 3 K S / l p I n m m 7 T j g Z X j g o z j g Z / l n o s u e 0 N v b H V t b j I 2 L D I 1 f S Z x d W 9 0 O y w m c X V v d D t T Z W N 0 a W 9 u M S 9 U Y W J s Z T A x M y A o U G F n Z S A x N i 0 x N y k v 5 a S J 5 p u 0 4 4 G V 4 4 K M 4 4 G f 5 Z 6 L L n t D b 2 x 1 b W 4 y N y w y N n 0 m c X V v d D s s J n F 1 b 3 Q 7 U 2 V j d G l v b j E v V G F i b G U w M T M g K F B h Z 2 U g M T Y t M T c p L + W k i e a b t O O B l e O C j O O B n + W e i y 5 7 Q 2 9 s d W 1 u M j g s M j d 9 J n F 1 b 3 Q 7 L C Z x d W 9 0 O 1 N l Y 3 R p b 2 4 x L 1 R h Y m x l M D E z I C h Q Y W d l I D E 2 L T E 3 K S / l p I n m m 7 T j g Z X j g o z j g Z / l n o s u e 0 N v b H V t b j I 5 L D I 4 f S Z x d W 9 0 O 1 0 s J n F 1 b 3 Q 7 Q 2 9 s d W 1 u Q 2 9 1 b n Q m c X V v d D s 6 M j k s J n F 1 b 3 Q 7 S 2 V 5 Q 2 9 s d W 1 u T m F t Z X M m c X V v d D s 6 W 1 0 s J n F 1 b 3 Q 7 Q 2 9 s d W 1 u S W R l b n R p d G l l c y Z x d W 9 0 O z p b J n F 1 b 3 Q 7 U 2 V j d G l v b j E v V G F i b G U w M T M g K F B h Z 2 U g M T Y t M T c p L + W k i e a b t O O B l e O C j O O B n + W e i y 5 7 Q 2 9 s d W 1 u M S w w f S Z x d W 9 0 O y w m c X V v d D t T Z W N 0 a W 9 u M S 9 U Y W J s Z T A x M y A o U G F n Z S A x N i 0 x N y k v 5 a S J 5 p u 0 4 4 G V 4 4 K M 4 4 G f 5 Z 6 L L n t D b 2 x 1 b W 4 y L D F 9 J n F 1 b 3 Q 7 L C Z x d W 9 0 O 1 N l Y 3 R p b 2 4 x L 1 R h Y m x l M D E z I C h Q Y W d l I D E 2 L T E 3 K S / l p I n m m 7 T j g Z X j g o z j g Z / l n o s u e 0 N v b H V t b j M s M n 0 m c X V v d D s s J n F 1 b 3 Q 7 U 2 V j d G l v b j E v V G F i b G U w M T M g K F B h Z 2 U g M T Y t M T c p L + W k i e a b t O O B l e O C j O O B n + W e i y 5 7 Q 2 9 s d W 1 u N C w z f S Z x d W 9 0 O y w m c X V v d D t T Z W N 0 a W 9 u M S 9 U Y W J s Z T A x M y A o U G F n Z S A x N i 0 x N y k v 5 a S J 5 p u 0 4 4 G V 4 4 K M 4 4 G f 5 Z 6 L L n t D b 2 x 1 b W 4 1 L D R 9 J n F 1 b 3 Q 7 L C Z x d W 9 0 O 1 N l Y 3 R p b 2 4 x L 1 R h Y m x l M D E z I C h Q Y W d l I D E 2 L T E 3 K S / l p I n m m 7 T j g Z X j g o z j g Z / l n o s u e 0 N v b H V t b j Y s N X 0 m c X V v d D s s J n F 1 b 3 Q 7 U 2 V j d G l v b j E v V G F i b G U w M T M g K F B h Z 2 U g M T Y t M T c p L + W k i e a b t O O B l e O C j O O B n + W e i y 5 7 Q 2 9 s d W 1 u N y w 2 f S Z x d W 9 0 O y w m c X V v d D t T Z W N 0 a W 9 u M S 9 U Y W J s Z T A x M y A o U G F n Z S A x N i 0 x N y k v 5 a S J 5 p u 0 4 4 G V 4 4 K M 4 4 G f 5 Z 6 L L n t D b 2 x 1 b W 4 4 L D d 9 J n F 1 b 3 Q 7 L C Z x d W 9 0 O 1 N l Y 3 R p b 2 4 x L 1 R h Y m x l M D E z I C h Q Y W d l I D E 2 L T E 3 K S / l p I n m m 7 T j g Z X j g o z j g Z / l n o s u e 0 N v b H V t b j k s O H 0 m c X V v d D s s J n F 1 b 3 Q 7 U 2 V j d G l v b j E v V G F i b G U w M T M g K F B h Z 2 U g M T Y t M T c p L + W k i e a b t O O B l e O C j O O B n + W e i y 5 7 Q 2 9 s d W 1 u M T A s O X 0 m c X V v d D s s J n F 1 b 3 Q 7 U 2 V j d G l v b j E v V G F i b G U w M T M g K F B h Z 2 U g M T Y t M T c p L + W k i e a b t O O B l e O C j O O B n + W e i y 5 7 Q 2 9 s d W 1 u M T E s M T B 9 J n F 1 b 3 Q 7 L C Z x d W 9 0 O 1 N l Y 3 R p b 2 4 x L 1 R h Y m x l M D E z I C h Q Y W d l I D E 2 L T E 3 K S / l p I n m m 7 T j g Z X j g o z j g Z / l n o s u e 0 N v b H V t b j E y L D E x f S Z x d W 9 0 O y w m c X V v d D t T Z W N 0 a W 9 u M S 9 U Y W J s Z T A x M y A o U G F n Z S A x N i 0 x N y k v 5 a S J 5 p u 0 4 4 G V 4 4 K M 4 4 G f 5 Z 6 L L n t D b 2 x 1 b W 4 x M y w x M n 0 m c X V v d D s s J n F 1 b 3 Q 7 U 2 V j d G l v b j E v V G F i b G U w M T M g K F B h Z 2 U g M T Y t M T c p L + W k i e a b t O O B l e O C j O O B n + W e i y 5 7 Q 2 9 s d W 1 u M T Q s M T N 9 J n F 1 b 3 Q 7 L C Z x d W 9 0 O 1 N l Y 3 R p b 2 4 x L 1 R h Y m x l M D E z I C h Q Y W d l I D E 2 L T E 3 K S / l p I n m m 7 T j g Z X j g o z j g Z / l n o s u e 0 N v b H V t b j E 1 L D E 0 f S Z x d W 9 0 O y w m c X V v d D t T Z W N 0 a W 9 u M S 9 U Y W J s Z T A x M y A o U G F n Z S A x N i 0 x N y k v 5 a S J 5 p u 0 4 4 G V 4 4 K M 4 4 G f 5 Z 6 L L n t D b 2 x 1 b W 4 x N i w x N X 0 m c X V v d D s s J n F 1 b 3 Q 7 U 2 V j d G l v b j E v V G F i b G U w M T M g K F B h Z 2 U g M T Y t M T c p L + W k i e a b t O O B l e O C j O O B n + W e i y 5 7 Q 2 9 s d W 1 u M T c s M T Z 9 J n F 1 b 3 Q 7 L C Z x d W 9 0 O 1 N l Y 3 R p b 2 4 x L 1 R h Y m x l M D E z I C h Q Y W d l I D E 2 L T E 3 K S / l p I n m m 7 T j g Z X j g o z j g Z / l n o s u e 0 N v b H V t b j E 4 L D E 3 f S Z x d W 9 0 O y w m c X V v d D t T Z W N 0 a W 9 u M S 9 U Y W J s Z T A x M y A o U G F n Z S A x N i 0 x N y k v 5 a S J 5 p u 0 4 4 G V 4 4 K M 4 4 G f 5 Z 6 L L n t D b 2 x 1 b W 4 x O S w x O H 0 m c X V v d D s s J n F 1 b 3 Q 7 U 2 V j d G l v b j E v V G F i b G U w M T M g K F B h Z 2 U g M T Y t M T c p L + W k i e a b t O O B l e O C j O O B n + W e i y 5 7 Q 2 9 s d W 1 u M j A s M T l 9 J n F 1 b 3 Q 7 L C Z x d W 9 0 O 1 N l Y 3 R p b 2 4 x L 1 R h Y m x l M D E z I C h Q Y W d l I D E 2 L T E 3 K S / l p I n m m 7 T j g Z X j g o z j g Z / l n o s u e 0 N v b H V t b j I x L D I w f S Z x d W 9 0 O y w m c X V v d D t T Z W N 0 a W 9 u M S 9 U Y W J s Z T A x M y A o U G F n Z S A x N i 0 x N y k v 5 a S J 5 p u 0 4 4 G V 4 4 K M 4 4 G f 5 Z 6 L L n t D b 2 x 1 b W 4 y M i w y M X 0 m c X V v d D s s J n F 1 b 3 Q 7 U 2 V j d G l v b j E v V G F i b G U w M T M g K F B h Z 2 U g M T Y t M T c p L + W k i e a b t O O B l e O C j O O B n + W e i y 5 7 Q 2 9 s d W 1 u M j M s M j J 9 J n F 1 b 3 Q 7 L C Z x d W 9 0 O 1 N l Y 3 R p b 2 4 x L 1 R h Y m x l M D E z I C h Q Y W d l I D E 2 L T E 3 K S / l p I n m m 7 T j g Z X j g o z j g Z / l n o s u e 0 N v b H V t b j I 0 L D I z f S Z x d W 9 0 O y w m c X V v d D t T Z W N 0 a W 9 u M S 9 U Y W J s Z T A x M y A o U G F n Z S A x N i 0 x N y k v 5 a S J 5 p u 0 4 4 G V 4 4 K M 4 4 G f 5 Z 6 L L n t D b 2 x 1 b W 4 y N S w y N H 0 m c X V v d D s s J n F 1 b 3 Q 7 U 2 V j d G l v b j E v V G F i b G U w M T M g K F B h Z 2 U g M T Y t M T c p L + W k i e a b t O O B l e O C j O O B n + W e i y 5 7 Q 2 9 s d W 1 u M j Y s M j V 9 J n F 1 b 3 Q 7 L C Z x d W 9 0 O 1 N l Y 3 R p b 2 4 x L 1 R h Y m x l M D E z I C h Q Y W d l I D E 2 L T E 3 K S / l p I n m m 7 T j g Z X j g o z j g Z / l n o s u e 0 N v b H V t b j I 3 L D I 2 f S Z x d W 9 0 O y w m c X V v d D t T Z W N 0 a W 9 u M S 9 U Y W J s Z T A x M y A o U G F n Z S A x N i 0 x N y k v 5 a S J 5 p u 0 4 4 G V 4 4 K M 4 4 G f 5 Z 6 L L n t D b 2 x 1 b W 4 y O C w y N 3 0 m c X V v d D s s J n F 1 b 3 Q 7 U 2 V j d G l v b j E v V G F i b G U w M T M g K F B h Z 2 U g M T Y t M T c p L + W k i e a b t O O B l e O C j O O B n + W e i y 5 7 Q 2 9 s d W 1 u M j k s M j h 9 J n F 1 b 3 Q 7 X S w m c X V v d D t S Z W x h d G l v b n N o a X B J b m Z v J n F 1 b 3 Q 7 O l t d f S I v P j x F b n R y e S B U e X B l P S J S Z X N 1 b H R U e X B l I i B W Y W x 1 Z T 0 i c 1 R h Y m x l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U Y W J s Z T A w N C U y M C h Q Y W d l J T I w O S k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Q 2 9 1 b n Q i I F Z h b H V l P S J s M j U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M y 0 w N S 0 y M 1 Q w N D o w O T o y N S 4 z O D A z M j k 0 W i I v P j x F b n R y e S B U e X B l P S J G a W x s Q 2 9 s d W 1 u V H l w Z X M i I F Z h b H V l P S J z Q m d r S 0 J n W U d B d 1 U 9 I i 8 + P E V u d H J 5 I F R 5 c G U 9 I k Z p b G x D b 2 x 1 b W 5 O Y W 1 l c y I g V m F s d W U 9 I n N b J n F 1 b 3 Q 7 Q 2 9 s d W 1 u M S Z x d W 9 0 O y w m c X V v d D v l n L D p n I f j g a 7 n m b r n l J / m l 6 X m m Y I m c X V v d D s s J n F 1 b 3 Q 7 Q 2 9 s d W 1 u M y Z x d W 9 0 O y w m c X V v d D v p n I f l p K 7 l n L D l k I 0 m c X V v d D s s J n F 1 b 3 Q 7 5 7 e v 5 b q m K E 4 p J n F 1 b 3 Q 7 L C Z x d W 9 0 O + e 1 j O W 6 p i h F K S Z x d W 9 0 O y w m c X V v d D v m t 7 H j g Z V c b i h r b S k m c X V v d D s s J n F 1 b 3 Q 7 T S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A 0 I C h Q Y W d l I D k p L + W k i e a b t O O B l e O C j O O B n + W e i y 5 7 L D B 9 J n F 1 b 3 Q 7 L C Z x d W 9 0 O 1 N l Y 3 R p b 2 4 x L 1 R h Y m x l M D A 0 I C h Q Y W d l I D k p L + W k i e a b t O O B l e O C j O O B n + W e i y 5 7 5 Z y w 6 Z y H 4 4 G u 5 5 m 6 5 5 S f 5 p e l 5 p m C L D F 9 J n F 1 b 3 Q 7 L C Z x d W 9 0 O 1 N l Y 3 R p b 2 4 x L 1 R h Y m x l M D A 0 I C h Q Y W d l I D k p L + W k i e a b t O O B l e O C j O O B n + W e i y 5 7 Q 2 9 s d W 1 u M y w y f S Z x d W 9 0 O y w m c X V v d D t T Z W N 0 a W 9 u M S 9 U Y W J s Z T A w N C A o U G F n Z S A 5 K S / l p I n m m 7 T j g Z X j g o z j g Z / l n o s u e + m c h + W k r u W c s O W Q j S w z f S Z x d W 9 0 O y w m c X V v d D t T Z W N 0 a W 9 u M S 9 U Y W J s Z T A w N C A o U G F n Z S A 5 K S / l p I n m m 7 T j g Z X j g o z j g Z / l n o s u e + e 3 r + W 6 p i h O K S w 0 f S Z x d W 9 0 O y w m c X V v d D t T Z W N 0 a W 9 u M S 9 U Y W J s Z T A w N C A o U G F n Z S A 5 K S / l p I n m m 7 T j g Z X j g o z j g Z / l n o s u e + e 1 j O W 6 p i h F K S w 1 f S Z x d W 9 0 O y w m c X V v d D t T Z W N 0 a W 9 u M S 9 U Y W J s Z T A w N C A o U G F n Z S A 5 K S / l p I n m m 7 T j g Z X j g o z j g Z / l n o s u e + a 3 s e O B l V x u K G t t K S w 2 f S Z x d W 9 0 O y w m c X V v d D t T Z W N 0 a W 9 u M S 9 U Y W J s Z T A w N C A o U G F n Z S A 5 K S / l p I n m m 7 T j g Z X j g o z j g Z / l n o s u e 0 0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V G F i b G U w M D Q g K F B h Z 2 U g O S k v 5 a S J 5 p u 0 4 4 G V 4 4 K M 4 4 G f 5 Z 6 L L n s s M H 0 m c X V v d D s s J n F 1 b 3 Q 7 U 2 V j d G l v b j E v V G F i b G U w M D Q g K F B h Z 2 U g O S k v 5 a S J 5 p u 0 4 4 G V 4 4 K M 4 4 G f 5 Z 6 L L n v l n L D p n I f j g a 7 n m b r n l J / m l 6 X m m Y I s M X 0 m c X V v d D s s J n F 1 b 3 Q 7 U 2 V j d G l v b j E v V G F i b G U w M D Q g K F B h Z 2 U g O S k v 5 a S J 5 p u 0 4 4 G V 4 4 K M 4 4 G f 5 Z 6 L L n t D b 2 x 1 b W 4 z L D J 9 J n F 1 b 3 Q 7 L C Z x d W 9 0 O 1 N l Y 3 R p b 2 4 x L 1 R h Y m x l M D A 0 I C h Q Y W d l I D k p L + W k i e a b t O O B l e O C j O O B n + W e i y 5 7 6 Z y H 5 a S u 5 Z y w 5 Z C N L D N 9 J n F 1 b 3 Q 7 L C Z x d W 9 0 O 1 N l Y 3 R p b 2 4 x L 1 R h Y m x l M D A 0 I C h Q Y W d l I D k p L + W k i e a b t O O B l e O C j O O B n + W e i y 5 7 5 7 e v 5 b q m K E 4 p L D R 9 J n F 1 b 3 Q 7 L C Z x d W 9 0 O 1 N l Y 3 R p b 2 4 x L 1 R h Y m x l M D A 0 I C h Q Y W d l I D k p L + W k i e a b t O O B l e O C j O O B n + W e i y 5 7 5 7 W M 5 b q m K E U p L D V 9 J n F 1 b 3 Q 7 L C Z x d W 9 0 O 1 N l Y 3 R p b 2 4 x L 1 R h Y m x l M D A 0 I C h Q Y W d l I D k p L + W k i e a b t O O B l e O C j O O B n + W e i y 5 7 5 r e x 4 4 G V X G 4 o a 2 0 p L D Z 9 J n F 1 b 3 Q 7 L C Z x d W 9 0 O 1 N l Y 3 R p b 2 4 x L 1 R h Y m x l M D A 0 I C h Q Y W d l I D k p L + W k i e a b t O O B l e O C j O O B n + W e i y 5 7 T S w 3 f S Z x d W 9 0 O 1 0 s J n F 1 b 3 Q 7 U m V s Y X R p b 2 5 z a G l w S W 5 m b y Z x d W 9 0 O z p b X X 0 i L z 4 8 R W 5 0 c n k g V H l w Z T 0 i U m V z d W x 0 V H l w Z S I g V m F s d W U 9 I n N U Y W J s Z S I v P j x F b n R y e S B U e X B l P S J O Y X Z p Z 2 F 0 a W 9 u U 3 R l c E 5 h b W U i I F Z h b H V l P S J z 4 4 O K 4 4 O T 4 4 K y 4 4 O 8 4 4 K 3 4 4 O n 4 4 O z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9 U Y W J s Z T A x M S U y M C h Q Y W d l J T I w M T Q p L y V F M y U 4 M i V C R C V F M y U 4 M y V C Q y V F M y U 4 M i V C O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T E l M j A o U G F n Z S U y M D E 0 K S 9 U Y W J s Z T A x M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T E l M j A o U G F n Z S U y M D E 0 K S 8 l R T U l Q T Q l O D k l R T Y l O U I l Q j Q l R T M l O D E l O T U l R T M l O D I l O E M l R T M l O D E l O U Y l R T U l O U U l O E I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M D E z J T I w K F B h Z 2 U l M j A x N i 0 x N y k v J U U z J T g y J U J E J U U z J T g z J U J D J U U z J T g y J U I 5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s Z T A x M y U y M C h Q Y W d l J T I w M T Y t M T c p L 1 R h Y m x l M D E z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s Z T A x M y U y M C h Q Y W d l J T I w M T Y t M T c p L y V F N S V B N C U 4 O S V F N i U 5 Q i V C N C V F M y U 4 M S U 5 N S V F M y U 4 M i U 4 Q y V F M y U 4 M S U 5 R i V F N S U 5 R S U 4 Q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T E l M j A o U G F n Z S U y M D E 0 K S 8 l R T U l O D k l O E E l R T k l O T k l Q T Q l R T M l O D E l O T U l R T M l O D I l O E M l R T M l O D E l O U Y l R T U l O D g l O T c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M D E x J T I w K F B h Z 2 U l M j A x N C k v J U U 2 J T k 4 J T g 3 J U U 2 J U E w J U J D J U U z J T g x J T k 1 J U U z J T g y J T h D J U U z J T g x J T l G J U U z J T g z J T k 4 J U U z J T g z J T g z J U U z J T g z J T g w J U U z J T g z J U J D J U U 2 J T k 1 J U I w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U Y W J s Z T A x M S U y M C h Q Y W d l J T I w M T Q p L y V F N S V B N C U 4 O S V F N i U 5 Q i V C N C V F M y U 4 M S U 5 N S V F M y U 4 M i U 4 Q y V F M y U 4 M S U 5 R i V F N S U 5 R S U 4 Q j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M D A 0 J T I w K F B h Z 2 U l M j A 5 K S 8 l R T M l O D I l Q k Q l R T M l O D M l Q k M l R T M l O D I l Q j k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1 R h Y m x l M D A 0 J T I w K F B h Z 2 U l M j A 5 K S 9 U Y W J s Z T A w N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Q l M j A o U G F n Z S U y M D k p L y V F N i U 5 O C U 4 N y V F N i V B M C V C Q y V F M y U 4 M S U 5 N S V F M y U 4 M i U 4 Q y V F M y U 4 M S U 5 R i V F M y U 4 M y U 5 O C V F M y U 4 M y U 4 M y V F M y U 4 M y U 4 M C V F M y U 4 M y V C Q y V F N i U 5 N S V C M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V G F i b G U w M D Q l M j A o U G F n Z S U y M D k p L y V F N S V B N C U 4 O S V F N i U 5 Q i V C N C V F M y U 4 M S U 5 N S V F M y U 4 M i U 4 Q y V F M y U 4 M S U 5 R i V F N S U 5 R S U 4 Q j w v S X R l b V B h d G g + P C 9 J d G V t T G 9 j Y X R p b 2 4 + P F N 0 Y W J s Z U V u d H J p Z X M v P j w v S X R l b T 4 8 S X R l b T 4 8 S X R l b U x v Y 2 F 0 a W 9 u P j x J d G V t V H l w Z T 5 B b G x G b 3 J t d W x h c z w v S X R l b V R 5 c G U + P E l 0 Z W 1 Q Y X R o P j w v S X R l b V B h d G g + P C 9 J d G V t T G 9 j Y X R p b 2 4 + P F N 0 Y W J s Z U V u d H J p Z X M + P E V u d H J 5 I F R 5 c G U 9 I l F 1 Z X J 5 R 3 J v d X B z I i B W Y W x 1 Z T 0 i c 0 F B Q U F B Q T 0 9 I i 8 + P E V u d H J 5 I F R 5 c G U 9 I l J l b G F 0 a W 9 u c 2 h p c H M i I F Z h b H V l P S J z Q U F B Q U F B P T 0 i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k U D B f w 2 X m E y 0 5 v Y R 6 9 k X I A A A A A A C A A A A A A A D Z g A A w A A A A B A A A A A P 9 B v t Q X Z 5 p H X F D z y A V p S g A A A A A A S A A A C g A A A A E A A A A H j S 8 W N N K 8 4 2 n I D U 9 I g D U n R Q A A A A w a T F 5 L S W 4 Z 6 I I N a S g q y 7 2 o T 3 5 Z E h U 3 s n i K u i c 4 l 1 7 3 c 0 Q R u f P n l M C f T g t k P H B b 8 Q o E A R p i 0 W b Z a V E y a I r P a j S x o H u A 0 r X s N K t U y K H x R b B 5 0 U A A A A Z 6 P N R 8 L s s V j 8 P u 2 o H c l 4 j E Y J m F 8 = < / D a t a M a s h u p > 
</file>

<file path=customXml/itemProps1.xml><?xml version="1.0" encoding="utf-8"?>
<ds:datastoreItem xmlns:ds="http://schemas.openxmlformats.org/officeDocument/2006/customXml" ds:itemID="{0E956159-D047-46FA-ACEE-1625C9AD046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2</vt:i4>
      </vt:variant>
    </vt:vector>
  </HeadingPairs>
  <TitlesOfParts>
    <vt:vector size="16" baseType="lpstr">
      <vt:lpstr>006</vt:lpstr>
      <vt:lpstr>007</vt:lpstr>
      <vt:lpstr>008</vt:lpstr>
      <vt:lpstr>009</vt:lpstr>
      <vt:lpstr>010</vt:lpstr>
      <vt:lpstr>011-012</vt:lpstr>
      <vt:lpstr>013</vt:lpstr>
      <vt:lpstr>014</vt:lpstr>
      <vt:lpstr>015</vt:lpstr>
      <vt:lpstr>016</vt:lpstr>
      <vt:lpstr>017</vt:lpstr>
      <vt:lpstr>018 </vt:lpstr>
      <vt:lpstr>019</vt:lpstr>
      <vt:lpstr>020</vt:lpstr>
      <vt:lpstr>'017'!Print_Area</vt:lpstr>
      <vt:lpstr>'020'!Print_Area</vt:lpstr>
    </vt:vector>
  </TitlesOfParts>
  <Company>滋賀県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滋賀県統計課</dc:creator>
  <cp:lastModifiedBy>間所　智幸</cp:lastModifiedBy>
  <cp:lastPrinted>2024-12-10T07:59:44Z</cp:lastPrinted>
  <dcterms:created xsi:type="dcterms:W3CDTF">2001-03-14T07:12:08Z</dcterms:created>
  <dcterms:modified xsi:type="dcterms:W3CDTF">2024-12-10T07:59:54Z</dcterms:modified>
</cp:coreProperties>
</file>