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共有情報\地域整備課\上水道\上水道関連\ふじもと和\1上水道\事務部門\02.各種調査関係\経営比較分析表\H28\"/>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R10" i="4" s="1"/>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<sst xmlns="http://schemas.openxmlformats.org/spreadsheetml/2006/main" count="217" uniqueCount="107">
  <si>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</si>
  <si>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</si>
  <si>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</si>
  <si>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</si>
  <si>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</si>
  <si>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</si>
  <si>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</si>
  <si>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</si>
  <si>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</si>
  <si>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</si>
  <si>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</si>
  <si>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</si>
  <si>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</si>
  <si>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</si>
  <si>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</si>
  <si>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</si>
  <si>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</si>
  <si>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</si>
  <si>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</si>
  <si>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</si>
  <si>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</si>
  <si>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</si>
  <si>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</si>
  <si>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</si>
  <si>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</si>
  <si>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</si>
  <si>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</si>
  <si>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</si>
  <si>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</si>
  <si>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</si>
  <si>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</si>
  <si>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</si>
  <si>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</si>
  <si>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</si>
  <si>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</si>
  <si>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</si>
  <si>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</si>
  <si>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</si>
  <si>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</si>
  <si>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</si>
  <si>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</si>
  <si>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</si>
  <si>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</si>
  <si>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</si>
  <si>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</si>
  <si>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</si>
  <si>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</si>
  <si>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</si>
  <si>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</si>
  <si>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</si>
  <si>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</si>
  <si>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</si>
  <si>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</si>
  <si>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</si>
  <si>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</si>
  <si>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</si>
  <si>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</si>
  <si>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</si>
  <si>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</si>
  <si>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</si>
  <si>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</si>
  <si>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</si>
  <si>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</si>
  <si>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</si>
  <si>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</si>
  <si>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</si>
  <si>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</si>
  <si>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</si>
  <si>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</si>
  <si>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</si>
  <si>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</si>
  <si>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</si>
  <si>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</si>
  <si>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</si>
  <si>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</si>
  <si>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</si>
  <si>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</si>
  <si>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</si>
  <si>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</si>
  <si>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</si>
  <si>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</si>
  <si>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</si>
  <si>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</si>
  <si>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</si>
  <si>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</si>
  <si>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</si>
  <si>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</si>
  <si>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</si>
  <si>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</si>
  <si>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</si>
  <si>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</si>
  <si>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</si>
  <si>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</si>
  <si>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多賀町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</si>
  <si>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</si>
  <si>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</si>
  <si>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</si>
  <si>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</si>
  <si>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</si>
  <si>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</si>
  <si>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</si>
  <si>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</si>
  <si>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</si>
  <si>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</si>
  <si>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1"/>
        <rFont val="ＭＳ ゴシック"/>
        <family val="3"/>
        <charset val="128"/>
      </rPr>
      <t>平成21年度以降の老朽管等の施設の更新により、起債発行額が大幅に上昇しており、今後据え置き期間の終了とともに元金償還額が大幅に増加し平成32年度にはピークに達する。今後は、老朽施設の更新等の規模を平準化し、平成28年度に作成した水道ビジョンをもとに、計画的に更新を進めていくことが必要である。
　また、平成29年4月から2段階目の料金改定により給水収益の増収を見込んでいるが、人口の減少や節水によりまだまだ安心できない状況である。今後は、水道未納料金の更なる回収に努め、事務の効率化や経費の削減等一層の経営努力をしていくことが必要である。</t>
    </r>
    <rPh sb="6" eb="7">
      <t>ド</t>
    </rPh>
    <rPh sb="99" eb="102">
      <t>ヘイジュンカ</t>
    </rPh>
    <rPh sb="104" eb="106">
      <t>ヘイセイ</t>
    </rPh>
    <rPh sb="108" eb="110">
      <t>ネンド</t>
    </rPh>
    <rPh sb="111" eb="113">
      <t>サクセイ</t>
    </rPh>
    <rPh sb="115" eb="117">
      <t>スイドウ</t>
    </rPh>
    <rPh sb="152" eb="154">
      <t>ヘイセイ</t>
    </rPh>
    <rPh sb="156" eb="157">
      <t>ネン</t>
    </rPh>
    <rPh sb="158" eb="159">
      <t>ガツ</t>
    </rPh>
    <rPh sb="162" eb="164">
      <t>ダンカイ</t>
    </rPh>
    <rPh sb="164" eb="165">
      <t>メ</t>
    </rPh>
    <rPh sb="166" eb="168">
      <t>リョウキン</t>
    </rPh>
    <rPh sb="168" eb="170">
      <t>カイテイ</t>
    </rPh>
    <rPh sb="222" eb="224">
      <t>ミノウ</t>
    </rPh>
    <rPh sb="264" eb="266">
      <t>ヒツヨウ</t>
    </rPh>
    <phoneticPr fontId="4"/>
  </si>
  <si>
    <r>
      <t xml:space="preserve">①有形固定資産減価償却率
 有形固定資産のうち償却対象資産の減価償却がどの程度進んでいるかを表す指標で、資産の老朽化度合いを示している。類似団体平均、全国平均よりも低く、毎年同程度に推移しており特に問題はないといえる。
</t>
    </r>
    <r>
      <rPr>
        <sz val="10"/>
        <rFont val="ＭＳ ゴシック"/>
        <family val="3"/>
        <charset val="128"/>
      </rPr>
      <t xml:space="preserve">②管路経年化率
 法定耐用年数を超えた管路延長の割合を表す指標で、平成27年度に耐用年数を超え更新が必要な管路が増えたが、今後も急増することが予想されるので、計画的な管路の更新をしていく必要がある。
③管路更新率
 当該年度に更新した管路延長の割合を表す指標で、平成27年度に実施した管路更新率は平均を下回っているが、毎年管路更新を行ってきており、今後も一度に更新がこないよう計画的に更新を進めていく必要がある。
 </t>
    </r>
    <rPh sb="48" eb="50">
      <t>シヒョウ</t>
    </rPh>
    <rPh sb="52" eb="54">
      <t>シサン</t>
    </rPh>
    <rPh sb="55" eb="58">
      <t>ロウキュウカ</t>
    </rPh>
    <rPh sb="58" eb="60">
      <t>ドア</t>
    </rPh>
    <rPh sb="62" eb="63">
      <t>シメ</t>
    </rPh>
    <rPh sb="68" eb="70">
      <t>ルイジ</t>
    </rPh>
    <rPh sb="70" eb="72">
      <t>ダンタイ</t>
    </rPh>
    <rPh sb="72" eb="74">
      <t>ヘイキン</t>
    </rPh>
    <rPh sb="75" eb="77">
      <t>ゼンコク</t>
    </rPh>
    <rPh sb="77" eb="79">
      <t>ヘイキン</t>
    </rPh>
    <rPh sb="82" eb="83">
      <t>ヒク</t>
    </rPh>
    <rPh sb="85" eb="87">
      <t>マイトシ</t>
    </rPh>
    <rPh sb="87" eb="90">
      <t>ドウテイド</t>
    </rPh>
    <rPh sb="91" eb="93">
      <t>スイイ</t>
    </rPh>
    <rPh sb="97" eb="98">
      <t>トク</t>
    </rPh>
    <rPh sb="99" eb="101">
      <t>モンダイ</t>
    </rPh>
    <rPh sb="144" eb="146">
      <t>ヘイセイ</t>
    </rPh>
    <rPh sb="148" eb="150">
      <t>ネンド</t>
    </rPh>
    <rPh sb="172" eb="174">
      <t>コンゴ</t>
    </rPh>
    <rPh sb="175" eb="177">
      <t>キュウゾウ</t>
    </rPh>
    <rPh sb="182" eb="184">
      <t>ヨソウ</t>
    </rPh>
    <rPh sb="192" eb="193">
      <t>テキ</t>
    </rPh>
    <rPh sb="194" eb="196">
      <t>カンロ</t>
    </rPh>
    <rPh sb="272" eb="274">
      <t>マイトシ</t>
    </rPh>
    <rPh sb="274" eb="276">
      <t>カンロ</t>
    </rPh>
    <rPh sb="276" eb="278">
      <t>コウシン</t>
    </rPh>
    <rPh sb="279" eb="280">
      <t>オコナ</t>
    </rPh>
    <rPh sb="287" eb="289">
      <t>コンゴ</t>
    </rPh>
    <rPh sb="290" eb="292">
      <t>イチド</t>
    </rPh>
    <rPh sb="293" eb="295">
      <t>コウシン</t>
    </rPh>
    <rPh sb="301" eb="303">
      <t>ケイカク</t>
    </rPh>
    <rPh sb="303" eb="304">
      <t>テキ</t>
    </rPh>
    <rPh sb="308" eb="309">
      <t>スス</t>
    </rPh>
    <rPh sb="313" eb="315">
      <t>ヒツヨウ</t>
    </rPh>
    <phoneticPr fontId="4"/>
  </si>
  <si>
    <t>①経常収支比率
 経常収益の経常費用に対する割合を示す指標で、平成25年以降100％を上回っており、収支は比較的良好である。
②累積欠損金比率
 営業収益に対する累積欠損金の状況を表す指標で、欠損金は生じていないことから、健全な経営状況である。
③流動比率
 短期的な債務に対する支払能力を表す指標で、流動比率は低下傾向だが、100％を上回っており問題はない。
④企業債残高対給水収益比率
 給水収益に対する企業債残高の割合であり、企業債残高の規模を表す指標である。企業債残高は年々増加傾向にあり、今後は工事の規模を縮小し企業債の借入を抑えるようにしていく必要がある。
⑤料金回収率
 給水に係る費用がどの程度給水収益で賄えているかを表した指標で、100％を下回っていることから給水収益だけでは費用を賄えておらず、繰出金によって補填しているのが現状である。来年度から料金改定を行うので少しは改善されると考えられる。
⑥給水原価
 有収水量1ｍ3あたりについて、どれだけの費用がかかっているかを表す指標で、平均値を下回っているが上昇しており、維持管理費の削減などの経営改善の対策が必要である。
⑦施設利用率
 施設の利用状況や適正規模を判断する指標で、平均値と大差なく、今後の施設のあり方を考える必要がある。
⑧有収率
 施設の稼働が収益につながっているかを判断する指標で、年々上昇しており改善はされているが、今後も漏水対策、老朽管更新をしていく必要がある。</t>
    <rPh sb="27" eb="29">
      <t>シヒョウ</t>
    </rPh>
    <rPh sb="36" eb="38">
      <t>イコウ</t>
    </rPh>
    <rPh sb="96" eb="98">
      <t>ケッソン</t>
    </rPh>
    <rPh sb="98" eb="99">
      <t>キン</t>
    </rPh>
    <rPh sb="100" eb="101">
      <t>ショウ</t>
    </rPh>
    <rPh sb="168" eb="170">
      <t>ウワマワ</t>
    </rPh>
    <rPh sb="174" eb="176">
      <t>モンダイ</t>
    </rPh>
    <rPh sb="233" eb="235">
      <t>キギョウ</t>
    </rPh>
    <rPh sb="235" eb="236">
      <t>サイ</t>
    </rPh>
    <rPh sb="236" eb="238">
      <t>ザンダカ</t>
    </rPh>
    <rPh sb="241" eb="243">
      <t>ゾウカ</t>
    </rPh>
    <rPh sb="243" eb="245">
      <t>ケイコウ</t>
    </rPh>
    <rPh sb="249" eb="251">
      <t>コンゴ</t>
    </rPh>
    <rPh sb="252" eb="254">
      <t>コウジ</t>
    </rPh>
    <rPh sb="255" eb="257">
      <t>キボ</t>
    </rPh>
    <rPh sb="258" eb="260">
      <t>シュクショウ</t>
    </rPh>
    <rPh sb="261" eb="263">
      <t>キギョウ</t>
    </rPh>
    <rPh sb="263" eb="264">
      <t>サイ</t>
    </rPh>
    <rPh sb="265" eb="267">
      <t>カリイレ</t>
    </rPh>
    <rPh sb="268" eb="269">
      <t>オサ</t>
    </rPh>
    <rPh sb="278" eb="280">
      <t>ヒツヨウ</t>
    </rPh>
    <rPh sb="329" eb="330">
      <t>シタ</t>
    </rPh>
    <rPh sb="330" eb="331">
      <t>マワ</t>
    </rPh>
    <rPh sb="339" eb="341">
      <t>キュウスイ</t>
    </rPh>
    <rPh sb="341" eb="343">
      <t>シュウエキ</t>
    </rPh>
    <rPh sb="347" eb="349">
      <t>ヒヨウ</t>
    </rPh>
    <rPh sb="350" eb="351">
      <t>マカナ</t>
    </rPh>
    <rPh sb="357" eb="359">
      <t>クリダ</t>
    </rPh>
    <rPh sb="359" eb="360">
      <t>キン</t>
    </rPh>
    <rPh sb="364" eb="366">
      <t>ホテン</t>
    </rPh>
    <rPh sb="372" eb="374">
      <t>ゲンジョウ</t>
    </rPh>
    <rPh sb="378" eb="381">
      <t>ライネンド</t>
    </rPh>
    <rPh sb="383" eb="385">
      <t>リョウキン</t>
    </rPh>
    <rPh sb="385" eb="387">
      <t>カイテイ</t>
    </rPh>
    <rPh sb="388" eb="389">
      <t>オコナ</t>
    </rPh>
    <rPh sb="392" eb="393">
      <t>スコ</t>
    </rPh>
    <rPh sb="395" eb="397">
      <t>カイゼン</t>
    </rPh>
    <rPh sb="401" eb="402">
      <t>カンガ</t>
    </rPh>
    <rPh sb="456" eb="457">
      <t>シタ</t>
    </rPh>
    <rPh sb="457" eb="458">
      <t>マワ</t>
    </rPh>
    <rPh sb="463" eb="465">
      <t>ジョウショウ</t>
    </rPh>
    <rPh sb="470" eb="472">
      <t>イジ</t>
    </rPh>
    <rPh sb="472" eb="474">
      <t>カンリ</t>
    </rPh>
    <rPh sb="474" eb="475">
      <t>ヒ</t>
    </rPh>
    <rPh sb="476" eb="478">
      <t>サクゲン</t>
    </rPh>
    <rPh sb="481" eb="483">
      <t>ケイエイ</t>
    </rPh>
    <rPh sb="483" eb="485">
      <t>カイゼン</t>
    </rPh>
    <rPh sb="486" eb="488">
      <t>タイサク</t>
    </rPh>
    <rPh sb="489" eb="491">
      <t>ヒツヨウ</t>
    </rPh>
    <rPh sb="525" eb="528">
      <t>ヘイキンチ</t>
    </rPh>
    <rPh sb="529" eb="531">
      <t>タイサ</t>
    </rPh>
    <rPh sb="534" eb="536">
      <t>コンゴ</t>
    </rPh>
    <rPh sb="537" eb="539">
      <t>シセツ</t>
    </rPh>
    <rPh sb="542" eb="543">
      <t>カタ</t>
    </rPh>
    <rPh sb="544" eb="545">
      <t>カンガ</t>
    </rPh>
    <rPh sb="547" eb="549">
      <t>ヒツヨウ</t>
    </rPh>
    <rPh sb="586" eb="588">
      <t>ネンネン</t>
    </rPh>
    <rPh sb="588" eb="590">
      <t>ジョウショウ</t>
    </rPh>
    <rPh sb="594" eb="596">
      <t>カイゼン</t>
    </rPh>
    <rPh sb="604" eb="606">
      <t>コンゴ</t>
    </rPh>
    <rPh sb="609" eb="611">
      <t>タイサク</t>
    </rPh>
    <rPh sb="612" eb="614">
      <t>ロウキュウ</t>
    </rPh>
    <rPh sb="614" eb="615">
      <t>カン</t>
    </rPh>
    <rPh sb="615" eb="617">
      <t>コウシン</t>
    </rPh>
    <rPh sb="622" eb="6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</si>
</sst>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1"/>
      <color rgb="FFFF0000"/>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3.93</c:v>
                </c:pt>
                <c:pt idx="1">
                  <c:v>1.61</c:v>
                </c:pt>
                <c:pt idx="2">
                  <c:v>3.99</c:v>
                </c:pt>
                <c:pt idx="3">
                  <c:v>2.93</c:v>
                </c:pt>
                <c:pt idx="4">
                  <c:v>0.17</c:v>
                </c:pt>
              </c:numCache>
            </c:numRef>
          </c:val>
        </c:ser>
        <c:dLbls>
          <c:showLegendKey val="0"/>
          <c:showVal val="0"/>
          <c:showCatName val="0"/>
          <c:showSerName val="0"/>
          <c:showPercent val="0"/>
          <c:showBubbleSize val="0"/>
        </c:dLbls>
        <c:gapWidth val="150"/>
        <c:axId val="217658728"/>
        <c:axId val="30049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217658728"/>
        <c:axId val="300495704"/>
      </c:lineChart>
      <c:dateAx>
        <c:axId val="217658728"/>
        <c:scaling>
          <c:orientation val="minMax"/>
        </c:scaling>
        <c:delete val="1"/>
        <c:axPos val="b"/>
        <c:numFmt formatCode="ge" sourceLinked="1"/>
        <c:majorTickMark val="none"/>
        <c:minorTickMark val="none"/>
        <c:tickLblPos val="none"/>
        <c:crossAx val="300495704"/>
        <c:crosses val="autoZero"/>
        <c:auto val="1"/>
        <c:lblOffset val="100"/>
        <c:baseTimeUnit val="years"/>
      </c:dateAx>
      <c:valAx>
        <c:axId val="30049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5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62.12</c:v>
                </c:pt>
                <c:pt idx="1">
                  <c:v>57.37</c:v>
                </c:pt>
                <c:pt idx="2">
                  <c:v>56.13</c:v>
                </c:pt>
                <c:pt idx="3">
                  <c:v>53.48</c:v>
                </c:pt>
                <c:pt idx="4">
                  <c:v>55.44</c:v>
                </c:pt>
              </c:numCache>
            </c:numRef>
          </c:val>
        </c:ser>
        <c:dLbls>
          <c:showLegendKey val="0"/>
          <c:showVal val="0"/>
          <c:showCatName val="0"/>
          <c:showSerName val="0"/>
          <c:showPercent val="0"/>
          <c:showBubbleSize val="0"/>
        </c:dLbls>
        <c:gapWidth val="150"/>
        <c:axId val="302993584"/>
        <c:axId val="30299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302993584"/>
        <c:axId val="302993976"/>
      </c:lineChart>
      <c:dateAx>
        <c:axId val="302993584"/>
        <c:scaling>
          <c:orientation val="minMax"/>
        </c:scaling>
        <c:delete val="1"/>
        <c:axPos val="b"/>
        <c:numFmt formatCode="ge" sourceLinked="1"/>
        <c:majorTickMark val="none"/>
        <c:minorTickMark val="none"/>
        <c:tickLblPos val="none"/>
        <c:crossAx val="302993976"/>
        <c:crosses val="autoZero"/>
        <c:auto val="1"/>
        <c:lblOffset val="100"/>
        <c:baseTimeUnit val="years"/>
      </c:dateAx>
      <c:valAx>
        <c:axId val="30299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9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70.66</c:v>
                </c:pt>
                <c:pt idx="1">
                  <c:v>76.75</c:v>
                </c:pt>
                <c:pt idx="2">
                  <c:v>81.239999999999995</c:v>
                </c:pt>
                <c:pt idx="3">
                  <c:v>88.1</c:v>
                </c:pt>
                <c:pt idx="4">
                  <c:v>89.74</c:v>
                </c:pt>
              </c:numCache>
            </c:numRef>
          </c:val>
        </c:ser>
        <c:dLbls>
          <c:showLegendKey val="0"/>
          <c:showVal val="0"/>
          <c:showCatName val="0"/>
          <c:showSerName val="0"/>
          <c:showPercent val="0"/>
          <c:showBubbleSize val="0"/>
        </c:dLbls>
        <c:gapWidth val="150"/>
        <c:axId val="302991624"/>
        <c:axId val="30299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302991624"/>
        <c:axId val="302990840"/>
      </c:lineChart>
      <c:dateAx>
        <c:axId val="302991624"/>
        <c:scaling>
          <c:orientation val="minMax"/>
        </c:scaling>
        <c:delete val="1"/>
        <c:axPos val="b"/>
        <c:numFmt formatCode="ge" sourceLinked="1"/>
        <c:majorTickMark val="none"/>
        <c:minorTickMark val="none"/>
        <c:tickLblPos val="none"/>
        <c:crossAx val="302990840"/>
        <c:crosses val="autoZero"/>
        <c:auto val="1"/>
        <c:lblOffset val="100"/>
        <c:baseTimeUnit val="years"/>
      </c:dateAx>
      <c:valAx>
        <c:axId val="30299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9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100.12</c:v>
                </c:pt>
                <c:pt idx="1">
                  <c:v>98.49</c:v>
                </c:pt>
                <c:pt idx="2">
                  <c:v>100.65</c:v>
                </c:pt>
                <c:pt idx="3">
                  <c:v>101.15</c:v>
                </c:pt>
                <c:pt idx="4">
                  <c:v>101.85</c:v>
                </c:pt>
              </c:numCache>
            </c:numRef>
          </c:val>
        </c:ser>
        <c:dLbls>
          <c:showLegendKey val="0"/>
          <c:showVal val="0"/>
          <c:showCatName val="0"/>
          <c:showSerName val="0"/>
          <c:showPercent val="0"/>
          <c:showBubbleSize val="0"/>
        </c:dLbls>
        <c:gapWidth val="150"/>
        <c:axId val="300497272"/>
        <c:axId val="3004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300497272"/>
        <c:axId val="300497664"/>
      </c:lineChart>
      <c:dateAx>
        <c:axId val="300497272"/>
        <c:scaling>
          <c:orientation val="minMax"/>
        </c:scaling>
        <c:delete val="1"/>
        <c:axPos val="b"/>
        <c:numFmt formatCode="ge" sourceLinked="1"/>
        <c:majorTickMark val="none"/>
        <c:minorTickMark val="none"/>
        <c:tickLblPos val="none"/>
        <c:crossAx val="300497664"/>
        <c:crosses val="autoZero"/>
        <c:auto val="1"/>
        <c:lblOffset val="100"/>
        <c:baseTimeUnit val="years"/>
      </c:dateAx>
      <c:valAx>
        <c:axId val="30049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49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36.6</c:v>
                </c:pt>
                <c:pt idx="1">
                  <c:v>37.28</c:v>
                </c:pt>
                <c:pt idx="2">
                  <c:v>31.76</c:v>
                </c:pt>
                <c:pt idx="3">
                  <c:v>32.340000000000003</c:v>
                </c:pt>
                <c:pt idx="4">
                  <c:v>32.159999999999997</c:v>
                </c:pt>
              </c:numCache>
            </c:numRef>
          </c:val>
        </c:ser>
        <c:dLbls>
          <c:showLegendKey val="0"/>
          <c:showVal val="0"/>
          <c:showCatName val="0"/>
          <c:showSerName val="0"/>
          <c:showPercent val="0"/>
          <c:showBubbleSize val="0"/>
        </c:dLbls>
        <c:gapWidth val="150"/>
        <c:axId val="302794320"/>
        <c:axId val="3027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302794320"/>
        <c:axId val="302796672"/>
      </c:lineChart>
      <c:dateAx>
        <c:axId val="302794320"/>
        <c:scaling>
          <c:orientation val="minMax"/>
        </c:scaling>
        <c:delete val="1"/>
        <c:axPos val="b"/>
        <c:numFmt formatCode="ge" sourceLinked="1"/>
        <c:majorTickMark val="none"/>
        <c:minorTickMark val="none"/>
        <c:tickLblPos val="none"/>
        <c:crossAx val="302796672"/>
        <c:crosses val="autoZero"/>
        <c:auto val="1"/>
        <c:lblOffset val="100"/>
        <c:baseTimeUnit val="years"/>
      </c:dateAx>
      <c:valAx>
        <c:axId val="3027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9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9.68</c:v>
                </c:pt>
              </c:numCache>
            </c:numRef>
          </c:val>
        </c:ser>
        <c:dLbls>
          <c:showLegendKey val="0"/>
          <c:showVal val="0"/>
          <c:showCatName val="0"/>
          <c:showSerName val="0"/>
          <c:showPercent val="0"/>
          <c:showBubbleSize val="0"/>
        </c:dLbls>
        <c:gapWidth val="150"/>
        <c:axId val="302795104"/>
        <c:axId val="3027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302795104"/>
        <c:axId val="302793536"/>
      </c:lineChart>
      <c:dateAx>
        <c:axId val="302795104"/>
        <c:scaling>
          <c:orientation val="minMax"/>
        </c:scaling>
        <c:delete val="1"/>
        <c:axPos val="b"/>
        <c:numFmt formatCode="ge" sourceLinked="1"/>
        <c:majorTickMark val="none"/>
        <c:minorTickMark val="none"/>
        <c:tickLblPos val="none"/>
        <c:crossAx val="302793536"/>
        <c:crosses val="autoZero"/>
        <c:auto val="1"/>
        <c:lblOffset val="100"/>
        <c:baseTimeUnit val="years"/>
      </c:dateAx>
      <c:valAx>
        <c:axId val="3027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2791184"/>
        <c:axId val="30279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302791184"/>
        <c:axId val="302795496"/>
      </c:lineChart>
      <c:dateAx>
        <c:axId val="302791184"/>
        <c:scaling>
          <c:orientation val="minMax"/>
        </c:scaling>
        <c:delete val="1"/>
        <c:axPos val="b"/>
        <c:numFmt formatCode="ge" sourceLinked="1"/>
        <c:majorTickMark val="none"/>
        <c:minorTickMark val="none"/>
        <c:tickLblPos val="none"/>
        <c:crossAx val="302795496"/>
        <c:crosses val="autoZero"/>
        <c:auto val="1"/>
        <c:lblOffset val="100"/>
        <c:baseTimeUnit val="years"/>
      </c:dateAx>
      <c:valAx>
        <c:axId val="302795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79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5739.71</c:v>
                </c:pt>
                <c:pt idx="1">
                  <c:v>1667.94</c:v>
                </c:pt>
                <c:pt idx="2">
                  <c:v>628.16999999999996</c:v>
                </c:pt>
                <c:pt idx="3">
                  <c:v>207.29</c:v>
                </c:pt>
                <c:pt idx="4">
                  <c:v>392.24</c:v>
                </c:pt>
              </c:numCache>
            </c:numRef>
          </c:val>
        </c:ser>
        <c:dLbls>
          <c:showLegendKey val="0"/>
          <c:showVal val="0"/>
          <c:showCatName val="0"/>
          <c:showSerName val="0"/>
          <c:showPercent val="0"/>
          <c:showBubbleSize val="0"/>
        </c:dLbls>
        <c:gapWidth val="150"/>
        <c:axId val="302796280"/>
        <c:axId val="30279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302796280"/>
        <c:axId val="302791576"/>
      </c:lineChart>
      <c:dateAx>
        <c:axId val="302796280"/>
        <c:scaling>
          <c:orientation val="minMax"/>
        </c:scaling>
        <c:delete val="1"/>
        <c:axPos val="b"/>
        <c:numFmt formatCode="ge" sourceLinked="1"/>
        <c:majorTickMark val="none"/>
        <c:minorTickMark val="none"/>
        <c:tickLblPos val="none"/>
        <c:crossAx val="302791576"/>
        <c:crosses val="autoZero"/>
        <c:auto val="1"/>
        <c:lblOffset val="100"/>
        <c:baseTimeUnit val="years"/>
      </c:dateAx>
      <c:valAx>
        <c:axId val="302791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79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759.72</c:v>
                </c:pt>
                <c:pt idx="1">
                  <c:v>1090.54</c:v>
                </c:pt>
                <c:pt idx="2">
                  <c:v>1226.0899999999999</c:v>
                </c:pt>
                <c:pt idx="3">
                  <c:v>1248.25</c:v>
                </c:pt>
                <c:pt idx="4">
                  <c:v>1226.8499999999999</c:v>
                </c:pt>
              </c:numCache>
            </c:numRef>
          </c:val>
        </c:ser>
        <c:dLbls>
          <c:showLegendKey val="0"/>
          <c:showVal val="0"/>
          <c:showCatName val="0"/>
          <c:showSerName val="0"/>
          <c:showPercent val="0"/>
          <c:showBubbleSize val="0"/>
        </c:dLbls>
        <c:gapWidth val="150"/>
        <c:axId val="302789616"/>
        <c:axId val="30279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302789616"/>
        <c:axId val="302790400"/>
      </c:lineChart>
      <c:dateAx>
        <c:axId val="302789616"/>
        <c:scaling>
          <c:orientation val="minMax"/>
        </c:scaling>
        <c:delete val="1"/>
        <c:axPos val="b"/>
        <c:numFmt formatCode="ge" sourceLinked="1"/>
        <c:majorTickMark val="none"/>
        <c:minorTickMark val="none"/>
        <c:tickLblPos val="none"/>
        <c:crossAx val="302790400"/>
        <c:crosses val="autoZero"/>
        <c:auto val="1"/>
        <c:lblOffset val="100"/>
        <c:baseTimeUnit val="years"/>
      </c:dateAx>
      <c:valAx>
        <c:axId val="30279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78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85.22</c:v>
                </c:pt>
                <c:pt idx="1">
                  <c:v>80.77</c:v>
                </c:pt>
                <c:pt idx="2">
                  <c:v>77.48</c:v>
                </c:pt>
                <c:pt idx="3">
                  <c:v>83.34</c:v>
                </c:pt>
                <c:pt idx="4">
                  <c:v>83.65</c:v>
                </c:pt>
              </c:numCache>
            </c:numRef>
          </c:val>
        </c:ser>
        <c:dLbls>
          <c:showLegendKey val="0"/>
          <c:showVal val="0"/>
          <c:showCatName val="0"/>
          <c:showSerName val="0"/>
          <c:showPercent val="0"/>
          <c:showBubbleSize val="0"/>
        </c:dLbls>
        <c:gapWidth val="150"/>
        <c:axId val="302989272"/>
        <c:axId val="30299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302989272"/>
        <c:axId val="302990056"/>
      </c:lineChart>
      <c:dateAx>
        <c:axId val="302989272"/>
        <c:scaling>
          <c:orientation val="minMax"/>
        </c:scaling>
        <c:delete val="1"/>
        <c:axPos val="b"/>
        <c:numFmt formatCode="ge" sourceLinked="1"/>
        <c:majorTickMark val="none"/>
        <c:minorTickMark val="none"/>
        <c:tickLblPos val="none"/>
        <c:crossAx val="302990056"/>
        <c:crosses val="autoZero"/>
        <c:auto val="1"/>
        <c:lblOffset val="100"/>
        <c:baseTimeUnit val="years"/>
      </c:dateAx>
      <c:valAx>
        <c:axId val="30299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8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173.05</c:v>
                </c:pt>
                <c:pt idx="1">
                  <c:v>183.06</c:v>
                </c:pt>
                <c:pt idx="2">
                  <c:v>191.18</c:v>
                </c:pt>
                <c:pt idx="3">
                  <c:v>185.95</c:v>
                </c:pt>
                <c:pt idx="4">
                  <c:v>192.5</c:v>
                </c:pt>
              </c:numCache>
            </c:numRef>
          </c:val>
        </c:ser>
        <c:dLbls>
          <c:showLegendKey val="0"/>
          <c:showVal val="0"/>
          <c:showCatName val="0"/>
          <c:showSerName val="0"/>
          <c:showPercent val="0"/>
          <c:showBubbleSize val="0"/>
        </c:dLbls>
        <c:gapWidth val="150"/>
        <c:axId val="302988880"/>
        <c:axId val="3029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302988880"/>
        <c:axId val="302989664"/>
      </c:lineChart>
      <c:dateAx>
        <c:axId val="302988880"/>
        <c:scaling>
          <c:orientation val="minMax"/>
        </c:scaling>
        <c:delete val="1"/>
        <c:axPos val="b"/>
        <c:numFmt formatCode="ge" sourceLinked="1"/>
        <c:majorTickMark val="none"/>
        <c:minorTickMark val="none"/>
        <c:tickLblPos val="none"/>
        <c:crossAx val="302989664"/>
        <c:crosses val="autoZero"/>
        <c:auto val="1"/>
        <c:lblOffset val="100"/>
        <c:baseTimeUnit val="years"/>
      </c:dateAx>
      <c:valAx>
        <c:axId val="3029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8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S7" zoomScaleNormal="100" workbookViewId="0">
      <selection activeCell="CD26" sqref="CD26"/>
    </sheetView>
  </sheetViews>
  <sheetFormatPr defaultColWidth="2.625" defaultRowHeight="13.5"/>
  <cols>
    <col min="1" max="1" width="2.625" customWidth="1"/>
    <col min="2" max="62" width="3.75" customWidth="1"/>
    <col min="64" max="77" width="3.125" customWidth="1"/>
    <col min="78" max="78" width="3.7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多賀町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7683</v>
      </c>
      <c r="AJ8" s="56"/>
      <c r="AK8" s="56"/>
      <c r="AL8" s="56"/>
      <c r="AM8" s="56"/>
      <c r="AN8" s="56"/>
      <c r="AO8" s="56"/>
      <c r="AP8" s="57"/>
      <c r="AQ8" s="47">
        <f>データ!R6</f>
        <v>135.77000000000001</v>
      </c>
      <c r="AR8" s="47"/>
      <c r="AS8" s="47"/>
      <c r="AT8" s="47"/>
      <c r="AU8" s="47"/>
      <c r="AV8" s="47"/>
      <c r="AW8" s="47"/>
      <c r="AX8" s="47"/>
      <c r="AY8" s="47">
        <f>データ!S6</f>
        <v>56.59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47.76</v>
      </c>
      <c r="K10" s="47"/>
      <c r="L10" s="47"/>
      <c r="M10" s="47"/>
      <c r="N10" s="47"/>
      <c r="O10" s="47"/>
      <c r="P10" s="47"/>
      <c r="Q10" s="47"/>
      <c r="R10" s="47">
        <f>データ!O6</f>
        <v>99.6</v>
      </c>
      <c r="S10" s="47"/>
      <c r="T10" s="47"/>
      <c r="U10" s="47"/>
      <c r="V10" s="47"/>
      <c r="W10" s="47"/>
      <c r="X10" s="47"/>
      <c r="Y10" s="47"/>
      <c r="Z10" s="79">
        <f>データ!P6</f>
        <v>3024</v>
      </c>
      <c r="AA10" s="79"/>
      <c r="AB10" s="79"/>
      <c r="AC10" s="79"/>
      <c r="AD10" s="79"/>
      <c r="AE10" s="79"/>
      <c r="AF10" s="79"/>
      <c r="AG10" s="79"/>
      <c r="AH10" s="2"/>
      <c r="AI10" s="79">
        <f>データ!T6</f>
        <v>7628</v>
      </c>
      <c r="AJ10" s="79"/>
      <c r="AK10" s="79"/>
      <c r="AL10" s="79"/>
      <c r="AM10" s="79"/>
      <c r="AN10" s="79"/>
      <c r="AO10" s="79"/>
      <c r="AP10" s="79"/>
      <c r="AQ10" s="47">
        <f>データ!U6</f>
        <v>62.3</v>
      </c>
      <c r="AR10" s="47"/>
      <c r="AS10" s="47"/>
      <c r="AT10" s="47"/>
      <c r="AU10" s="47"/>
      <c r="AV10" s="47"/>
      <c r="AW10" s="47"/>
      <c r="AX10" s="47"/>
      <c r="AY10" s="47">
        <f>データ!V6</f>
        <v>122.44</v>
      </c>
      <c r="AZ10" s="47"/>
      <c r="BA10" s="47"/>
      <c r="BB10" s="47"/>
      <c r="BC10" s="47"/>
      <c r="BD10" s="47"/>
      <c r="BE10" s="47"/>
      <c r="BF10" s="47"/>
      <c r="BG10" s="2"/>
      <c r="BH10" s="2"/>
      <c r="BI10" s="2"/>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24</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59"/>
      <c r="BN33" s="59"/>
      <c r="BO33" s="59"/>
      <c r="BP33" s="59"/>
      <c r="BQ33" s="59"/>
      <c r="BR33" s="59"/>
      <c r="BS33" s="59"/>
      <c r="BT33" s="59"/>
      <c r="BU33" s="59"/>
      <c r="BV33" s="59"/>
      <c r="BW33" s="59"/>
      <c r="BX33" s="59"/>
      <c r="BY33" s="59"/>
      <c r="BZ33" s="60"/>
    </row>
    <row r="34" spans="1:78" ht="13.5" customHeight="1">
      <c r="A34" s="2"/>
      <c r="B34" s="16"/>
      <c r="C34" s="62" t="s">
        <v>25</v>
      </c>
      <c r="D34" s="62"/>
      <c r="E34" s="62"/>
      <c r="F34" s="62"/>
      <c r="G34" s="62"/>
      <c r="H34" s="62"/>
      <c r="I34" s="62"/>
      <c r="J34" s="62"/>
      <c r="K34" s="62"/>
      <c r="L34" s="62"/>
      <c r="M34" s="62"/>
      <c r="N34" s="62"/>
      <c r="O34" s="62"/>
      <c r="P34" s="62"/>
      <c r="Q34" s="19"/>
      <c r="R34" s="62" t="s">
        <v>26</v>
      </c>
      <c r="S34" s="62"/>
      <c r="T34" s="62"/>
      <c r="U34" s="62"/>
      <c r="V34" s="62"/>
      <c r="W34" s="62"/>
      <c r="X34" s="62"/>
      <c r="Y34" s="62"/>
      <c r="Z34" s="62"/>
      <c r="AA34" s="62"/>
      <c r="AB34" s="62"/>
      <c r="AC34" s="62"/>
      <c r="AD34" s="62"/>
      <c r="AE34" s="62"/>
      <c r="AF34" s="19"/>
      <c r="AG34" s="62" t="s">
        <v>27</v>
      </c>
      <c r="AH34" s="62"/>
      <c r="AI34" s="62"/>
      <c r="AJ34" s="62"/>
      <c r="AK34" s="62"/>
      <c r="AL34" s="62"/>
      <c r="AM34" s="62"/>
      <c r="AN34" s="62"/>
      <c r="AO34" s="62"/>
      <c r="AP34" s="62"/>
      <c r="AQ34" s="62"/>
      <c r="AR34" s="62"/>
      <c r="AS34" s="62"/>
      <c r="AT34" s="62"/>
      <c r="AU34" s="19"/>
      <c r="AV34" s="62" t="s">
        <v>28</v>
      </c>
      <c r="AW34" s="62"/>
      <c r="AX34" s="62"/>
      <c r="AY34" s="62"/>
      <c r="AZ34" s="62"/>
      <c r="BA34" s="62"/>
      <c r="BB34" s="62"/>
      <c r="BC34" s="62"/>
      <c r="BD34" s="62"/>
      <c r="BE34" s="62"/>
      <c r="BF34" s="62"/>
      <c r="BG34" s="62"/>
      <c r="BH34" s="62"/>
      <c r="BI34" s="62"/>
      <c r="BJ34" s="18"/>
      <c r="BK34" s="2"/>
      <c r="BL34" s="61"/>
      <c r="BM34" s="59"/>
      <c r="BN34" s="59"/>
      <c r="BO34" s="59"/>
      <c r="BP34" s="59"/>
      <c r="BQ34" s="59"/>
      <c r="BR34" s="59"/>
      <c r="BS34" s="59"/>
      <c r="BT34" s="59"/>
      <c r="BU34" s="59"/>
      <c r="BV34" s="59"/>
      <c r="BW34" s="59"/>
      <c r="BX34" s="59"/>
      <c r="BY34" s="59"/>
      <c r="BZ34" s="60"/>
    </row>
    <row r="35" spans="1:78" ht="13.5" customHeight="1">
      <c r="A35" s="2"/>
      <c r="B35" s="16"/>
      <c r="C35" s="62"/>
      <c r="D35" s="62"/>
      <c r="E35" s="62"/>
      <c r="F35" s="62"/>
      <c r="G35" s="62"/>
      <c r="H35" s="62"/>
      <c r="I35" s="62"/>
      <c r="J35" s="62"/>
      <c r="K35" s="62"/>
      <c r="L35" s="62"/>
      <c r="M35" s="62"/>
      <c r="N35" s="62"/>
      <c r="O35" s="62"/>
      <c r="P35" s="62"/>
      <c r="Q35" s="19"/>
      <c r="R35" s="62"/>
      <c r="S35" s="62"/>
      <c r="T35" s="62"/>
      <c r="U35" s="62"/>
      <c r="V35" s="62"/>
      <c r="W35" s="62"/>
      <c r="X35" s="62"/>
      <c r="Y35" s="62"/>
      <c r="Z35" s="62"/>
      <c r="AA35" s="62"/>
      <c r="AB35" s="62"/>
      <c r="AC35" s="62"/>
      <c r="AD35" s="62"/>
      <c r="AE35" s="62"/>
      <c r="AF35" s="19"/>
      <c r="AG35" s="62"/>
      <c r="AH35" s="62"/>
      <c r="AI35" s="62"/>
      <c r="AJ35" s="62"/>
      <c r="AK35" s="62"/>
      <c r="AL35" s="62"/>
      <c r="AM35" s="62"/>
      <c r="AN35" s="62"/>
      <c r="AO35" s="62"/>
      <c r="AP35" s="62"/>
      <c r="AQ35" s="62"/>
      <c r="AR35" s="62"/>
      <c r="AS35" s="62"/>
      <c r="AT35" s="62"/>
      <c r="AU35" s="19"/>
      <c r="AV35" s="62"/>
      <c r="AW35" s="62"/>
      <c r="AX35" s="62"/>
      <c r="AY35" s="62"/>
      <c r="AZ35" s="62"/>
      <c r="BA35" s="62"/>
      <c r="BB35" s="62"/>
      <c r="BC35" s="62"/>
      <c r="BD35" s="62"/>
      <c r="BE35" s="62"/>
      <c r="BF35" s="62"/>
      <c r="BG35" s="62"/>
      <c r="BH35" s="62"/>
      <c r="BI35" s="62"/>
      <c r="BJ35" s="18"/>
      <c r="BK35" s="2"/>
      <c r="BL35" s="61"/>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29</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59"/>
      <c r="BN55" s="59"/>
      <c r="BO55" s="59"/>
      <c r="BP55" s="59"/>
      <c r="BQ55" s="59"/>
      <c r="BR55" s="59"/>
      <c r="BS55" s="59"/>
      <c r="BT55" s="59"/>
      <c r="BU55" s="59"/>
      <c r="BV55" s="59"/>
      <c r="BW55" s="59"/>
      <c r="BX55" s="59"/>
      <c r="BY55" s="59"/>
      <c r="BZ55" s="60"/>
    </row>
    <row r="56" spans="1:78" ht="13.5" customHeight="1">
      <c r="A56" s="2"/>
      <c r="B56" s="16"/>
      <c r="C56" s="62" t="s">
        <v>30</v>
      </c>
      <c r="D56" s="62"/>
      <c r="E56" s="62"/>
      <c r="F56" s="62"/>
      <c r="G56" s="62"/>
      <c r="H56" s="62"/>
      <c r="I56" s="62"/>
      <c r="J56" s="62"/>
      <c r="K56" s="62"/>
      <c r="L56" s="62"/>
      <c r="M56" s="62"/>
      <c r="N56" s="62"/>
      <c r="O56" s="62"/>
      <c r="P56" s="62"/>
      <c r="Q56" s="19"/>
      <c r="R56" s="62" t="s">
        <v>31</v>
      </c>
      <c r="S56" s="62"/>
      <c r="T56" s="62"/>
      <c r="U56" s="62"/>
      <c r="V56" s="62"/>
      <c r="W56" s="62"/>
      <c r="X56" s="62"/>
      <c r="Y56" s="62"/>
      <c r="Z56" s="62"/>
      <c r="AA56" s="62"/>
      <c r="AB56" s="62"/>
      <c r="AC56" s="62"/>
      <c r="AD56" s="62"/>
      <c r="AE56" s="62"/>
      <c r="AF56" s="19"/>
      <c r="AG56" s="62" t="s">
        <v>32</v>
      </c>
      <c r="AH56" s="62"/>
      <c r="AI56" s="62"/>
      <c r="AJ56" s="62"/>
      <c r="AK56" s="62"/>
      <c r="AL56" s="62"/>
      <c r="AM56" s="62"/>
      <c r="AN56" s="62"/>
      <c r="AO56" s="62"/>
      <c r="AP56" s="62"/>
      <c r="AQ56" s="62"/>
      <c r="AR56" s="62"/>
      <c r="AS56" s="62"/>
      <c r="AT56" s="62"/>
      <c r="AU56" s="19"/>
      <c r="AV56" s="62" t="s">
        <v>33</v>
      </c>
      <c r="AW56" s="62"/>
      <c r="AX56" s="62"/>
      <c r="AY56" s="62"/>
      <c r="AZ56" s="62"/>
      <c r="BA56" s="62"/>
      <c r="BB56" s="62"/>
      <c r="BC56" s="62"/>
      <c r="BD56" s="62"/>
      <c r="BE56" s="62"/>
      <c r="BF56" s="62"/>
      <c r="BG56" s="62"/>
      <c r="BH56" s="62"/>
      <c r="BI56" s="62"/>
      <c r="BJ56" s="18"/>
      <c r="BK56" s="2"/>
      <c r="BL56" s="61"/>
      <c r="BM56" s="59"/>
      <c r="BN56" s="59"/>
      <c r="BO56" s="59"/>
      <c r="BP56" s="59"/>
      <c r="BQ56" s="59"/>
      <c r="BR56" s="59"/>
      <c r="BS56" s="59"/>
      <c r="BT56" s="59"/>
      <c r="BU56" s="59"/>
      <c r="BV56" s="59"/>
      <c r="BW56" s="59"/>
      <c r="BX56" s="59"/>
      <c r="BY56" s="59"/>
      <c r="BZ56" s="60"/>
    </row>
    <row r="57" spans="1:78" ht="13.5" customHeight="1">
      <c r="A57" s="2"/>
      <c r="B57" s="16"/>
      <c r="C57" s="62"/>
      <c r="D57" s="62"/>
      <c r="E57" s="62"/>
      <c r="F57" s="62"/>
      <c r="G57" s="62"/>
      <c r="H57" s="62"/>
      <c r="I57" s="62"/>
      <c r="J57" s="62"/>
      <c r="K57" s="62"/>
      <c r="L57" s="62"/>
      <c r="M57" s="62"/>
      <c r="N57" s="62"/>
      <c r="O57" s="62"/>
      <c r="P57" s="62"/>
      <c r="Q57" s="19"/>
      <c r="R57" s="62"/>
      <c r="S57" s="62"/>
      <c r="T57" s="62"/>
      <c r="U57" s="62"/>
      <c r="V57" s="62"/>
      <c r="W57" s="62"/>
      <c r="X57" s="62"/>
      <c r="Y57" s="62"/>
      <c r="Z57" s="62"/>
      <c r="AA57" s="62"/>
      <c r="AB57" s="62"/>
      <c r="AC57" s="62"/>
      <c r="AD57" s="62"/>
      <c r="AE57" s="62"/>
      <c r="AF57" s="19"/>
      <c r="AG57" s="62"/>
      <c r="AH57" s="62"/>
      <c r="AI57" s="62"/>
      <c r="AJ57" s="62"/>
      <c r="AK57" s="62"/>
      <c r="AL57" s="62"/>
      <c r="AM57" s="62"/>
      <c r="AN57" s="62"/>
      <c r="AO57" s="62"/>
      <c r="AP57" s="62"/>
      <c r="AQ57" s="62"/>
      <c r="AR57" s="62"/>
      <c r="AS57" s="62"/>
      <c r="AT57" s="62"/>
      <c r="AU57" s="19"/>
      <c r="AV57" s="62"/>
      <c r="AW57" s="62"/>
      <c r="AX57" s="62"/>
      <c r="AY57" s="62"/>
      <c r="AZ57" s="62"/>
      <c r="BA57" s="62"/>
      <c r="BB57" s="62"/>
      <c r="BC57" s="62"/>
      <c r="BD57" s="62"/>
      <c r="BE57" s="62"/>
      <c r="BF57" s="62"/>
      <c r="BG57" s="62"/>
      <c r="BH57" s="62"/>
      <c r="BI57" s="62"/>
      <c r="BJ57" s="18"/>
      <c r="BK57" s="2"/>
      <c r="BL57" s="61"/>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1"/>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1"/>
      <c r="BM59" s="59"/>
      <c r="BN59" s="59"/>
      <c r="BO59" s="59"/>
      <c r="BP59" s="59"/>
      <c r="BQ59" s="59"/>
      <c r="BR59" s="59"/>
      <c r="BS59" s="59"/>
      <c r="BT59" s="59"/>
      <c r="BU59" s="59"/>
      <c r="BV59" s="59"/>
      <c r="BW59" s="59"/>
      <c r="BX59" s="59"/>
      <c r="BY59" s="59"/>
      <c r="BZ59" s="60"/>
    </row>
    <row r="60" spans="1:78" ht="13.5" customHeight="1">
      <c r="A60" s="2"/>
      <c r="B60" s="70" t="s">
        <v>34</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61"/>
      <c r="BM60" s="59"/>
      <c r="BN60" s="59"/>
      <c r="BO60" s="59"/>
      <c r="BP60" s="59"/>
      <c r="BQ60" s="59"/>
      <c r="BR60" s="59"/>
      <c r="BS60" s="59"/>
      <c r="BT60" s="59"/>
      <c r="BU60" s="59"/>
      <c r="BV60" s="59"/>
      <c r="BW60" s="59"/>
      <c r="BX60" s="59"/>
      <c r="BY60" s="59"/>
      <c r="BZ60" s="60"/>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61"/>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35</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0"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59"/>
      <c r="BN78" s="59"/>
      <c r="BO78" s="59"/>
      <c r="BP78" s="59"/>
      <c r="BQ78" s="59"/>
      <c r="BR78" s="59"/>
      <c r="BS78" s="59"/>
      <c r="BT78" s="59"/>
      <c r="BU78" s="59"/>
      <c r="BV78" s="59"/>
      <c r="BW78" s="59"/>
      <c r="BX78" s="59"/>
      <c r="BY78" s="59"/>
      <c r="BZ78" s="60"/>
    </row>
    <row r="79" spans="1:78" ht="13.5" customHeight="1">
      <c r="A79" s="2"/>
      <c r="B79" s="16"/>
      <c r="C79" s="62" t="s">
        <v>36</v>
      </c>
      <c r="D79" s="62"/>
      <c r="E79" s="62"/>
      <c r="F79" s="62"/>
      <c r="G79" s="62"/>
      <c r="H79" s="62"/>
      <c r="I79" s="62"/>
      <c r="J79" s="62"/>
      <c r="K79" s="62"/>
      <c r="L79" s="62"/>
      <c r="M79" s="62"/>
      <c r="N79" s="62"/>
      <c r="O79" s="62"/>
      <c r="P79" s="62"/>
      <c r="Q79" s="62"/>
      <c r="R79" s="62"/>
      <c r="S79" s="62"/>
      <c r="T79" s="62"/>
      <c r="U79" s="19"/>
      <c r="V79" s="19"/>
      <c r="W79" s="62" t="s">
        <v>37</v>
      </c>
      <c r="X79" s="62"/>
      <c r="Y79" s="62"/>
      <c r="Z79" s="62"/>
      <c r="AA79" s="62"/>
      <c r="AB79" s="62"/>
      <c r="AC79" s="62"/>
      <c r="AD79" s="62"/>
      <c r="AE79" s="62"/>
      <c r="AF79" s="62"/>
      <c r="AG79" s="62"/>
      <c r="AH79" s="62"/>
      <c r="AI79" s="62"/>
      <c r="AJ79" s="62"/>
      <c r="AK79" s="62"/>
      <c r="AL79" s="62"/>
      <c r="AM79" s="62"/>
      <c r="AN79" s="62"/>
      <c r="AO79" s="19"/>
      <c r="AP79" s="19"/>
      <c r="AQ79" s="62" t="s">
        <v>38</v>
      </c>
      <c r="AR79" s="62"/>
      <c r="AS79" s="62"/>
      <c r="AT79" s="62"/>
      <c r="AU79" s="62"/>
      <c r="AV79" s="62"/>
      <c r="AW79" s="62"/>
      <c r="AX79" s="62"/>
      <c r="AY79" s="62"/>
      <c r="AZ79" s="62"/>
      <c r="BA79" s="62"/>
      <c r="BB79" s="62"/>
      <c r="BC79" s="62"/>
      <c r="BD79" s="62"/>
      <c r="BE79" s="62"/>
      <c r="BF79" s="62"/>
      <c r="BG79" s="62"/>
      <c r="BH79" s="62"/>
      <c r="BI79" s="17"/>
      <c r="BJ79" s="18"/>
      <c r="BK79" s="2"/>
      <c r="BL79" s="61"/>
      <c r="BM79" s="59"/>
      <c r="BN79" s="59"/>
      <c r="BO79" s="59"/>
      <c r="BP79" s="59"/>
      <c r="BQ79" s="59"/>
      <c r="BR79" s="59"/>
      <c r="BS79" s="59"/>
      <c r="BT79" s="59"/>
      <c r="BU79" s="59"/>
      <c r="BV79" s="59"/>
      <c r="BW79" s="59"/>
      <c r="BX79" s="59"/>
      <c r="BY79" s="59"/>
      <c r="BZ79" s="60"/>
    </row>
    <row r="80" spans="1:78" ht="13.5" customHeight="1">
      <c r="A80" s="2"/>
      <c r="B80" s="16"/>
      <c r="C80" s="62"/>
      <c r="D80" s="62"/>
      <c r="E80" s="62"/>
      <c r="F80" s="62"/>
      <c r="G80" s="62"/>
      <c r="H80" s="62"/>
      <c r="I80" s="62"/>
      <c r="J80" s="62"/>
      <c r="K80" s="62"/>
      <c r="L80" s="62"/>
      <c r="M80" s="62"/>
      <c r="N80" s="62"/>
      <c r="O80" s="62"/>
      <c r="P80" s="62"/>
      <c r="Q80" s="62"/>
      <c r="R80" s="62"/>
      <c r="S80" s="62"/>
      <c r="T80" s="62"/>
      <c r="U80" s="19"/>
      <c r="V80" s="19"/>
      <c r="W80" s="62"/>
      <c r="X80" s="62"/>
      <c r="Y80" s="62"/>
      <c r="Z80" s="62"/>
      <c r="AA80" s="62"/>
      <c r="AB80" s="62"/>
      <c r="AC80" s="62"/>
      <c r="AD80" s="62"/>
      <c r="AE80" s="62"/>
      <c r="AF80" s="62"/>
      <c r="AG80" s="62"/>
      <c r="AH80" s="62"/>
      <c r="AI80" s="62"/>
      <c r="AJ80" s="62"/>
      <c r="AK80" s="62"/>
      <c r="AL80" s="62"/>
      <c r="AM80" s="62"/>
      <c r="AN80" s="62"/>
      <c r="AO80" s="19"/>
      <c r="AP80" s="19"/>
      <c r="AQ80" s="62"/>
      <c r="AR80" s="62"/>
      <c r="AS80" s="62"/>
      <c r="AT80" s="62"/>
      <c r="AU80" s="62"/>
      <c r="AV80" s="62"/>
      <c r="AW80" s="62"/>
      <c r="AX80" s="62"/>
      <c r="AY80" s="62"/>
      <c r="AZ80" s="62"/>
      <c r="BA80" s="62"/>
      <c r="BB80" s="62"/>
      <c r="BC80" s="62"/>
      <c r="BD80" s="62"/>
      <c r="BE80" s="62"/>
      <c r="BF80" s="62"/>
      <c r="BG80" s="62"/>
      <c r="BH80" s="62"/>
      <c r="BI80" s="17"/>
      <c r="BJ80" s="18"/>
      <c r="BK80" s="2"/>
      <c r="BL80" s="61"/>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1"/>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5" t="s">
        <v>49</v>
      </c>
      <c r="I3" s="86"/>
      <c r="J3" s="86"/>
      <c r="K3" s="86"/>
      <c r="L3" s="86"/>
      <c r="M3" s="86"/>
      <c r="N3" s="86"/>
      <c r="O3" s="86"/>
      <c r="P3" s="86"/>
      <c r="Q3" s="86"/>
      <c r="R3" s="86"/>
      <c r="S3" s="86"/>
      <c r="T3" s="86"/>
      <c r="U3" s="86"/>
      <c r="V3" s="87"/>
      <c r="W3" s="91" t="s">
        <v>50</v>
      </c>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t="s">
        <v>51</v>
      </c>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row>
    <row r="4" spans="1:143">
      <c r="A4" s="26" t="s">
        <v>52</v>
      </c>
      <c r="B4" s="28"/>
      <c r="C4" s="28"/>
      <c r="D4" s="28"/>
      <c r="E4" s="28"/>
      <c r="F4" s="28"/>
      <c r="G4" s="28"/>
      <c r="H4" s="88"/>
      <c r="I4" s="89"/>
      <c r="J4" s="89"/>
      <c r="K4" s="89"/>
      <c r="L4" s="89"/>
      <c r="M4" s="89"/>
      <c r="N4" s="89"/>
      <c r="O4" s="89"/>
      <c r="P4" s="89"/>
      <c r="Q4" s="89"/>
      <c r="R4" s="89"/>
      <c r="S4" s="89"/>
      <c r="T4" s="89"/>
      <c r="U4" s="89"/>
      <c r="V4" s="90"/>
      <c r="W4" s="84" t="s">
        <v>53</v>
      </c>
      <c r="X4" s="84"/>
      <c r="Y4" s="84"/>
      <c r="Z4" s="84"/>
      <c r="AA4" s="84"/>
      <c r="AB4" s="84"/>
      <c r="AC4" s="84"/>
      <c r="AD4" s="84"/>
      <c r="AE4" s="84"/>
      <c r="AF4" s="84"/>
      <c r="AG4" s="84"/>
      <c r="AH4" s="84" t="s">
        <v>54</v>
      </c>
      <c r="AI4" s="84"/>
      <c r="AJ4" s="84"/>
      <c r="AK4" s="84"/>
      <c r="AL4" s="84"/>
      <c r="AM4" s="84"/>
      <c r="AN4" s="84"/>
      <c r="AO4" s="84"/>
      <c r="AP4" s="84"/>
      <c r="AQ4" s="84"/>
      <c r="AR4" s="84"/>
      <c r="AS4" s="84" t="s">
        <v>55</v>
      </c>
      <c r="AT4" s="84"/>
      <c r="AU4" s="84"/>
      <c r="AV4" s="84"/>
      <c r="AW4" s="84"/>
      <c r="AX4" s="84"/>
      <c r="AY4" s="84"/>
      <c r="AZ4" s="84"/>
      <c r="BA4" s="84"/>
      <c r="BB4" s="84"/>
      <c r="BC4" s="84"/>
      <c r="BD4" s="84" t="s">
        <v>56</v>
      </c>
      <c r="BE4" s="84"/>
      <c r="BF4" s="84"/>
      <c r="BG4" s="84"/>
      <c r="BH4" s="84"/>
      <c r="BI4" s="84"/>
      <c r="BJ4" s="84"/>
      <c r="BK4" s="84"/>
      <c r="BL4" s="84"/>
      <c r="BM4" s="84"/>
      <c r="BN4" s="84"/>
      <c r="BO4" s="84" t="s">
        <v>57</v>
      </c>
      <c r="BP4" s="84"/>
      <c r="BQ4" s="84"/>
      <c r="BR4" s="84"/>
      <c r="BS4" s="84"/>
      <c r="BT4" s="84"/>
      <c r="BU4" s="84"/>
      <c r="BV4" s="84"/>
      <c r="BW4" s="84"/>
      <c r="BX4" s="84"/>
      <c r="BY4" s="84"/>
      <c r="BZ4" s="84" t="s">
        <v>58</v>
      </c>
      <c r="CA4" s="84"/>
      <c r="CB4" s="84"/>
      <c r="CC4" s="84"/>
      <c r="CD4" s="84"/>
      <c r="CE4" s="84"/>
      <c r="CF4" s="84"/>
      <c r="CG4" s="84"/>
      <c r="CH4" s="84"/>
      <c r="CI4" s="84"/>
      <c r="CJ4" s="84"/>
      <c r="CK4" s="84" t="s">
        <v>59</v>
      </c>
      <c r="CL4" s="84"/>
      <c r="CM4" s="84"/>
      <c r="CN4" s="84"/>
      <c r="CO4" s="84"/>
      <c r="CP4" s="84"/>
      <c r="CQ4" s="84"/>
      <c r="CR4" s="84"/>
      <c r="CS4" s="84"/>
      <c r="CT4" s="84"/>
      <c r="CU4" s="84"/>
      <c r="CV4" s="84" t="s">
        <v>60</v>
      </c>
      <c r="CW4" s="84"/>
      <c r="CX4" s="84"/>
      <c r="CY4" s="84"/>
      <c r="CZ4" s="84"/>
      <c r="DA4" s="84"/>
      <c r="DB4" s="84"/>
      <c r="DC4" s="84"/>
      <c r="DD4" s="84"/>
      <c r="DE4" s="84"/>
      <c r="DF4" s="84"/>
      <c r="DG4" s="84" t="s">
        <v>61</v>
      </c>
      <c r="DH4" s="84"/>
      <c r="DI4" s="84"/>
      <c r="DJ4" s="84"/>
      <c r="DK4" s="84"/>
      <c r="DL4" s="84"/>
      <c r="DM4" s="84"/>
      <c r="DN4" s="84"/>
      <c r="DO4" s="84"/>
      <c r="DP4" s="84"/>
      <c r="DQ4" s="84"/>
      <c r="DR4" s="84" t="s">
        <v>62</v>
      </c>
      <c r="DS4" s="84"/>
      <c r="DT4" s="84"/>
      <c r="DU4" s="84"/>
      <c r="DV4" s="84"/>
      <c r="DW4" s="84"/>
      <c r="DX4" s="84"/>
      <c r="DY4" s="84"/>
      <c r="DZ4" s="84"/>
      <c r="EA4" s="84"/>
      <c r="EB4" s="84"/>
      <c r="EC4" s="84" t="s">
        <v>63</v>
      </c>
      <c r="ED4" s="84"/>
      <c r="EE4" s="84"/>
      <c r="EF4" s="84"/>
      <c r="EG4" s="84"/>
      <c r="EH4" s="84"/>
      <c r="EI4" s="84"/>
      <c r="EJ4" s="84"/>
      <c r="EK4" s="84"/>
      <c r="EL4" s="84"/>
      <c r="EM4" s="84"/>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254436</v>
      </c>
      <c r="D6" s="31">
        <f t="shared" si="3"/>
        <v>46</v>
      </c>
      <c r="E6" s="31">
        <f t="shared" si="3"/>
        <v>1</v>
      </c>
      <c r="F6" s="31">
        <f t="shared" si="3"/>
        <v>0</v>
      </c>
      <c r="G6" s="31">
        <f t="shared" si="3"/>
        <v>1</v>
      </c>
      <c r="H6" s="31" t="str">
        <f t="shared" si="3"/>
        <v>滋賀県　多賀町</v>
      </c>
      <c r="I6" s="31" t="str">
        <f t="shared" si="3"/>
        <v>法適用</v>
      </c>
      <c r="J6" s="31" t="str">
        <f t="shared" si="3"/>
        <v>水道事業</v>
      </c>
      <c r="K6" s="31" t="str">
        <f t="shared" si="3"/>
        <v>末端給水事業</v>
      </c>
      <c r="L6" s="31" t="str">
        <f t="shared" si="3"/>
        <v>A8</v>
      </c>
      <c r="M6" s="32" t="str">
        <f t="shared" si="3"/>
        <v>-</v>
      </c>
      <c r="N6" s="32">
        <f t="shared" si="3"/>
        <v>47.76</v>
      </c>
      <c r="O6" s="32">
        <f t="shared" si="3"/>
        <v>99.6</v>
      </c>
      <c r="P6" s="32">
        <f t="shared" si="3"/>
        <v>3024</v>
      </c>
      <c r="Q6" s="32">
        <f t="shared" si="3"/>
        <v>7683</v>
      </c>
      <c r="R6" s="32">
        <f t="shared" si="3"/>
        <v>135.77000000000001</v>
      </c>
      <c r="S6" s="32">
        <f t="shared" si="3"/>
        <v>56.59</v>
      </c>
      <c r="T6" s="32">
        <f t="shared" si="3"/>
        <v>7628</v>
      </c>
      <c r="U6" s="32">
        <f t="shared" si="3"/>
        <v>62.3</v>
      </c>
      <c r="V6" s="32">
        <f t="shared" si="3"/>
        <v>122.44</v>
      </c>
      <c r="W6" s="33">
        <f>IF(W7="",NA(),W7)</f>
        <v>100.12</v>
      </c>
      <c r="X6" s="33">
        <f t="shared" ref="X6:AF6" si="4">IF(X7="",NA(),X7)</f>
        <v>98.49</v>
      </c>
      <c r="Y6" s="33">
        <f t="shared" si="4"/>
        <v>100.65</v>
      </c>
      <c r="Z6" s="33">
        <f t="shared" si="4"/>
        <v>101.15</v>
      </c>
      <c r="AA6" s="33">
        <f t="shared" si="4"/>
        <v>101.85</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5739.71</v>
      </c>
      <c r="AT6" s="33">
        <f t="shared" ref="AT6:BB6" si="6">IF(AT7="",NA(),AT7)</f>
        <v>1667.94</v>
      </c>
      <c r="AU6" s="33">
        <f t="shared" si="6"/>
        <v>628.16999999999996</v>
      </c>
      <c r="AV6" s="33">
        <f t="shared" si="6"/>
        <v>207.29</v>
      </c>
      <c r="AW6" s="33">
        <f t="shared" si="6"/>
        <v>392.24</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759.72</v>
      </c>
      <c r="BE6" s="33">
        <f t="shared" ref="BE6:BM6" si="7">IF(BE7="",NA(),BE7)</f>
        <v>1090.54</v>
      </c>
      <c r="BF6" s="33">
        <f t="shared" si="7"/>
        <v>1226.0899999999999</v>
      </c>
      <c r="BG6" s="33">
        <f t="shared" si="7"/>
        <v>1248.25</v>
      </c>
      <c r="BH6" s="33">
        <f t="shared" si="7"/>
        <v>1226.8499999999999</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85.22</v>
      </c>
      <c r="BP6" s="33">
        <f t="shared" ref="BP6:BX6" si="8">IF(BP7="",NA(),BP7)</f>
        <v>80.77</v>
      </c>
      <c r="BQ6" s="33">
        <f t="shared" si="8"/>
        <v>77.48</v>
      </c>
      <c r="BR6" s="33">
        <f t="shared" si="8"/>
        <v>83.34</v>
      </c>
      <c r="BS6" s="33">
        <f t="shared" si="8"/>
        <v>83.65</v>
      </c>
      <c r="BT6" s="33">
        <f t="shared" si="8"/>
        <v>90.17</v>
      </c>
      <c r="BU6" s="33">
        <f t="shared" si="8"/>
        <v>90.69</v>
      </c>
      <c r="BV6" s="33">
        <f t="shared" si="8"/>
        <v>90.64</v>
      </c>
      <c r="BW6" s="33">
        <f t="shared" si="8"/>
        <v>93.66</v>
      </c>
      <c r="BX6" s="33">
        <f t="shared" si="8"/>
        <v>92.76</v>
      </c>
      <c r="BY6" s="32" t="str">
        <f>IF(BY7="","",IF(BY7="-","【-】","【"&amp;SUBSTITUTE(TEXT(BY7,"#,##0.00"),"-","△")&amp;"】"))</f>
        <v>【104.99】</v>
      </c>
      <c r="BZ6" s="33">
        <f>IF(BZ7="",NA(),BZ7)</f>
        <v>173.05</v>
      </c>
      <c r="CA6" s="33">
        <f t="shared" ref="CA6:CI6" si="9">IF(CA7="",NA(),CA7)</f>
        <v>183.06</v>
      </c>
      <c r="CB6" s="33">
        <f t="shared" si="9"/>
        <v>191.18</v>
      </c>
      <c r="CC6" s="33">
        <f t="shared" si="9"/>
        <v>185.95</v>
      </c>
      <c r="CD6" s="33">
        <f t="shared" si="9"/>
        <v>192.5</v>
      </c>
      <c r="CE6" s="33">
        <f t="shared" si="9"/>
        <v>210.28</v>
      </c>
      <c r="CF6" s="33">
        <f t="shared" si="9"/>
        <v>211.08</v>
      </c>
      <c r="CG6" s="33">
        <f t="shared" si="9"/>
        <v>213.52</v>
      </c>
      <c r="CH6" s="33">
        <f t="shared" si="9"/>
        <v>208.21</v>
      </c>
      <c r="CI6" s="33">
        <f t="shared" si="9"/>
        <v>208.67</v>
      </c>
      <c r="CJ6" s="32" t="str">
        <f>IF(CJ7="","",IF(CJ7="-","【-】","【"&amp;SUBSTITUTE(TEXT(CJ7,"#,##0.00"),"-","△")&amp;"】"))</f>
        <v>【163.72】</v>
      </c>
      <c r="CK6" s="33">
        <f>IF(CK7="",NA(),CK7)</f>
        <v>62.12</v>
      </c>
      <c r="CL6" s="33">
        <f t="shared" ref="CL6:CT6" si="10">IF(CL7="",NA(),CL7)</f>
        <v>57.37</v>
      </c>
      <c r="CM6" s="33">
        <f t="shared" si="10"/>
        <v>56.13</v>
      </c>
      <c r="CN6" s="33">
        <f t="shared" si="10"/>
        <v>53.48</v>
      </c>
      <c r="CO6" s="33">
        <f t="shared" si="10"/>
        <v>55.44</v>
      </c>
      <c r="CP6" s="33">
        <f t="shared" si="10"/>
        <v>50.49</v>
      </c>
      <c r="CQ6" s="33">
        <f t="shared" si="10"/>
        <v>49.69</v>
      </c>
      <c r="CR6" s="33">
        <f t="shared" si="10"/>
        <v>49.77</v>
      </c>
      <c r="CS6" s="33">
        <f t="shared" si="10"/>
        <v>49.22</v>
      </c>
      <c r="CT6" s="33">
        <f t="shared" si="10"/>
        <v>49.08</v>
      </c>
      <c r="CU6" s="32" t="str">
        <f>IF(CU7="","",IF(CU7="-","【-】","【"&amp;SUBSTITUTE(TEXT(CU7,"#,##0.00"),"-","△")&amp;"】"))</f>
        <v>【59.76】</v>
      </c>
      <c r="CV6" s="33">
        <f>IF(CV7="",NA(),CV7)</f>
        <v>70.66</v>
      </c>
      <c r="CW6" s="33">
        <f t="shared" ref="CW6:DE6" si="11">IF(CW7="",NA(),CW7)</f>
        <v>76.75</v>
      </c>
      <c r="CX6" s="33">
        <f t="shared" si="11"/>
        <v>81.239999999999995</v>
      </c>
      <c r="CY6" s="33">
        <f t="shared" si="11"/>
        <v>88.1</v>
      </c>
      <c r="CZ6" s="33">
        <f t="shared" si="11"/>
        <v>89.74</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36.6</v>
      </c>
      <c r="DH6" s="33">
        <f t="shared" ref="DH6:DP6" si="12">IF(DH7="",NA(),DH7)</f>
        <v>37.28</v>
      </c>
      <c r="DI6" s="33">
        <f t="shared" si="12"/>
        <v>31.76</v>
      </c>
      <c r="DJ6" s="33">
        <f t="shared" si="12"/>
        <v>32.340000000000003</v>
      </c>
      <c r="DK6" s="33">
        <f t="shared" si="12"/>
        <v>32.159999999999997</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3">
        <f t="shared" si="13"/>
        <v>9.68</v>
      </c>
      <c r="DW6" s="33">
        <f t="shared" si="13"/>
        <v>6.81</v>
      </c>
      <c r="DX6" s="33">
        <f t="shared" si="13"/>
        <v>8.41</v>
      </c>
      <c r="DY6" s="33">
        <f t="shared" si="13"/>
        <v>8.7200000000000006</v>
      </c>
      <c r="DZ6" s="33">
        <f t="shared" si="13"/>
        <v>9.86</v>
      </c>
      <c r="EA6" s="33">
        <f t="shared" si="13"/>
        <v>11.16</v>
      </c>
      <c r="EB6" s="32" t="str">
        <f>IF(EB7="","",IF(EB7="-","【-】","【"&amp;SUBSTITUTE(TEXT(EB7,"#,##0.00"),"-","△")&amp;"】"))</f>
        <v>【13.18】</v>
      </c>
      <c r="EC6" s="33">
        <f>IF(EC7="",NA(),EC7)</f>
        <v>3.93</v>
      </c>
      <c r="ED6" s="33">
        <f t="shared" ref="ED6:EL6" si="14">IF(ED7="",NA(),ED7)</f>
        <v>1.61</v>
      </c>
      <c r="EE6" s="33">
        <f t="shared" si="14"/>
        <v>3.99</v>
      </c>
      <c r="EF6" s="33">
        <f t="shared" si="14"/>
        <v>2.93</v>
      </c>
      <c r="EG6" s="33">
        <f t="shared" si="14"/>
        <v>0.17</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254436</v>
      </c>
      <c r="D7" s="35">
        <v>46</v>
      </c>
      <c r="E7" s="35">
        <v>1</v>
      </c>
      <c r="F7" s="35">
        <v>0</v>
      </c>
      <c r="G7" s="35">
        <v>1</v>
      </c>
      <c r="H7" s="35" t="s">
        <v>93</v>
      </c>
      <c r="I7" s="35" t="s">
        <v>94</v>
      </c>
      <c r="J7" s="35" t="s">
        <v>95</v>
      </c>
      <c r="K7" s="35" t="s">
        <v>96</v>
      </c>
      <c r="L7" s="35" t="s">
        <v>97</v>
      </c>
      <c r="M7" s="36" t="s">
        <v>98</v>
      </c>
      <c r="N7" s="36">
        <v>47.76</v>
      </c>
      <c r="O7" s="36">
        <v>99.6</v>
      </c>
      <c r="P7" s="36">
        <v>3024</v>
      </c>
      <c r="Q7" s="36">
        <v>7683</v>
      </c>
      <c r="R7" s="36">
        <v>135.77000000000001</v>
      </c>
      <c r="S7" s="36">
        <v>56.59</v>
      </c>
      <c r="T7" s="36">
        <v>7628</v>
      </c>
      <c r="U7" s="36">
        <v>62.3</v>
      </c>
      <c r="V7" s="36">
        <v>122.44</v>
      </c>
      <c r="W7" s="36">
        <v>100.12</v>
      </c>
      <c r="X7" s="36">
        <v>98.49</v>
      </c>
      <c r="Y7" s="36">
        <v>100.65</v>
      </c>
      <c r="Z7" s="36">
        <v>101.15</v>
      </c>
      <c r="AA7" s="36">
        <v>101.85</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5739.71</v>
      </c>
      <c r="AT7" s="36">
        <v>1667.94</v>
      </c>
      <c r="AU7" s="36">
        <v>628.16999999999996</v>
      </c>
      <c r="AV7" s="36">
        <v>207.29</v>
      </c>
      <c r="AW7" s="36">
        <v>392.24</v>
      </c>
      <c r="AX7" s="36">
        <v>1197.1099999999999</v>
      </c>
      <c r="AY7" s="36">
        <v>1002.64</v>
      </c>
      <c r="AZ7" s="36">
        <v>1164.51</v>
      </c>
      <c r="BA7" s="36">
        <v>434.72</v>
      </c>
      <c r="BB7" s="36">
        <v>416.14</v>
      </c>
      <c r="BC7" s="36">
        <v>262.74</v>
      </c>
      <c r="BD7" s="36">
        <v>759.72</v>
      </c>
      <c r="BE7" s="36">
        <v>1090.54</v>
      </c>
      <c r="BF7" s="36">
        <v>1226.0899999999999</v>
      </c>
      <c r="BG7" s="36">
        <v>1248.25</v>
      </c>
      <c r="BH7" s="36">
        <v>1226.8499999999999</v>
      </c>
      <c r="BI7" s="36">
        <v>532.29999999999995</v>
      </c>
      <c r="BJ7" s="36">
        <v>520.29999999999995</v>
      </c>
      <c r="BK7" s="36">
        <v>498.27</v>
      </c>
      <c r="BL7" s="36">
        <v>495.76</v>
      </c>
      <c r="BM7" s="36">
        <v>487.22</v>
      </c>
      <c r="BN7" s="36">
        <v>276.38</v>
      </c>
      <c r="BO7" s="36">
        <v>85.22</v>
      </c>
      <c r="BP7" s="36">
        <v>80.77</v>
      </c>
      <c r="BQ7" s="36">
        <v>77.48</v>
      </c>
      <c r="BR7" s="36">
        <v>83.34</v>
      </c>
      <c r="BS7" s="36">
        <v>83.65</v>
      </c>
      <c r="BT7" s="36">
        <v>90.17</v>
      </c>
      <c r="BU7" s="36">
        <v>90.69</v>
      </c>
      <c r="BV7" s="36">
        <v>90.64</v>
      </c>
      <c r="BW7" s="36">
        <v>93.66</v>
      </c>
      <c r="BX7" s="36">
        <v>92.76</v>
      </c>
      <c r="BY7" s="36">
        <v>104.99</v>
      </c>
      <c r="BZ7" s="36">
        <v>173.05</v>
      </c>
      <c r="CA7" s="36">
        <v>183.06</v>
      </c>
      <c r="CB7" s="36">
        <v>191.18</v>
      </c>
      <c r="CC7" s="36">
        <v>185.95</v>
      </c>
      <c r="CD7" s="36">
        <v>192.5</v>
      </c>
      <c r="CE7" s="36">
        <v>210.28</v>
      </c>
      <c r="CF7" s="36">
        <v>211.08</v>
      </c>
      <c r="CG7" s="36">
        <v>213.52</v>
      </c>
      <c r="CH7" s="36">
        <v>208.21</v>
      </c>
      <c r="CI7" s="36">
        <v>208.67</v>
      </c>
      <c r="CJ7" s="36">
        <v>163.72</v>
      </c>
      <c r="CK7" s="36">
        <v>62.12</v>
      </c>
      <c r="CL7" s="36">
        <v>57.37</v>
      </c>
      <c r="CM7" s="36">
        <v>56.13</v>
      </c>
      <c r="CN7" s="36">
        <v>53.48</v>
      </c>
      <c r="CO7" s="36">
        <v>55.44</v>
      </c>
      <c r="CP7" s="36">
        <v>50.49</v>
      </c>
      <c r="CQ7" s="36">
        <v>49.69</v>
      </c>
      <c r="CR7" s="36">
        <v>49.77</v>
      </c>
      <c r="CS7" s="36">
        <v>49.22</v>
      </c>
      <c r="CT7" s="36">
        <v>49.08</v>
      </c>
      <c r="CU7" s="36">
        <v>59.76</v>
      </c>
      <c r="CV7" s="36">
        <v>70.66</v>
      </c>
      <c r="CW7" s="36">
        <v>76.75</v>
      </c>
      <c r="CX7" s="36">
        <v>81.239999999999995</v>
      </c>
      <c r="CY7" s="36">
        <v>88.1</v>
      </c>
      <c r="CZ7" s="36">
        <v>89.74</v>
      </c>
      <c r="DA7" s="36">
        <v>78.7</v>
      </c>
      <c r="DB7" s="36">
        <v>80.010000000000005</v>
      </c>
      <c r="DC7" s="36">
        <v>79.98</v>
      </c>
      <c r="DD7" s="36">
        <v>79.48</v>
      </c>
      <c r="DE7" s="36">
        <v>79.3</v>
      </c>
      <c r="DF7" s="36">
        <v>89.95</v>
      </c>
      <c r="DG7" s="36">
        <v>36.6</v>
      </c>
      <c r="DH7" s="36">
        <v>37.28</v>
      </c>
      <c r="DI7" s="36">
        <v>31.76</v>
      </c>
      <c r="DJ7" s="36">
        <v>32.340000000000003</v>
      </c>
      <c r="DK7" s="36">
        <v>32.159999999999997</v>
      </c>
      <c r="DL7" s="36">
        <v>34.24</v>
      </c>
      <c r="DM7" s="36">
        <v>35.18</v>
      </c>
      <c r="DN7" s="36">
        <v>36.43</v>
      </c>
      <c r="DO7" s="36">
        <v>46.12</v>
      </c>
      <c r="DP7" s="36">
        <v>47.44</v>
      </c>
      <c r="DQ7" s="36">
        <v>47.18</v>
      </c>
      <c r="DR7" s="36">
        <v>0</v>
      </c>
      <c r="DS7" s="36">
        <v>0</v>
      </c>
      <c r="DT7" s="36">
        <v>0</v>
      </c>
      <c r="DU7" s="36">
        <v>0</v>
      </c>
      <c r="DV7" s="36">
        <v>9.68</v>
      </c>
      <c r="DW7" s="36">
        <v>6.81</v>
      </c>
      <c r="DX7" s="36">
        <v>8.41</v>
      </c>
      <c r="DY7" s="36">
        <v>8.7200000000000006</v>
      </c>
      <c r="DZ7" s="36">
        <v>9.86</v>
      </c>
      <c r="EA7" s="36">
        <v>11.16</v>
      </c>
      <c r="EB7" s="36">
        <v>13.18</v>
      </c>
      <c r="EC7" s="36">
        <v>3.93</v>
      </c>
      <c r="ED7" s="36">
        <v>1.61</v>
      </c>
      <c r="EE7" s="36">
        <v>3.99</v>
      </c>
      <c r="EF7" s="36">
        <v>2.93</v>
      </c>
      <c r="EG7" s="36">
        <v>0.17</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多賀町役場</cp:lastModifiedBy>
  <cp:lastPrinted>2017-02-23T06:27:14Z</cp:lastPrinted>
  <dcterms:created xsi:type="dcterms:W3CDTF">2017-02-01T08:44:04Z</dcterms:created>
  <dcterms:modified xsi:type="dcterms:W3CDTF">2017-02-23T06:54:30Z</dcterms:modified>
</cp:coreProperties>
</file>