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6" i="4"/>
  <c r="BZ76" i="4" l="1"/>
  <c r="MI76" i="4"/>
  <c r="HJ51" i="4"/>
  <c r="MA30" i="4"/>
  <c r="IT76" i="4"/>
  <c r="CS51" i="4"/>
  <c r="HJ30" i="4"/>
  <c r="CS30" i="4"/>
  <c r="MA51" i="4"/>
  <c r="C11" i="5"/>
  <c r="D11" i="5"/>
  <c r="E11" i="5"/>
  <c r="B11" i="5"/>
  <c r="BK76" i="4" l="1"/>
  <c r="LH51" i="4"/>
  <c r="BZ30" i="4"/>
  <c r="LT76" i="4"/>
  <c r="GQ51" i="4"/>
  <c r="LH30" i="4"/>
  <c r="IE76" i="4"/>
  <c r="BZ51" i="4"/>
  <c r="GQ30" i="4"/>
  <c r="HP76" i="4"/>
  <c r="BG30" i="4"/>
  <c r="FX51" i="4"/>
  <c r="KO30" i="4"/>
  <c r="AV76" i="4"/>
  <c r="KO51" i="4"/>
  <c r="LE76" i="4"/>
  <c r="FX30" i="4"/>
  <c r="BG51" i="4"/>
  <c r="KP76" i="4"/>
  <c r="JV30" i="4"/>
  <c r="HA76" i="4"/>
  <c r="AN51" i="4"/>
  <c r="FE30" i="4"/>
  <c r="AN30" i="4"/>
  <c r="AG76" i="4"/>
  <c r="FE51" i="4"/>
  <c r="JV51" i="4"/>
  <c r="R76" i="4"/>
  <c r="JC51" i="4"/>
  <c r="KA76" i="4"/>
  <c r="EL51" i="4"/>
  <c r="JC30" i="4"/>
  <c r="U30" i="4"/>
  <c r="GL76" i="4"/>
  <c r="U51" i="4"/>
  <c r="EL30" i="4"/>
</calcChain>
</file>

<file path=xl/sharedStrings.xml><?xml version="1.0" encoding="utf-8"?>
<sst xmlns="http://schemas.openxmlformats.org/spreadsheetml/2006/main" count="288" uniqueCount="136">
  <si>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</si>
  <si>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</si>
  <si>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</si>
  <si>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</si>
  <si>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</si>
  <si>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</si>
  <si>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</si>
  <si>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</si>
  <si>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</si>
  <si>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</si>
  <si>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</si>
  <si>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</si>
  <si>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</si>
  <si>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</si>
  <si>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</si>
  <si>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</si>
  <si>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</si>
  <si>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</si>
  <si>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</si>
  <si>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</si>
  <si>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</si>
  <si>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</si>
  <si>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</si>
  <si>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</si>
  <si>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</si>
  <si>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</si>
  <si>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</si>
  <si>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</si>
  <si>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</si>
  <si>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</si>
  <si>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</si>
  <si>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</si>
  <si>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</si>
  <si>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</si>
  <si>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</si>
  <si>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</si>
  <si>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</si>
  <si>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</si>
  <si>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</si>
  <si>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</si>
  <si>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</si>
  <si>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</si>
  <si>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</si>
  <si>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</si>
  <si>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</si>
  <si>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</si>
  <si>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</si>
  <si>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</si>
  <si>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</si>
  <si>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</si>
  <si>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</si>
  <si>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</si>
  <si>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</si>
  <si>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</si>
  <si>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</si>
  <si>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</si>
  <si>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</si>
  <si>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</si>
  <si>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</si>
  <si>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</si>
  <si>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</si>
  <si>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</si>
  <si>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</si>
  <si>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</si>
  <si>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</si>
  <si>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</si>
  <si>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</si>
  <si>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</si>
  <si>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</si>
  <si>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</si>
  <si>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</si>
  <si>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</si>
  <si>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</si>
  <si>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</si>
  <si>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</si>
  <si>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</si>
  <si>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</si>
  <si>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</si>
  <si>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</si>
  <si>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</si>
  <si>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</si>
  <si>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</si>
  <si>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</si>
  <si>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</si>
  <si>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</si>
  <si>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</si>
  <si>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</si>
  <si>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</si>
  <si>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</si>
  <si>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</si>
  <si>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</si>
  <si>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</si>
  <si>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</si>
  <si>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</si>
  <si>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</si>
  <si>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</si>
  <si>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</si>
  <si>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</si>
  <si>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</si>
  <si>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</si>
  <si>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</si>
  <si>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</si>
  <si>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</si>
  <si>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</si>
  <si>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</si>
  <si>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</si>
  <si>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</si>
  <si>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</si>
  <si>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</si>
  <si>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</si>
  <si>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</si>
  <si>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</si>
  <si>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</si>
  <si>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</si>
  <si>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</si>
  <si>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西の庄月極駐車場</t>
  </si>
  <si>
    <t>法非適用</t>
  </si>
  <si>
    <t>駐車場整備事業</t>
  </si>
  <si>
    <t>-</t>
  </si>
  <si>
    <t>Ａ３Ｂ１</t>
  </si>
  <si>
    <t>該当数値なし</t>
  </si>
  <si>
    <t>届出駐車場</t>
  </si>
  <si>
    <t>広場式</t>
  </si>
  <si>
    <t>商業施設</t>
  </si>
  <si>
    <t>無</t>
  </si>
  <si>
    <t>導入なし</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</si>
  <si>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</si>
  <si>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</si>
  <si>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</si>
  <si>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</si>
  <si>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</si>
  <si>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月極駐車場であるため、該当数値なし</t>
    <rPh sb="0" eb="2">
      <t>ツキギメ</t>
    </rPh>
    <rPh sb="2" eb="4">
      <t>チュウシャ</t>
    </rPh>
    <rPh sb="4" eb="5">
      <t>ジョウ</t>
    </rPh>
    <rPh sb="11" eb="13">
      <t>ガイトウ</t>
    </rPh>
    <rPh sb="13" eb="15">
      <t>スウチ</t>
    </rPh>
    <phoneticPr fontId="6"/>
  </si>
  <si>
    <t>本施設は広場式の月極駐車場であるため、小規模な施設修繕は必要であるが、建物の改修等は伴わない。施設周辺における民間の駐車場設置状況や公共性等を踏まえ、将来的な事業継続の適否について検討を進める。</t>
    <rPh sb="0" eb="1">
      <t>ホン</t>
    </rPh>
    <rPh sb="1" eb="3">
      <t>シセツ</t>
    </rPh>
    <rPh sb="4" eb="6">
      <t>ヒロバ</t>
    </rPh>
    <rPh sb="6" eb="7">
      <t>シキ</t>
    </rPh>
    <rPh sb="8" eb="10">
      <t>ツキギメ</t>
    </rPh>
    <rPh sb="10" eb="13">
      <t>チュウシャジョウ</t>
    </rPh>
    <rPh sb="19" eb="22">
      <t>ショウキボ</t>
    </rPh>
    <rPh sb="23" eb="25">
      <t>シセツ</t>
    </rPh>
    <rPh sb="25" eb="27">
      <t>シュウゼン</t>
    </rPh>
    <rPh sb="28" eb="30">
      <t>ヒツヨウ</t>
    </rPh>
    <rPh sb="35" eb="37">
      <t>タテモノ</t>
    </rPh>
    <rPh sb="38" eb="41">
      <t>カイシュウナド</t>
    </rPh>
    <rPh sb="42" eb="43">
      <t>トモナ</t>
    </rPh>
    <rPh sb="47" eb="49">
      <t>シセツ</t>
    </rPh>
    <rPh sb="49" eb="51">
      <t>シュウヘン</t>
    </rPh>
    <rPh sb="55" eb="57">
      <t>ミンカン</t>
    </rPh>
    <rPh sb="58" eb="61">
      <t>チュウシャジョウ</t>
    </rPh>
    <rPh sb="61" eb="63">
      <t>セッチ</t>
    </rPh>
    <rPh sb="63" eb="65">
      <t>ジョウキョウ</t>
    </rPh>
    <rPh sb="66" eb="70">
      <t>コウキョウセイナド</t>
    </rPh>
    <rPh sb="71" eb="72">
      <t>フ</t>
    </rPh>
    <rPh sb="75" eb="78">
      <t>ショウライテキ</t>
    </rPh>
    <rPh sb="79" eb="81">
      <t>ジギョウ</t>
    </rPh>
    <rPh sb="81" eb="83">
      <t>ケイゾク</t>
    </rPh>
    <rPh sb="84" eb="86">
      <t>テキヒ</t>
    </rPh>
    <rPh sb="90" eb="92">
      <t>ケントウ</t>
    </rPh>
    <rPh sb="93" eb="94">
      <t>スス</t>
    </rPh>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</si>
  <si>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</si>
  <si>
    <t>非設置</t>
    <rPh sb="0" eb="1">
      <t>ヒ</t>
    </rPh>
    <rPh sb="1" eb="3">
      <t>セッチ</t>
    </rPh>
    <phoneticPr fontId="6"/>
  </si>
  <si>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今後も、利用促進や効率的な施設の維持管理により経営の健全化に努めるとともに、周辺における民間月極駐車場の整備状況等を踏まえ、事業のあり方の検討を進める。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</si>
</sst>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35446528"/>
        <c:axId val="13544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35446528"/>
        <c:axId val="135448448"/>
      </c:lineChart>
      <c:dateAx>
        <c:axId val="135446528"/>
        <c:scaling>
          <c:orientation val="minMax"/>
        </c:scaling>
        <c:delete val="1"/>
        <c:axPos val="b"/>
        <c:numFmt formatCode="ge" sourceLinked="1"/>
        <c:majorTickMark val="none"/>
        <c:minorTickMark val="none"/>
        <c:tickLblPos val="none"/>
        <c:crossAx val="135448448"/>
        <c:crosses val="autoZero"/>
        <c:auto val="1"/>
        <c:lblOffset val="100"/>
        <c:baseTimeUnit val="years"/>
      </c:dateAx>
      <c:valAx>
        <c:axId val="135448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5446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74695424"/>
        <c:axId val="746973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74695424"/>
        <c:axId val="74697344"/>
      </c:lineChart>
      <c:dateAx>
        <c:axId val="74695424"/>
        <c:scaling>
          <c:orientation val="minMax"/>
        </c:scaling>
        <c:delete val="1"/>
        <c:axPos val="b"/>
        <c:numFmt formatCode="ge" sourceLinked="1"/>
        <c:majorTickMark val="none"/>
        <c:minorTickMark val="none"/>
        <c:tickLblPos val="none"/>
        <c:crossAx val="74697344"/>
        <c:crosses val="autoZero"/>
        <c:auto val="1"/>
        <c:lblOffset val="100"/>
        <c:baseTimeUnit val="years"/>
      </c:dateAx>
      <c:valAx>
        <c:axId val="74697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69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07328"/>
        <c:axId val="7470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07328"/>
        <c:axId val="74709248"/>
      </c:lineChart>
      <c:dateAx>
        <c:axId val="74707328"/>
        <c:scaling>
          <c:orientation val="minMax"/>
        </c:scaling>
        <c:delete val="1"/>
        <c:axPos val="b"/>
        <c:numFmt formatCode="ge" sourceLinked="1"/>
        <c:majorTickMark val="none"/>
        <c:minorTickMark val="none"/>
        <c:tickLblPos val="none"/>
        <c:crossAx val="74709248"/>
        <c:crosses val="autoZero"/>
        <c:auto val="1"/>
        <c:lblOffset val="100"/>
        <c:baseTimeUnit val="years"/>
      </c:dateAx>
      <c:valAx>
        <c:axId val="747092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07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97056"/>
        <c:axId val="74798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97056"/>
        <c:axId val="74798976"/>
      </c:lineChart>
      <c:dateAx>
        <c:axId val="74797056"/>
        <c:scaling>
          <c:orientation val="minMax"/>
        </c:scaling>
        <c:delete val="1"/>
        <c:axPos val="b"/>
        <c:numFmt formatCode="ge" sourceLinked="1"/>
        <c:majorTickMark val="none"/>
        <c:minorTickMark val="none"/>
        <c:tickLblPos val="none"/>
        <c:crossAx val="74798976"/>
        <c:crosses val="autoZero"/>
        <c:auto val="1"/>
        <c:lblOffset val="100"/>
        <c:baseTimeUnit val="years"/>
      </c:dateAx>
      <c:valAx>
        <c:axId val="74798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97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08704"/>
        <c:axId val="7490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08704"/>
        <c:axId val="74909184"/>
      </c:lineChart>
      <c:dateAx>
        <c:axId val="74808704"/>
        <c:scaling>
          <c:orientation val="minMax"/>
        </c:scaling>
        <c:delete val="1"/>
        <c:axPos val="b"/>
        <c:numFmt formatCode="ge" sourceLinked="1"/>
        <c:majorTickMark val="none"/>
        <c:minorTickMark val="none"/>
        <c:tickLblPos val="none"/>
        <c:crossAx val="74909184"/>
        <c:crosses val="autoZero"/>
        <c:auto val="1"/>
        <c:lblOffset val="100"/>
        <c:baseTimeUnit val="years"/>
      </c:dateAx>
      <c:valAx>
        <c:axId val="74909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8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31200"/>
        <c:axId val="7493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31200"/>
        <c:axId val="74937472"/>
      </c:lineChart>
      <c:dateAx>
        <c:axId val="74931200"/>
        <c:scaling>
          <c:orientation val="minMax"/>
        </c:scaling>
        <c:delete val="1"/>
        <c:axPos val="b"/>
        <c:numFmt formatCode="ge" sourceLinked="1"/>
        <c:majorTickMark val="none"/>
        <c:minorTickMark val="none"/>
        <c:tickLblPos val="none"/>
        <c:crossAx val="74937472"/>
        <c:crosses val="autoZero"/>
        <c:auto val="1"/>
        <c:lblOffset val="100"/>
        <c:baseTimeUnit val="years"/>
      </c:dateAx>
      <c:valAx>
        <c:axId val="74937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31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75872"/>
        <c:axId val="74986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75872"/>
        <c:axId val="74986240"/>
      </c:lineChart>
      <c:dateAx>
        <c:axId val="74975872"/>
        <c:scaling>
          <c:orientation val="minMax"/>
        </c:scaling>
        <c:delete val="1"/>
        <c:axPos val="b"/>
        <c:numFmt formatCode="ge" sourceLinked="1"/>
        <c:majorTickMark val="none"/>
        <c:minorTickMark val="none"/>
        <c:tickLblPos val="none"/>
        <c:crossAx val="74986240"/>
        <c:crosses val="autoZero"/>
        <c:auto val="1"/>
        <c:lblOffset val="100"/>
        <c:baseTimeUnit val="years"/>
      </c:dateAx>
      <c:valAx>
        <c:axId val="74986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75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12352"/>
        <c:axId val="75014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12352"/>
        <c:axId val="75014528"/>
      </c:lineChart>
      <c:dateAx>
        <c:axId val="75012352"/>
        <c:scaling>
          <c:orientation val="minMax"/>
        </c:scaling>
        <c:delete val="1"/>
        <c:axPos val="b"/>
        <c:numFmt formatCode="ge" sourceLinked="1"/>
        <c:majorTickMark val="none"/>
        <c:minorTickMark val="none"/>
        <c:tickLblPos val="none"/>
        <c:crossAx val="75014528"/>
        <c:crosses val="autoZero"/>
        <c:auto val="1"/>
        <c:lblOffset val="100"/>
        <c:baseTimeUnit val="years"/>
      </c:dateAx>
      <c:valAx>
        <c:axId val="75014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12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32448"/>
        <c:axId val="750428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32448"/>
        <c:axId val="75042816"/>
      </c:lineChart>
      <c:dateAx>
        <c:axId val="75032448"/>
        <c:scaling>
          <c:orientation val="minMax"/>
        </c:scaling>
        <c:delete val="1"/>
        <c:axPos val="b"/>
        <c:numFmt formatCode="ge" sourceLinked="1"/>
        <c:majorTickMark val="none"/>
        <c:minorTickMark val="none"/>
        <c:tickLblPos val="none"/>
        <c:crossAx val="75042816"/>
        <c:crosses val="autoZero"/>
        <c:auto val="1"/>
        <c:lblOffset val="100"/>
        <c:baseTimeUnit val="years"/>
      </c:dateAx>
      <c:valAx>
        <c:axId val="750428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3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西の庄月極駐車場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134</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1208</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t="str">
        <f>データ!R7</f>
        <v>-</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38</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t="str">
        <f>データ!W7</f>
        <v>-</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導入なし</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135</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5"/>
      <c r="NE30" s="96"/>
      <c r="NF30" s="96"/>
      <c r="NG30" s="96"/>
      <c r="NH30" s="96"/>
      <c r="NI30" s="96"/>
      <c r="NJ30" s="96"/>
      <c r="NK30" s="96"/>
      <c r="NL30" s="96"/>
      <c r="NM30" s="96"/>
      <c r="NN30" s="96"/>
      <c r="NO30" s="96"/>
      <c r="NP30" s="96"/>
      <c r="NQ30" s="96"/>
      <c r="NR30" s="97"/>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0</v>
      </c>
      <c r="JD31" s="82"/>
      <c r="JE31" s="82"/>
      <c r="JF31" s="82"/>
      <c r="JG31" s="82"/>
      <c r="JH31" s="82"/>
      <c r="JI31" s="82"/>
      <c r="JJ31" s="82"/>
      <c r="JK31" s="82"/>
      <c r="JL31" s="82"/>
      <c r="JM31" s="82"/>
      <c r="JN31" s="82"/>
      <c r="JO31" s="82"/>
      <c r="JP31" s="82"/>
      <c r="JQ31" s="82"/>
      <c r="JR31" s="82"/>
      <c r="JS31" s="82"/>
      <c r="JT31" s="82"/>
      <c r="JU31" s="83"/>
      <c r="JV31" s="81">
        <f>データ!DL7</f>
        <v>0</v>
      </c>
      <c r="JW31" s="82"/>
      <c r="JX31" s="82"/>
      <c r="JY31" s="82"/>
      <c r="JZ31" s="82"/>
      <c r="KA31" s="82"/>
      <c r="KB31" s="82"/>
      <c r="KC31" s="82"/>
      <c r="KD31" s="82"/>
      <c r="KE31" s="82"/>
      <c r="KF31" s="82"/>
      <c r="KG31" s="82"/>
      <c r="KH31" s="82"/>
      <c r="KI31" s="82"/>
      <c r="KJ31" s="82"/>
      <c r="KK31" s="82"/>
      <c r="KL31" s="82"/>
      <c r="KM31" s="82"/>
      <c r="KN31" s="83"/>
      <c r="KO31" s="81">
        <f>データ!DM7</f>
        <v>0</v>
      </c>
      <c r="KP31" s="82"/>
      <c r="KQ31" s="82"/>
      <c r="KR31" s="82"/>
      <c r="KS31" s="82"/>
      <c r="KT31" s="82"/>
      <c r="KU31" s="82"/>
      <c r="KV31" s="82"/>
      <c r="KW31" s="82"/>
      <c r="KX31" s="82"/>
      <c r="KY31" s="82"/>
      <c r="KZ31" s="82"/>
      <c r="LA31" s="82"/>
      <c r="LB31" s="82"/>
      <c r="LC31" s="82"/>
      <c r="LD31" s="82"/>
      <c r="LE31" s="82"/>
      <c r="LF31" s="82"/>
      <c r="LG31" s="83"/>
      <c r="LH31" s="81">
        <f>データ!DN7</f>
        <v>0</v>
      </c>
      <c r="LI31" s="82"/>
      <c r="LJ31" s="82"/>
      <c r="LK31" s="82"/>
      <c r="LL31" s="82"/>
      <c r="LM31" s="82"/>
      <c r="LN31" s="82"/>
      <c r="LO31" s="82"/>
      <c r="LP31" s="82"/>
      <c r="LQ31" s="82"/>
      <c r="LR31" s="82"/>
      <c r="LS31" s="82"/>
      <c r="LT31" s="82"/>
      <c r="LU31" s="82"/>
      <c r="LV31" s="82"/>
      <c r="LW31" s="82"/>
      <c r="LX31" s="82"/>
      <c r="LY31" s="82"/>
      <c r="LZ31" s="83"/>
      <c r="MA31" s="81">
        <f>データ!DO7</f>
        <v>0</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393.6</v>
      </c>
      <c r="V32" s="111"/>
      <c r="W32" s="111"/>
      <c r="X32" s="111"/>
      <c r="Y32" s="111"/>
      <c r="Z32" s="111"/>
      <c r="AA32" s="111"/>
      <c r="AB32" s="111"/>
      <c r="AC32" s="111"/>
      <c r="AD32" s="111"/>
      <c r="AE32" s="111"/>
      <c r="AF32" s="111"/>
      <c r="AG32" s="111"/>
      <c r="AH32" s="111"/>
      <c r="AI32" s="111"/>
      <c r="AJ32" s="111"/>
      <c r="AK32" s="111"/>
      <c r="AL32" s="111"/>
      <c r="AM32" s="111"/>
      <c r="AN32" s="111">
        <f>データ!AE7</f>
        <v>407.1</v>
      </c>
      <c r="AO32" s="111"/>
      <c r="AP32" s="111"/>
      <c r="AQ32" s="111"/>
      <c r="AR32" s="111"/>
      <c r="AS32" s="111"/>
      <c r="AT32" s="111"/>
      <c r="AU32" s="111"/>
      <c r="AV32" s="111"/>
      <c r="AW32" s="111"/>
      <c r="AX32" s="111"/>
      <c r="AY32" s="111"/>
      <c r="AZ32" s="111"/>
      <c r="BA32" s="111"/>
      <c r="BB32" s="111"/>
      <c r="BC32" s="111"/>
      <c r="BD32" s="111"/>
      <c r="BE32" s="111"/>
      <c r="BF32" s="111"/>
      <c r="BG32" s="111">
        <f>データ!AF7</f>
        <v>375.5</v>
      </c>
      <c r="BH32" s="111"/>
      <c r="BI32" s="111"/>
      <c r="BJ32" s="111"/>
      <c r="BK32" s="111"/>
      <c r="BL32" s="111"/>
      <c r="BM32" s="111"/>
      <c r="BN32" s="111"/>
      <c r="BO32" s="111"/>
      <c r="BP32" s="111"/>
      <c r="BQ32" s="111"/>
      <c r="BR32" s="111"/>
      <c r="BS32" s="111"/>
      <c r="BT32" s="111"/>
      <c r="BU32" s="111"/>
      <c r="BV32" s="111"/>
      <c r="BW32" s="111"/>
      <c r="BX32" s="111"/>
      <c r="BY32" s="111"/>
      <c r="BZ32" s="111">
        <f>データ!AG7</f>
        <v>441.2</v>
      </c>
      <c r="CA32" s="111"/>
      <c r="CB32" s="111"/>
      <c r="CC32" s="111"/>
      <c r="CD32" s="111"/>
      <c r="CE32" s="111"/>
      <c r="CF32" s="111"/>
      <c r="CG32" s="111"/>
      <c r="CH32" s="111"/>
      <c r="CI32" s="111"/>
      <c r="CJ32" s="111"/>
      <c r="CK32" s="111"/>
      <c r="CL32" s="111"/>
      <c r="CM32" s="111"/>
      <c r="CN32" s="111"/>
      <c r="CO32" s="111"/>
      <c r="CP32" s="111"/>
      <c r="CQ32" s="111"/>
      <c r="CR32" s="111"/>
      <c r="CS32" s="111">
        <f>データ!AH7</f>
        <v>368.2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11.4</v>
      </c>
      <c r="EM32" s="111"/>
      <c r="EN32" s="111"/>
      <c r="EO32" s="111"/>
      <c r="EP32" s="111"/>
      <c r="EQ32" s="111"/>
      <c r="ER32" s="111"/>
      <c r="ES32" s="111"/>
      <c r="ET32" s="111"/>
      <c r="EU32" s="111"/>
      <c r="EV32" s="111"/>
      <c r="EW32" s="111"/>
      <c r="EX32" s="111"/>
      <c r="EY32" s="111"/>
      <c r="EZ32" s="111"/>
      <c r="FA32" s="111"/>
      <c r="FB32" s="111"/>
      <c r="FC32" s="111"/>
      <c r="FD32" s="111"/>
      <c r="FE32" s="111">
        <f>データ!AP7</f>
        <v>11</v>
      </c>
      <c r="FF32" s="111"/>
      <c r="FG32" s="111"/>
      <c r="FH32" s="111"/>
      <c r="FI32" s="111"/>
      <c r="FJ32" s="111"/>
      <c r="FK32" s="111"/>
      <c r="FL32" s="111"/>
      <c r="FM32" s="111"/>
      <c r="FN32" s="111"/>
      <c r="FO32" s="111"/>
      <c r="FP32" s="111"/>
      <c r="FQ32" s="111"/>
      <c r="FR32" s="111"/>
      <c r="FS32" s="111"/>
      <c r="FT32" s="111"/>
      <c r="FU32" s="111"/>
      <c r="FV32" s="111"/>
      <c r="FW32" s="111"/>
      <c r="FX32" s="111">
        <f>データ!AQ7</f>
        <v>7.8</v>
      </c>
      <c r="FY32" s="111"/>
      <c r="FZ32" s="111"/>
      <c r="GA32" s="111"/>
      <c r="GB32" s="111"/>
      <c r="GC32" s="111"/>
      <c r="GD32" s="111"/>
      <c r="GE32" s="111"/>
      <c r="GF32" s="111"/>
      <c r="GG32" s="111"/>
      <c r="GH32" s="111"/>
      <c r="GI32" s="111"/>
      <c r="GJ32" s="111"/>
      <c r="GK32" s="111"/>
      <c r="GL32" s="111"/>
      <c r="GM32" s="111"/>
      <c r="GN32" s="111"/>
      <c r="GO32" s="111"/>
      <c r="GP32" s="111"/>
      <c r="GQ32" s="111">
        <f>データ!AR7</f>
        <v>6.7</v>
      </c>
      <c r="GR32" s="111"/>
      <c r="GS32" s="111"/>
      <c r="GT32" s="111"/>
      <c r="GU32" s="111"/>
      <c r="GV32" s="111"/>
      <c r="GW32" s="111"/>
      <c r="GX32" s="111"/>
      <c r="GY32" s="111"/>
      <c r="GZ32" s="111"/>
      <c r="HA32" s="111"/>
      <c r="HB32" s="111"/>
      <c r="HC32" s="111"/>
      <c r="HD32" s="111"/>
      <c r="HE32" s="111"/>
      <c r="HF32" s="111"/>
      <c r="HG32" s="111"/>
      <c r="HH32" s="111"/>
      <c r="HI32" s="111"/>
      <c r="HJ32" s="111">
        <f>データ!AS7</f>
        <v>5.9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230</v>
      </c>
      <c r="JD32" s="82"/>
      <c r="JE32" s="82"/>
      <c r="JF32" s="82"/>
      <c r="JG32" s="82"/>
      <c r="JH32" s="82"/>
      <c r="JI32" s="82"/>
      <c r="JJ32" s="82"/>
      <c r="JK32" s="82"/>
      <c r="JL32" s="82"/>
      <c r="JM32" s="82"/>
      <c r="JN32" s="82"/>
      <c r="JO32" s="82"/>
      <c r="JP32" s="82"/>
      <c r="JQ32" s="82"/>
      <c r="JR32" s="82"/>
      <c r="JS32" s="82"/>
      <c r="JT32" s="82"/>
      <c r="JU32" s="83"/>
      <c r="JV32" s="81">
        <f>データ!DQ7</f>
        <v>244.3</v>
      </c>
      <c r="JW32" s="82"/>
      <c r="JX32" s="82"/>
      <c r="JY32" s="82"/>
      <c r="JZ32" s="82"/>
      <c r="KA32" s="82"/>
      <c r="KB32" s="82"/>
      <c r="KC32" s="82"/>
      <c r="KD32" s="82"/>
      <c r="KE32" s="82"/>
      <c r="KF32" s="82"/>
      <c r="KG32" s="82"/>
      <c r="KH32" s="82"/>
      <c r="KI32" s="82"/>
      <c r="KJ32" s="82"/>
      <c r="KK32" s="82"/>
      <c r="KL32" s="82"/>
      <c r="KM32" s="82"/>
      <c r="KN32" s="83"/>
      <c r="KO32" s="81">
        <f>データ!DR7</f>
        <v>238.1</v>
      </c>
      <c r="KP32" s="82"/>
      <c r="KQ32" s="82"/>
      <c r="KR32" s="82"/>
      <c r="KS32" s="82"/>
      <c r="KT32" s="82"/>
      <c r="KU32" s="82"/>
      <c r="KV32" s="82"/>
      <c r="KW32" s="82"/>
      <c r="KX32" s="82"/>
      <c r="KY32" s="82"/>
      <c r="KZ32" s="82"/>
      <c r="LA32" s="82"/>
      <c r="LB32" s="82"/>
      <c r="LC32" s="82"/>
      <c r="LD32" s="82"/>
      <c r="LE32" s="82"/>
      <c r="LF32" s="82"/>
      <c r="LG32" s="83"/>
      <c r="LH32" s="81">
        <f>データ!DS7</f>
        <v>261.8</v>
      </c>
      <c r="LI32" s="82"/>
      <c r="LJ32" s="82"/>
      <c r="LK32" s="82"/>
      <c r="LL32" s="82"/>
      <c r="LM32" s="82"/>
      <c r="LN32" s="82"/>
      <c r="LO32" s="82"/>
      <c r="LP32" s="82"/>
      <c r="LQ32" s="82"/>
      <c r="LR32" s="82"/>
      <c r="LS32" s="82"/>
      <c r="LT32" s="82"/>
      <c r="LU32" s="82"/>
      <c r="LV32" s="82"/>
      <c r="LW32" s="82"/>
      <c r="LX32" s="82"/>
      <c r="LY32" s="82"/>
      <c r="LZ32" s="83"/>
      <c r="MA32" s="81">
        <f>データ!DT7</f>
        <v>268.7</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132</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131</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105</v>
      </c>
      <c r="V53" s="110"/>
      <c r="W53" s="110"/>
      <c r="X53" s="110"/>
      <c r="Y53" s="110"/>
      <c r="Z53" s="110"/>
      <c r="AA53" s="110"/>
      <c r="AB53" s="110"/>
      <c r="AC53" s="110"/>
      <c r="AD53" s="110"/>
      <c r="AE53" s="110"/>
      <c r="AF53" s="110"/>
      <c r="AG53" s="110"/>
      <c r="AH53" s="110"/>
      <c r="AI53" s="110"/>
      <c r="AJ53" s="110"/>
      <c r="AK53" s="110"/>
      <c r="AL53" s="110"/>
      <c r="AM53" s="110"/>
      <c r="AN53" s="110">
        <f>データ!BA7</f>
        <v>61</v>
      </c>
      <c r="AO53" s="110"/>
      <c r="AP53" s="110"/>
      <c r="AQ53" s="110"/>
      <c r="AR53" s="110"/>
      <c r="AS53" s="110"/>
      <c r="AT53" s="110"/>
      <c r="AU53" s="110"/>
      <c r="AV53" s="110"/>
      <c r="AW53" s="110"/>
      <c r="AX53" s="110"/>
      <c r="AY53" s="110"/>
      <c r="AZ53" s="110"/>
      <c r="BA53" s="110"/>
      <c r="BB53" s="110"/>
      <c r="BC53" s="110"/>
      <c r="BD53" s="110"/>
      <c r="BE53" s="110"/>
      <c r="BF53" s="110"/>
      <c r="BG53" s="110">
        <f>データ!BB7</f>
        <v>40</v>
      </c>
      <c r="BH53" s="110"/>
      <c r="BI53" s="110"/>
      <c r="BJ53" s="110"/>
      <c r="BK53" s="110"/>
      <c r="BL53" s="110"/>
      <c r="BM53" s="110"/>
      <c r="BN53" s="110"/>
      <c r="BO53" s="110"/>
      <c r="BP53" s="110"/>
      <c r="BQ53" s="110"/>
      <c r="BR53" s="110"/>
      <c r="BS53" s="110"/>
      <c r="BT53" s="110"/>
      <c r="BU53" s="110"/>
      <c r="BV53" s="110"/>
      <c r="BW53" s="110"/>
      <c r="BX53" s="110"/>
      <c r="BY53" s="110"/>
      <c r="BZ53" s="110">
        <f>データ!BC7</f>
        <v>27</v>
      </c>
      <c r="CA53" s="110"/>
      <c r="CB53" s="110"/>
      <c r="CC53" s="110"/>
      <c r="CD53" s="110"/>
      <c r="CE53" s="110"/>
      <c r="CF53" s="110"/>
      <c r="CG53" s="110"/>
      <c r="CH53" s="110"/>
      <c r="CI53" s="110"/>
      <c r="CJ53" s="110"/>
      <c r="CK53" s="110"/>
      <c r="CL53" s="110"/>
      <c r="CM53" s="110"/>
      <c r="CN53" s="110"/>
      <c r="CO53" s="110"/>
      <c r="CP53" s="110"/>
      <c r="CQ53" s="110"/>
      <c r="CR53" s="110"/>
      <c r="CS53" s="110">
        <f>データ!BD7</f>
        <v>29</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51.9</v>
      </c>
      <c r="EM53" s="111"/>
      <c r="EN53" s="111"/>
      <c r="EO53" s="111"/>
      <c r="EP53" s="111"/>
      <c r="EQ53" s="111"/>
      <c r="ER53" s="111"/>
      <c r="ES53" s="111"/>
      <c r="ET53" s="111"/>
      <c r="EU53" s="111"/>
      <c r="EV53" s="111"/>
      <c r="EW53" s="111"/>
      <c r="EX53" s="111"/>
      <c r="EY53" s="111"/>
      <c r="EZ53" s="111"/>
      <c r="FA53" s="111"/>
      <c r="FB53" s="111"/>
      <c r="FC53" s="111"/>
      <c r="FD53" s="111"/>
      <c r="FE53" s="111">
        <f>データ!BL7</f>
        <v>59.2</v>
      </c>
      <c r="FF53" s="111"/>
      <c r="FG53" s="111"/>
      <c r="FH53" s="111"/>
      <c r="FI53" s="111"/>
      <c r="FJ53" s="111"/>
      <c r="FK53" s="111"/>
      <c r="FL53" s="111"/>
      <c r="FM53" s="111"/>
      <c r="FN53" s="111"/>
      <c r="FO53" s="111"/>
      <c r="FP53" s="111"/>
      <c r="FQ53" s="111"/>
      <c r="FR53" s="111"/>
      <c r="FS53" s="111"/>
      <c r="FT53" s="111"/>
      <c r="FU53" s="111"/>
      <c r="FV53" s="111"/>
      <c r="FW53" s="111"/>
      <c r="FX53" s="111">
        <f>データ!BM7</f>
        <v>64.5</v>
      </c>
      <c r="FY53" s="111"/>
      <c r="FZ53" s="111"/>
      <c r="GA53" s="111"/>
      <c r="GB53" s="111"/>
      <c r="GC53" s="111"/>
      <c r="GD53" s="111"/>
      <c r="GE53" s="111"/>
      <c r="GF53" s="111"/>
      <c r="GG53" s="111"/>
      <c r="GH53" s="111"/>
      <c r="GI53" s="111"/>
      <c r="GJ53" s="111"/>
      <c r="GK53" s="111"/>
      <c r="GL53" s="111"/>
      <c r="GM53" s="111"/>
      <c r="GN53" s="111"/>
      <c r="GO53" s="111"/>
      <c r="GP53" s="111"/>
      <c r="GQ53" s="111">
        <f>データ!BN7</f>
        <v>60</v>
      </c>
      <c r="GR53" s="111"/>
      <c r="GS53" s="111"/>
      <c r="GT53" s="111"/>
      <c r="GU53" s="111"/>
      <c r="GV53" s="111"/>
      <c r="GW53" s="111"/>
      <c r="GX53" s="111"/>
      <c r="GY53" s="111"/>
      <c r="GZ53" s="111"/>
      <c r="HA53" s="111"/>
      <c r="HB53" s="111"/>
      <c r="HC53" s="111"/>
      <c r="HD53" s="111"/>
      <c r="HE53" s="111"/>
      <c r="HF53" s="111"/>
      <c r="HG53" s="111"/>
      <c r="HH53" s="111"/>
      <c r="HI53" s="111"/>
      <c r="HJ53" s="111">
        <f>データ!BO7</f>
        <v>52.8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6188</v>
      </c>
      <c r="JD53" s="110"/>
      <c r="JE53" s="110"/>
      <c r="JF53" s="110"/>
      <c r="JG53" s="110"/>
      <c r="JH53" s="110"/>
      <c r="JI53" s="110"/>
      <c r="JJ53" s="110"/>
      <c r="JK53" s="110"/>
      <c r="JL53" s="110"/>
      <c r="JM53" s="110"/>
      <c r="JN53" s="110"/>
      <c r="JO53" s="110"/>
      <c r="JP53" s="110"/>
      <c r="JQ53" s="110"/>
      <c r="JR53" s="110"/>
      <c r="JS53" s="110"/>
      <c r="JT53" s="110"/>
      <c r="JU53" s="110"/>
      <c r="JV53" s="110">
        <f>データ!BW7</f>
        <v>7011</v>
      </c>
      <c r="JW53" s="110"/>
      <c r="JX53" s="110"/>
      <c r="JY53" s="110"/>
      <c r="JZ53" s="110"/>
      <c r="KA53" s="110"/>
      <c r="KB53" s="110"/>
      <c r="KC53" s="110"/>
      <c r="KD53" s="110"/>
      <c r="KE53" s="110"/>
      <c r="KF53" s="110"/>
      <c r="KG53" s="110"/>
      <c r="KH53" s="110"/>
      <c r="KI53" s="110"/>
      <c r="KJ53" s="110"/>
      <c r="KK53" s="110"/>
      <c r="KL53" s="110"/>
      <c r="KM53" s="110"/>
      <c r="KN53" s="110"/>
      <c r="KO53" s="110">
        <f>データ!BX7</f>
        <v>7612</v>
      </c>
      <c r="KP53" s="110"/>
      <c r="KQ53" s="110"/>
      <c r="KR53" s="110"/>
      <c r="KS53" s="110"/>
      <c r="KT53" s="110"/>
      <c r="KU53" s="110"/>
      <c r="KV53" s="110"/>
      <c r="KW53" s="110"/>
      <c r="KX53" s="110"/>
      <c r="KY53" s="110"/>
      <c r="KZ53" s="110"/>
      <c r="LA53" s="110"/>
      <c r="LB53" s="110"/>
      <c r="LC53" s="110"/>
      <c r="LD53" s="110"/>
      <c r="LE53" s="110"/>
      <c r="LF53" s="110"/>
      <c r="LG53" s="110"/>
      <c r="LH53" s="110">
        <f>データ!BY7</f>
        <v>7104</v>
      </c>
      <c r="LI53" s="110"/>
      <c r="LJ53" s="110"/>
      <c r="LK53" s="110"/>
      <c r="LL53" s="110"/>
      <c r="LM53" s="110"/>
      <c r="LN53" s="110"/>
      <c r="LO53" s="110"/>
      <c r="LP53" s="110"/>
      <c r="LQ53" s="110"/>
      <c r="LR53" s="110"/>
      <c r="LS53" s="110"/>
      <c r="LT53" s="110"/>
      <c r="LU53" s="110"/>
      <c r="LV53" s="110"/>
      <c r="LW53" s="110"/>
      <c r="LX53" s="110"/>
      <c r="LY53" s="110"/>
      <c r="LZ53" s="110"/>
      <c r="MA53" s="110">
        <f>データ!BZ7</f>
        <v>7407</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133</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91798</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123.1</v>
      </c>
      <c r="KB78" s="82"/>
      <c r="KC78" s="82"/>
      <c r="KD78" s="82"/>
      <c r="KE78" s="82"/>
      <c r="KF78" s="82"/>
      <c r="KG78" s="82"/>
      <c r="KH78" s="82"/>
      <c r="KI78" s="82"/>
      <c r="KJ78" s="82"/>
      <c r="KK78" s="82"/>
      <c r="KL78" s="82"/>
      <c r="KM78" s="82"/>
      <c r="KN78" s="82"/>
      <c r="KO78" s="83"/>
      <c r="KP78" s="81">
        <f>データ!DF7</f>
        <v>92.3</v>
      </c>
      <c r="KQ78" s="82"/>
      <c r="KR78" s="82"/>
      <c r="KS78" s="82"/>
      <c r="KT78" s="82"/>
      <c r="KU78" s="82"/>
      <c r="KV78" s="82"/>
      <c r="KW78" s="82"/>
      <c r="KX78" s="82"/>
      <c r="KY78" s="82"/>
      <c r="KZ78" s="82"/>
      <c r="LA78" s="82"/>
      <c r="LB78" s="82"/>
      <c r="LC78" s="82"/>
      <c r="LD78" s="83"/>
      <c r="LE78" s="81">
        <f>データ!DG7</f>
        <v>85.4</v>
      </c>
      <c r="LF78" s="82"/>
      <c r="LG78" s="82"/>
      <c r="LH78" s="82"/>
      <c r="LI78" s="82"/>
      <c r="LJ78" s="82"/>
      <c r="LK78" s="82"/>
      <c r="LL78" s="82"/>
      <c r="LM78" s="82"/>
      <c r="LN78" s="82"/>
      <c r="LO78" s="82"/>
      <c r="LP78" s="82"/>
      <c r="LQ78" s="82"/>
      <c r="LR78" s="82"/>
      <c r="LS78" s="83"/>
      <c r="LT78" s="81">
        <f>データ!DH7</f>
        <v>76.3</v>
      </c>
      <c r="LU78" s="82"/>
      <c r="LV78" s="82"/>
      <c r="LW78" s="82"/>
      <c r="LX78" s="82"/>
      <c r="LY78" s="82"/>
      <c r="LZ78" s="82"/>
      <c r="MA78" s="82"/>
      <c r="MB78" s="82"/>
      <c r="MC78" s="82"/>
      <c r="MD78" s="82"/>
      <c r="ME78" s="82"/>
      <c r="MF78" s="82"/>
      <c r="MG78" s="82"/>
      <c r="MH78" s="83"/>
      <c r="MI78" s="81">
        <f>データ!DI7</f>
        <v>64.099999999999994</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13</v>
      </c>
      <c r="H6" s="61" t="str">
        <f>SUBSTITUTE(H8,"　","")</f>
        <v>滋賀県大津市</v>
      </c>
      <c r="I6" s="61" t="str">
        <f t="shared" si="1"/>
        <v>西の庄月極駐車場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t="str">
        <f t="shared" si="1"/>
        <v>-</v>
      </c>
      <c r="S6" s="63" t="str">
        <f t="shared" si="1"/>
        <v>商業施設</v>
      </c>
      <c r="T6" s="63" t="str">
        <f t="shared" si="1"/>
        <v>無</v>
      </c>
      <c r="U6" s="64">
        <f t="shared" si="1"/>
        <v>1208</v>
      </c>
      <c r="V6" s="64">
        <f t="shared" si="1"/>
        <v>38</v>
      </c>
      <c r="W6" s="64" t="str">
        <f t="shared" si="1"/>
        <v>-</v>
      </c>
      <c r="X6" s="63" t="str">
        <f t="shared" si="1"/>
        <v>導入なし</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0</v>
      </c>
      <c r="AK6" s="65">
        <f t="shared" ref="AK6:AS6" si="3">IF(AK8="-",NA(),AK8)</f>
        <v>0</v>
      </c>
      <c r="AL6" s="65">
        <f t="shared" si="3"/>
        <v>0</v>
      </c>
      <c r="AM6" s="65">
        <f t="shared" si="3"/>
        <v>0</v>
      </c>
      <c r="AN6" s="65">
        <f t="shared" si="3"/>
        <v>0</v>
      </c>
      <c r="AO6" s="65">
        <f t="shared" si="3"/>
        <v>11.4</v>
      </c>
      <c r="AP6" s="65">
        <f t="shared" si="3"/>
        <v>11</v>
      </c>
      <c r="AQ6" s="65">
        <f t="shared" si="3"/>
        <v>7.8</v>
      </c>
      <c r="AR6" s="65">
        <f t="shared" si="3"/>
        <v>6.7</v>
      </c>
      <c r="AS6" s="65">
        <f t="shared" si="3"/>
        <v>5.9</v>
      </c>
      <c r="AT6" s="62" t="str">
        <f>IF(AT8="-","",IF(AT8="-","【-】","【"&amp;SUBSTITUTE(TEXT(AT8,"#,##0.0"),"-","△")&amp;"】"))</f>
        <v>【13.3】</v>
      </c>
      <c r="AU6" s="66">
        <f>IF(AU8="-",NA(),AU8)</f>
        <v>0</v>
      </c>
      <c r="AV6" s="66">
        <f t="shared" ref="AV6:BD6" si="4">IF(AV8="-",NA(),AV8)</f>
        <v>0</v>
      </c>
      <c r="AW6" s="66">
        <f t="shared" si="4"/>
        <v>0</v>
      </c>
      <c r="AX6" s="66">
        <f t="shared" si="4"/>
        <v>0</v>
      </c>
      <c r="AY6" s="66">
        <f t="shared" si="4"/>
        <v>0</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91798</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0</v>
      </c>
      <c r="DL6" s="65">
        <f t="shared" ref="DL6:DT6" si="9">IF(DL8="-",NA(),DL8)</f>
        <v>0</v>
      </c>
      <c r="DM6" s="65">
        <f t="shared" si="9"/>
        <v>0</v>
      </c>
      <c r="DN6" s="65">
        <f t="shared" si="9"/>
        <v>0</v>
      </c>
      <c r="DO6" s="65">
        <f t="shared" si="9"/>
        <v>0</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13</v>
      </c>
      <c r="H7" s="61" t="str">
        <f t="shared" si="10"/>
        <v>滋賀県　大津市</v>
      </c>
      <c r="I7" s="61" t="str">
        <f t="shared" si="10"/>
        <v>西の庄月極駐車場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t="str">
        <f t="shared" si="10"/>
        <v>-</v>
      </c>
      <c r="S7" s="63" t="str">
        <f t="shared" si="10"/>
        <v>商業施設</v>
      </c>
      <c r="T7" s="63" t="str">
        <f t="shared" si="10"/>
        <v>無</v>
      </c>
      <c r="U7" s="64">
        <f t="shared" si="10"/>
        <v>1208</v>
      </c>
      <c r="V7" s="64">
        <f t="shared" si="10"/>
        <v>38</v>
      </c>
      <c r="W7" s="64" t="str">
        <f t="shared" si="10"/>
        <v>-</v>
      </c>
      <c r="X7" s="63" t="str">
        <f t="shared" si="10"/>
        <v>導入なし</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0</v>
      </c>
      <c r="AK7" s="65">
        <f t="shared" ref="AK7:AS7" si="12">AK8</f>
        <v>0</v>
      </c>
      <c r="AL7" s="65">
        <f t="shared" si="12"/>
        <v>0</v>
      </c>
      <c r="AM7" s="65">
        <f t="shared" si="12"/>
        <v>0</v>
      </c>
      <c r="AN7" s="65">
        <f t="shared" si="12"/>
        <v>0</v>
      </c>
      <c r="AO7" s="65">
        <f t="shared" si="12"/>
        <v>11.4</v>
      </c>
      <c r="AP7" s="65">
        <f t="shared" si="12"/>
        <v>11</v>
      </c>
      <c r="AQ7" s="65">
        <f t="shared" si="12"/>
        <v>7.8</v>
      </c>
      <c r="AR7" s="65">
        <f t="shared" si="12"/>
        <v>6.7</v>
      </c>
      <c r="AS7" s="65">
        <f t="shared" si="12"/>
        <v>5.9</v>
      </c>
      <c r="AT7" s="62"/>
      <c r="AU7" s="66">
        <f>AU8</f>
        <v>0</v>
      </c>
      <c r="AV7" s="66">
        <f t="shared" ref="AV7:BD7" si="13">AV8</f>
        <v>0</v>
      </c>
      <c r="AW7" s="66">
        <f t="shared" si="13"/>
        <v>0</v>
      </c>
      <c r="AX7" s="66">
        <f t="shared" si="13"/>
        <v>0</v>
      </c>
      <c r="AY7" s="66">
        <f t="shared" si="13"/>
        <v>0</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112</v>
      </c>
      <c r="CC7" s="65" t="s">
        <v>112</v>
      </c>
      <c r="CD7" s="65" t="s">
        <v>112</v>
      </c>
      <c r="CE7" s="65" t="s">
        <v>112</v>
      </c>
      <c r="CF7" s="65" t="s">
        <v>112</v>
      </c>
      <c r="CG7" s="65" t="s">
        <v>112</v>
      </c>
      <c r="CH7" s="65" t="s">
        <v>112</v>
      </c>
      <c r="CI7" s="65" t="s">
        <v>112</v>
      </c>
      <c r="CJ7" s="65" t="s">
        <v>112</v>
      </c>
      <c r="CK7" s="65" t="s">
        <v>113</v>
      </c>
      <c r="CL7" s="62"/>
      <c r="CM7" s="64">
        <f>CM8</f>
        <v>91798</v>
      </c>
      <c r="CN7" s="64">
        <f>CN8</f>
        <v>91190</v>
      </c>
      <c r="CO7" s="65" t="s">
        <v>112</v>
      </c>
      <c r="CP7" s="65" t="s">
        <v>112</v>
      </c>
      <c r="CQ7" s="65" t="s">
        <v>112</v>
      </c>
      <c r="CR7" s="65" t="s">
        <v>112</v>
      </c>
      <c r="CS7" s="65" t="s">
        <v>112</v>
      </c>
      <c r="CT7" s="65" t="s">
        <v>112</v>
      </c>
      <c r="CU7" s="65" t="s">
        <v>112</v>
      </c>
      <c r="CV7" s="65" t="s">
        <v>112</v>
      </c>
      <c r="CW7" s="65" t="s">
        <v>112</v>
      </c>
      <c r="CX7" s="65" t="s">
        <v>110</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0</v>
      </c>
      <c r="DL7" s="65">
        <f t="shared" ref="DL7:DT7" si="17">DL8</f>
        <v>0</v>
      </c>
      <c r="DM7" s="65">
        <f t="shared" si="17"/>
        <v>0</v>
      </c>
      <c r="DN7" s="65">
        <f t="shared" si="17"/>
        <v>0</v>
      </c>
      <c r="DO7" s="65">
        <f t="shared" si="17"/>
        <v>0</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13</v>
      </c>
      <c r="H8" s="68" t="s">
        <v>114</v>
      </c>
      <c r="I8" s="68" t="s">
        <v>115</v>
      </c>
      <c r="J8" s="68" t="s">
        <v>116</v>
      </c>
      <c r="K8" s="68" t="s">
        <v>117</v>
      </c>
      <c r="L8" s="68" t="s">
        <v>118</v>
      </c>
      <c r="M8" s="68" t="s">
        <v>119</v>
      </c>
      <c r="N8" s="68"/>
      <c r="O8" s="69" t="s">
        <v>120</v>
      </c>
      <c r="P8" s="70" t="s">
        <v>121</v>
      </c>
      <c r="Q8" s="70" t="s">
        <v>122</v>
      </c>
      <c r="R8" s="71" t="s">
        <v>118</v>
      </c>
      <c r="S8" s="70" t="s">
        <v>123</v>
      </c>
      <c r="T8" s="70" t="s">
        <v>124</v>
      </c>
      <c r="U8" s="71">
        <v>1208</v>
      </c>
      <c r="V8" s="71">
        <v>38</v>
      </c>
      <c r="W8" s="71" t="s">
        <v>118</v>
      </c>
      <c r="X8" s="70" t="s">
        <v>125</v>
      </c>
      <c r="Y8" s="72">
        <v>73.7</v>
      </c>
      <c r="Z8" s="72">
        <v>69.3</v>
      </c>
      <c r="AA8" s="72">
        <v>73.7</v>
      </c>
      <c r="AB8" s="72">
        <v>69.5</v>
      </c>
      <c r="AC8" s="72">
        <v>81.5</v>
      </c>
      <c r="AD8" s="72">
        <v>393.6</v>
      </c>
      <c r="AE8" s="72">
        <v>407.1</v>
      </c>
      <c r="AF8" s="72">
        <v>375.5</v>
      </c>
      <c r="AG8" s="72">
        <v>441.2</v>
      </c>
      <c r="AH8" s="72">
        <v>368.2</v>
      </c>
      <c r="AI8" s="69">
        <v>275.39999999999998</v>
      </c>
      <c r="AJ8" s="72">
        <v>0</v>
      </c>
      <c r="AK8" s="72">
        <v>0</v>
      </c>
      <c r="AL8" s="72">
        <v>0</v>
      </c>
      <c r="AM8" s="72">
        <v>0</v>
      </c>
      <c r="AN8" s="72">
        <v>0</v>
      </c>
      <c r="AO8" s="72">
        <v>11.4</v>
      </c>
      <c r="AP8" s="72">
        <v>11</v>
      </c>
      <c r="AQ8" s="72">
        <v>7.8</v>
      </c>
      <c r="AR8" s="72">
        <v>6.7</v>
      </c>
      <c r="AS8" s="72">
        <v>5.9</v>
      </c>
      <c r="AT8" s="69">
        <v>13.3</v>
      </c>
      <c r="AU8" s="73">
        <v>0</v>
      </c>
      <c r="AV8" s="73">
        <v>0</v>
      </c>
      <c r="AW8" s="73">
        <v>0</v>
      </c>
      <c r="AX8" s="73">
        <v>0</v>
      </c>
      <c r="AY8" s="73">
        <v>0</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118</v>
      </c>
      <c r="CC8" s="72" t="s">
        <v>118</v>
      </c>
      <c r="CD8" s="72" t="s">
        <v>118</v>
      </c>
      <c r="CE8" s="72" t="s">
        <v>118</v>
      </c>
      <c r="CF8" s="72" t="s">
        <v>118</v>
      </c>
      <c r="CG8" s="72" t="s">
        <v>118</v>
      </c>
      <c r="CH8" s="72" t="s">
        <v>118</v>
      </c>
      <c r="CI8" s="72" t="s">
        <v>118</v>
      </c>
      <c r="CJ8" s="72" t="s">
        <v>118</v>
      </c>
      <c r="CK8" s="72" t="s">
        <v>118</v>
      </c>
      <c r="CL8" s="69" t="s">
        <v>118</v>
      </c>
      <c r="CM8" s="71">
        <v>91798</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123.1</v>
      </c>
      <c r="DF8" s="72">
        <v>92.3</v>
      </c>
      <c r="DG8" s="72">
        <v>85.4</v>
      </c>
      <c r="DH8" s="72">
        <v>76.3</v>
      </c>
      <c r="DI8" s="72">
        <v>64.099999999999994</v>
      </c>
      <c r="DJ8" s="69">
        <v>122.6</v>
      </c>
      <c r="DK8" s="72">
        <v>0</v>
      </c>
      <c r="DL8" s="72">
        <v>0</v>
      </c>
      <c r="DM8" s="72">
        <v>0</v>
      </c>
      <c r="DN8" s="72">
        <v>0</v>
      </c>
      <c r="DO8" s="72">
        <v>0</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2018-04-05T06:31:24Z</cp:lastPrinted>
  <dcterms:created xsi:type="dcterms:W3CDTF">2018-02-09T01:49:07Z</dcterms:created>
  <dcterms:modified xsi:type="dcterms:W3CDTF">2018-04-06T00:44:00Z</dcterms:modified>
  <cp:category/>
</cp:coreProperties>
</file>