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速報版\"/>
    </mc:Choice>
  </mc:AlternateContent>
  <xr:revisionPtr revIDLastSave="0" documentId="13_ncr:1_{8408DBD7-6B7B-49C5-B899-36C91256385B}" xr6:coauthVersionLast="47" xr6:coauthVersionMax="47" xr10:uidLastSave="{00000000-0000-0000-0000-000000000000}"/>
  <bookViews>
    <workbookView xWindow="4095" yWindow="2760" windowWidth="21600" windowHeight="11385" xr2:uid="{00000000-000D-0000-FFFF-FFFF00000000}"/>
  </bookViews>
  <sheets>
    <sheet name="R6" sheetId="12" r:id="rId1"/>
  </sheets>
  <definedNames>
    <definedName name="_xlnm.Print_Area" localSheetId="0">'R6'!$A$1:$BF$37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2" l="1"/>
  <c r="G24" i="12"/>
  <c r="F25" i="12"/>
  <c r="G25" i="12"/>
  <c r="F26" i="12"/>
  <c r="G26" i="12"/>
  <c r="G29" i="12"/>
  <c r="G30" i="12"/>
  <c r="G31" i="12"/>
  <c r="F29" i="12"/>
  <c r="F30" i="12"/>
  <c r="F31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E14" i="12" l="1"/>
  <c r="E22" i="12"/>
  <c r="BD36" i="12"/>
  <c r="BA36" i="12"/>
  <c r="AX36" i="12"/>
  <c r="AU36" i="12"/>
  <c r="AR36" i="12"/>
  <c r="AO36" i="12"/>
  <c r="AL36" i="12"/>
  <c r="AI36" i="12"/>
  <c r="AF36" i="12"/>
  <c r="AC36" i="12"/>
  <c r="Z36" i="12"/>
  <c r="W36" i="12"/>
  <c r="T36" i="12"/>
  <c r="Q36" i="12"/>
  <c r="N36" i="12"/>
  <c r="K36" i="12"/>
  <c r="H36" i="12"/>
  <c r="G36" i="12"/>
  <c r="F36" i="12"/>
  <c r="E36" i="12" s="1"/>
  <c r="BD35" i="12"/>
  <c r="BA35" i="12"/>
  <c r="BA33" i="12" s="1"/>
  <c r="AX35" i="12"/>
  <c r="AU35" i="12"/>
  <c r="AU33" i="12" s="1"/>
  <c r="AR35" i="12"/>
  <c r="AO35" i="12"/>
  <c r="AL35" i="12"/>
  <c r="AI35" i="12"/>
  <c r="AF35" i="12"/>
  <c r="AC35" i="12"/>
  <c r="AC33" i="12" s="1"/>
  <c r="Z35" i="12"/>
  <c r="W35" i="12"/>
  <c r="T35" i="12"/>
  <c r="Q35" i="12"/>
  <c r="N35" i="12"/>
  <c r="K35" i="12"/>
  <c r="H35" i="12"/>
  <c r="G35" i="12"/>
  <c r="F35" i="12"/>
  <c r="BD34" i="12"/>
  <c r="BA34" i="12"/>
  <c r="AX34" i="12"/>
  <c r="AX33" i="12" s="1"/>
  <c r="AU34" i="12"/>
  <c r="AR34" i="12"/>
  <c r="AO34" i="12"/>
  <c r="AL34" i="12"/>
  <c r="AL33" i="12" s="1"/>
  <c r="AI34" i="12"/>
  <c r="AF34" i="12"/>
  <c r="AC34" i="12"/>
  <c r="Z34" i="12"/>
  <c r="Z33" i="12" s="1"/>
  <c r="W34" i="12"/>
  <c r="T34" i="12"/>
  <c r="Q34" i="12"/>
  <c r="N34" i="12"/>
  <c r="N33" i="12" s="1"/>
  <c r="K34" i="12"/>
  <c r="H34" i="12"/>
  <c r="G34" i="12"/>
  <c r="F34" i="12"/>
  <c r="BF33" i="12"/>
  <c r="BE33" i="12"/>
  <c r="BD33" i="12"/>
  <c r="BC33" i="12"/>
  <c r="BB33" i="12"/>
  <c r="AZ33" i="12"/>
  <c r="AY33" i="12"/>
  <c r="AW33" i="12"/>
  <c r="AV33" i="12"/>
  <c r="AT33" i="12"/>
  <c r="AS33" i="12"/>
  <c r="AR33" i="12"/>
  <c r="AQ33" i="12"/>
  <c r="AP33" i="12"/>
  <c r="AO33" i="12"/>
  <c r="AN33" i="12"/>
  <c r="AM33" i="12"/>
  <c r="AK33" i="12"/>
  <c r="AJ33" i="12"/>
  <c r="AH33" i="12"/>
  <c r="AG33" i="12"/>
  <c r="AF33" i="12"/>
  <c r="AE33" i="12"/>
  <c r="AD33" i="12"/>
  <c r="AB33" i="12"/>
  <c r="AA33" i="12"/>
  <c r="Y33" i="12"/>
  <c r="X33" i="12"/>
  <c r="W33" i="12"/>
  <c r="V33" i="12"/>
  <c r="U33" i="12"/>
  <c r="T33" i="12"/>
  <c r="S33" i="12"/>
  <c r="R33" i="12"/>
  <c r="Q33" i="12"/>
  <c r="P33" i="12"/>
  <c r="O33" i="12"/>
  <c r="M33" i="12"/>
  <c r="L33" i="12"/>
  <c r="J33" i="12"/>
  <c r="I33" i="12"/>
  <c r="H33" i="12"/>
  <c r="E32" i="12"/>
  <c r="BD31" i="12"/>
  <c r="BA31" i="12"/>
  <c r="AX31" i="12"/>
  <c r="AU31" i="12"/>
  <c r="AR31" i="12"/>
  <c r="AO31" i="12"/>
  <c r="AL31" i="12"/>
  <c r="AL28" i="12" s="1"/>
  <c r="AI31" i="12"/>
  <c r="AF31" i="12"/>
  <c r="AC31" i="12"/>
  <c r="Z31" i="12"/>
  <c r="W31" i="12"/>
  <c r="T31" i="12"/>
  <c r="Q31" i="12"/>
  <c r="N31" i="12"/>
  <c r="K31" i="12"/>
  <c r="H31" i="12"/>
  <c r="BD30" i="12"/>
  <c r="BA30" i="12"/>
  <c r="AX30" i="12"/>
  <c r="AU30" i="12"/>
  <c r="AR30" i="12"/>
  <c r="AO30" i="12"/>
  <c r="AL30" i="12"/>
  <c r="AI30" i="12"/>
  <c r="AF30" i="12"/>
  <c r="AC30" i="12"/>
  <c r="Z30" i="12"/>
  <c r="W30" i="12"/>
  <c r="T30" i="12"/>
  <c r="Q30" i="12"/>
  <c r="N30" i="12"/>
  <c r="K30" i="12"/>
  <c r="H30" i="12"/>
  <c r="BD29" i="12"/>
  <c r="BA29" i="12"/>
  <c r="AX29" i="12"/>
  <c r="AU29" i="12"/>
  <c r="AR29" i="12"/>
  <c r="AO29" i="12"/>
  <c r="AL29" i="12"/>
  <c r="AI29" i="12"/>
  <c r="AF29" i="12"/>
  <c r="AC29" i="12"/>
  <c r="Z29" i="12"/>
  <c r="W29" i="12"/>
  <c r="T29" i="12"/>
  <c r="Q29" i="12"/>
  <c r="Q28" i="12" s="1"/>
  <c r="N29" i="12"/>
  <c r="K29" i="12"/>
  <c r="H29" i="12"/>
  <c r="H28" i="12" s="1"/>
  <c r="BF28" i="12"/>
  <c r="BE28" i="12"/>
  <c r="BC28" i="12"/>
  <c r="BB28" i="12"/>
  <c r="AZ28" i="12"/>
  <c r="AY28" i="12"/>
  <c r="AW28" i="12"/>
  <c r="AV28" i="12"/>
  <c r="AT28" i="12"/>
  <c r="AS28" i="12"/>
  <c r="AQ28" i="12"/>
  <c r="AP28" i="12"/>
  <c r="AN28" i="12"/>
  <c r="AM28" i="12"/>
  <c r="AK28" i="12"/>
  <c r="AJ28" i="12"/>
  <c r="AH28" i="12"/>
  <c r="AG28" i="12"/>
  <c r="AE28" i="12"/>
  <c r="AD28" i="12"/>
  <c r="AB28" i="12"/>
  <c r="AA28" i="12"/>
  <c r="Y28" i="12"/>
  <c r="X28" i="12"/>
  <c r="V28" i="12"/>
  <c r="U28" i="12"/>
  <c r="S28" i="12"/>
  <c r="R28" i="12"/>
  <c r="P28" i="12"/>
  <c r="O28" i="12"/>
  <c r="M28" i="12"/>
  <c r="L28" i="12"/>
  <c r="J28" i="12"/>
  <c r="I28" i="12"/>
  <c r="E27" i="12"/>
  <c r="BD26" i="12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T23" i="12" s="1"/>
  <c r="Q26" i="12"/>
  <c r="N26" i="12"/>
  <c r="K26" i="12"/>
  <c r="H26" i="12"/>
  <c r="BD25" i="12"/>
  <c r="BA25" i="12"/>
  <c r="AX25" i="12"/>
  <c r="AU25" i="12"/>
  <c r="AR25" i="12"/>
  <c r="AO25" i="12"/>
  <c r="AL25" i="12"/>
  <c r="AL23" i="12" s="1"/>
  <c r="AI25" i="12"/>
  <c r="AF25" i="12"/>
  <c r="AC25" i="12"/>
  <c r="Z25" i="12"/>
  <c r="W25" i="12"/>
  <c r="T25" i="12"/>
  <c r="Q25" i="12"/>
  <c r="N25" i="12"/>
  <c r="K25" i="12"/>
  <c r="H25" i="12"/>
  <c r="BD24" i="12"/>
  <c r="BA24" i="12"/>
  <c r="BA23" i="12" s="1"/>
  <c r="AX24" i="12"/>
  <c r="AU24" i="12"/>
  <c r="AR24" i="12"/>
  <c r="AO24" i="12"/>
  <c r="AL24" i="12"/>
  <c r="AI24" i="12"/>
  <c r="AF24" i="12"/>
  <c r="AC24" i="12"/>
  <c r="AC23" i="12" s="1"/>
  <c r="Z24" i="12"/>
  <c r="W24" i="12"/>
  <c r="T24" i="12"/>
  <c r="Q24" i="12"/>
  <c r="N24" i="12"/>
  <c r="K24" i="12"/>
  <c r="H24" i="12"/>
  <c r="BF23" i="12"/>
  <c r="BE23" i="12"/>
  <c r="BC23" i="12"/>
  <c r="BB23" i="12"/>
  <c r="AZ23" i="12"/>
  <c r="AY23" i="12"/>
  <c r="AW23" i="12"/>
  <c r="AV23" i="12"/>
  <c r="AT23" i="12"/>
  <c r="AS23" i="12"/>
  <c r="AQ23" i="12"/>
  <c r="AP23" i="12"/>
  <c r="AN23" i="12"/>
  <c r="AM23" i="12"/>
  <c r="AK23" i="12"/>
  <c r="AJ23" i="12"/>
  <c r="AH23" i="12"/>
  <c r="AG23" i="12"/>
  <c r="AE23" i="12"/>
  <c r="AD23" i="12"/>
  <c r="AB23" i="12"/>
  <c r="AA23" i="12"/>
  <c r="Y23" i="12"/>
  <c r="X23" i="12"/>
  <c r="V23" i="12"/>
  <c r="U23" i="12"/>
  <c r="S23" i="12"/>
  <c r="R23" i="12"/>
  <c r="P23" i="12"/>
  <c r="O23" i="12"/>
  <c r="M23" i="12"/>
  <c r="L23" i="12"/>
  <c r="J23" i="12"/>
  <c r="I23" i="12"/>
  <c r="BD21" i="12"/>
  <c r="BA21" i="12"/>
  <c r="AX21" i="12"/>
  <c r="AU21" i="12"/>
  <c r="AR21" i="12"/>
  <c r="AO21" i="12"/>
  <c r="AL21" i="12"/>
  <c r="AI21" i="12"/>
  <c r="AF21" i="12"/>
  <c r="AC21" i="12"/>
  <c r="Z21" i="12"/>
  <c r="W21" i="12"/>
  <c r="T21" i="12"/>
  <c r="Q21" i="12"/>
  <c r="N21" i="12"/>
  <c r="K21" i="12"/>
  <c r="H21" i="12"/>
  <c r="BD20" i="12"/>
  <c r="BA20" i="12"/>
  <c r="AX20" i="12"/>
  <c r="AU20" i="12"/>
  <c r="AR20" i="12"/>
  <c r="AO20" i="12"/>
  <c r="AL20" i="12"/>
  <c r="AI20" i="12"/>
  <c r="AF20" i="12"/>
  <c r="AC20" i="12"/>
  <c r="Z20" i="12"/>
  <c r="W20" i="12"/>
  <c r="T20" i="12"/>
  <c r="Q20" i="12"/>
  <c r="N20" i="12"/>
  <c r="K20" i="12"/>
  <c r="H20" i="12"/>
  <c r="BD19" i="12"/>
  <c r="BA19" i="12"/>
  <c r="AX19" i="12"/>
  <c r="AU19" i="12"/>
  <c r="AR19" i="12"/>
  <c r="AO19" i="12"/>
  <c r="AL19" i="12"/>
  <c r="AI19" i="12"/>
  <c r="AF19" i="12"/>
  <c r="AC19" i="12"/>
  <c r="Z19" i="12"/>
  <c r="W19" i="12"/>
  <c r="T19" i="12"/>
  <c r="Q19" i="12"/>
  <c r="N19" i="12"/>
  <c r="K19" i="12"/>
  <c r="H19" i="12"/>
  <c r="BD18" i="12"/>
  <c r="BA18" i="12"/>
  <c r="AX18" i="12"/>
  <c r="AU18" i="12"/>
  <c r="AR18" i="12"/>
  <c r="AO18" i="12"/>
  <c r="AL18" i="12"/>
  <c r="AL15" i="12" s="1"/>
  <c r="AI18" i="12"/>
  <c r="AF18" i="12"/>
  <c r="AC18" i="12"/>
  <c r="Z18" i="12"/>
  <c r="W18" i="12"/>
  <c r="T18" i="12"/>
  <c r="Q18" i="12"/>
  <c r="N18" i="12"/>
  <c r="K18" i="12"/>
  <c r="H18" i="12"/>
  <c r="BD17" i="12"/>
  <c r="BA17" i="12"/>
  <c r="AX17" i="12"/>
  <c r="AU17" i="12"/>
  <c r="AR17" i="12"/>
  <c r="AO17" i="12"/>
  <c r="AL17" i="12"/>
  <c r="AI17" i="12"/>
  <c r="AF17" i="12"/>
  <c r="AC17" i="12"/>
  <c r="Z17" i="12"/>
  <c r="W17" i="12"/>
  <c r="T17" i="12"/>
  <c r="T15" i="12" s="1"/>
  <c r="Q17" i="12"/>
  <c r="N17" i="12"/>
  <c r="K17" i="12"/>
  <c r="H17" i="12"/>
  <c r="BD16" i="12"/>
  <c r="BA16" i="12"/>
  <c r="AX16" i="12"/>
  <c r="AU16" i="12"/>
  <c r="AR16" i="12"/>
  <c r="AO16" i="12"/>
  <c r="AL16" i="12"/>
  <c r="AI16" i="12"/>
  <c r="AF16" i="12"/>
  <c r="AC16" i="12"/>
  <c r="Z16" i="12"/>
  <c r="W16" i="12"/>
  <c r="T16" i="12"/>
  <c r="Q16" i="12"/>
  <c r="N16" i="12"/>
  <c r="K16" i="12"/>
  <c r="H16" i="12"/>
  <c r="BF15" i="12"/>
  <c r="BE15" i="12"/>
  <c r="BC15" i="12"/>
  <c r="BB15" i="12"/>
  <c r="AZ15" i="12"/>
  <c r="AY15" i="12"/>
  <c r="AW15" i="12"/>
  <c r="AV15" i="12"/>
  <c r="AT15" i="12"/>
  <c r="AS15" i="12"/>
  <c r="AQ15" i="12"/>
  <c r="AP15" i="12"/>
  <c r="AN15" i="12"/>
  <c r="AM15" i="12"/>
  <c r="AK15" i="12"/>
  <c r="AJ15" i="12"/>
  <c r="AH15" i="12"/>
  <c r="AG15" i="12"/>
  <c r="AE15" i="12"/>
  <c r="AD15" i="12"/>
  <c r="AB15" i="12"/>
  <c r="AA15" i="12"/>
  <c r="Y15" i="12"/>
  <c r="X15" i="12"/>
  <c r="V15" i="12"/>
  <c r="U15" i="12"/>
  <c r="S15" i="12"/>
  <c r="R15" i="12"/>
  <c r="P15" i="12"/>
  <c r="O15" i="12"/>
  <c r="M15" i="12"/>
  <c r="L15" i="12"/>
  <c r="J15" i="12"/>
  <c r="G15" i="12" s="1"/>
  <c r="I15" i="12"/>
  <c r="F15" i="12" s="1"/>
  <c r="BD13" i="12"/>
  <c r="BA13" i="12"/>
  <c r="AX13" i="12"/>
  <c r="AU13" i="12"/>
  <c r="AR13" i="12"/>
  <c r="AO13" i="12"/>
  <c r="AO10" i="12" s="1"/>
  <c r="AL13" i="12"/>
  <c r="AI13" i="12"/>
  <c r="AF13" i="12"/>
  <c r="AC13" i="12"/>
  <c r="Z13" i="12"/>
  <c r="W13" i="12"/>
  <c r="T13" i="12"/>
  <c r="Q13" i="12"/>
  <c r="Q10" i="12" s="1"/>
  <c r="N13" i="12"/>
  <c r="K13" i="12"/>
  <c r="H13" i="12"/>
  <c r="G13" i="12"/>
  <c r="F13" i="12"/>
  <c r="E13" i="12" s="1"/>
  <c r="BD12" i="12"/>
  <c r="BA12" i="12"/>
  <c r="AX12" i="12"/>
  <c r="AX10" i="12" s="1"/>
  <c r="AU12" i="12"/>
  <c r="AU10" i="12" s="1"/>
  <c r="AR12" i="12"/>
  <c r="AO12" i="12"/>
  <c r="AL12" i="12"/>
  <c r="AL10" i="12" s="1"/>
  <c r="AI12" i="12"/>
  <c r="AF12" i="12"/>
  <c r="AC12" i="12"/>
  <c r="Z12" i="12"/>
  <c r="Z10" i="12" s="1"/>
  <c r="W12" i="12"/>
  <c r="W10" i="12" s="1"/>
  <c r="T12" i="12"/>
  <c r="Q12" i="12"/>
  <c r="N12" i="12"/>
  <c r="K12" i="12"/>
  <c r="H12" i="12"/>
  <c r="G12" i="12"/>
  <c r="F12" i="12"/>
  <c r="BD11" i="12"/>
  <c r="BA11" i="12"/>
  <c r="BA10" i="12" s="1"/>
  <c r="AX11" i="12"/>
  <c r="AU11" i="12"/>
  <c r="AR11" i="12"/>
  <c r="AO11" i="12"/>
  <c r="AL11" i="12"/>
  <c r="AI11" i="12"/>
  <c r="AF11" i="12"/>
  <c r="AF10" i="12" s="1"/>
  <c r="AC11" i="12"/>
  <c r="AC10" i="12" s="1"/>
  <c r="Z11" i="12"/>
  <c r="W11" i="12"/>
  <c r="T11" i="12"/>
  <c r="Q11" i="12"/>
  <c r="N11" i="12"/>
  <c r="K11" i="12"/>
  <c r="H11" i="12"/>
  <c r="H10" i="12" s="1"/>
  <c r="G11" i="12"/>
  <c r="F11" i="12"/>
  <c r="BF10" i="12"/>
  <c r="BE10" i="12"/>
  <c r="BC10" i="12"/>
  <c r="BB10" i="12"/>
  <c r="AZ10" i="12"/>
  <c r="AY10" i="12"/>
  <c r="AW10" i="12"/>
  <c r="AV10" i="12"/>
  <c r="AT10" i="12"/>
  <c r="AS10" i="12"/>
  <c r="AR10" i="12"/>
  <c r="AQ10" i="12"/>
  <c r="AP10" i="12"/>
  <c r="AN10" i="12"/>
  <c r="AM10" i="12"/>
  <c r="AK10" i="12"/>
  <c r="AJ10" i="12"/>
  <c r="AI10" i="12"/>
  <c r="AH10" i="12"/>
  <c r="AG10" i="12"/>
  <c r="AE10" i="12"/>
  <c r="AD10" i="12"/>
  <c r="AB10" i="12"/>
  <c r="AA10" i="12"/>
  <c r="Y10" i="12"/>
  <c r="X10" i="12"/>
  <c r="V10" i="12"/>
  <c r="U10" i="12"/>
  <c r="T10" i="12"/>
  <c r="S10" i="12"/>
  <c r="R10" i="12"/>
  <c r="P10" i="12"/>
  <c r="O10" i="12"/>
  <c r="M10" i="12"/>
  <c r="L10" i="12"/>
  <c r="J10" i="12"/>
  <c r="I10" i="12"/>
  <c r="E9" i="12"/>
  <c r="G6" i="12"/>
  <c r="F6" i="12"/>
  <c r="E6" i="12"/>
  <c r="H23" i="12" l="1"/>
  <c r="G23" i="12"/>
  <c r="F23" i="12"/>
  <c r="BC7" i="12"/>
  <c r="AX28" i="12"/>
  <c r="AX23" i="12"/>
  <c r="AX15" i="12"/>
  <c r="AU23" i="12"/>
  <c r="AW7" i="12"/>
  <c r="AU15" i="12"/>
  <c r="AR28" i="12"/>
  <c r="AO28" i="12"/>
  <c r="AQ7" i="12"/>
  <c r="AI28" i="12"/>
  <c r="AI23" i="12"/>
  <c r="AK7" i="12"/>
  <c r="AI15" i="12"/>
  <c r="AF23" i="12"/>
  <c r="AH7" i="12"/>
  <c r="AG7" i="12"/>
  <c r="AC28" i="12"/>
  <c r="V7" i="12"/>
  <c r="T28" i="12"/>
  <c r="Z28" i="12"/>
  <c r="AB7" i="12"/>
  <c r="Z15" i="12"/>
  <c r="W28" i="12"/>
  <c r="W23" i="12"/>
  <c r="Y7" i="12"/>
  <c r="X7" i="12"/>
  <c r="W15" i="12"/>
  <c r="R7" i="12"/>
  <c r="N15" i="12"/>
  <c r="N10" i="12"/>
  <c r="E35" i="12"/>
  <c r="E34" i="12"/>
  <c r="K28" i="12"/>
  <c r="M7" i="12"/>
  <c r="K23" i="12"/>
  <c r="K15" i="12"/>
  <c r="K10" i="12"/>
  <c r="BD28" i="12"/>
  <c r="BE7" i="12"/>
  <c r="BA28" i="12"/>
  <c r="BB7" i="12"/>
  <c r="AZ7" i="12"/>
  <c r="AU28" i="12"/>
  <c r="AM7" i="12"/>
  <c r="AN7" i="12"/>
  <c r="AF28" i="12"/>
  <c r="AD7" i="12"/>
  <c r="AE7" i="12"/>
  <c r="U7" i="12"/>
  <c r="P7" i="12"/>
  <c r="F28" i="12"/>
  <c r="E30" i="12"/>
  <c r="N28" i="12"/>
  <c r="AS7" i="12"/>
  <c r="AR23" i="12"/>
  <c r="AO23" i="12"/>
  <c r="AP7" i="12"/>
  <c r="Z23" i="12"/>
  <c r="Q23" i="12"/>
  <c r="E26" i="12"/>
  <c r="N23" i="12"/>
  <c r="E25" i="12"/>
  <c r="AV7" i="12"/>
  <c r="E19" i="12"/>
  <c r="AR15" i="12"/>
  <c r="AT7" i="12"/>
  <c r="AO15" i="12"/>
  <c r="E17" i="12"/>
  <c r="AA7" i="12"/>
  <c r="Q15" i="12"/>
  <c r="S7" i="12"/>
  <c r="E21" i="12"/>
  <c r="I7" i="12"/>
  <c r="O7" i="12"/>
  <c r="E12" i="12"/>
  <c r="G28" i="12"/>
  <c r="BD10" i="12"/>
  <c r="AL7" i="12"/>
  <c r="E16" i="12"/>
  <c r="K33" i="12"/>
  <c r="AI33" i="12"/>
  <c r="E33" i="12"/>
  <c r="F10" i="12"/>
  <c r="L7" i="12"/>
  <c r="AC15" i="12"/>
  <c r="BA15" i="12"/>
  <c r="G33" i="12"/>
  <c r="H15" i="12"/>
  <c r="AF15" i="12"/>
  <c r="BD15" i="12"/>
  <c r="AY7" i="12"/>
  <c r="AJ7" i="12"/>
  <c r="E20" i="12"/>
  <c r="BD23" i="12"/>
  <c r="F33" i="12"/>
  <c r="J7" i="12"/>
  <c r="BF7" i="12"/>
  <c r="E29" i="12"/>
  <c r="E18" i="12"/>
  <c r="E31" i="12"/>
  <c r="G10" i="12"/>
  <c r="E11" i="12"/>
  <c r="E24" i="12"/>
  <c r="H7" i="12" l="1"/>
  <c r="BA7" i="12"/>
  <c r="AX7" i="12"/>
  <c r="AU7" i="12"/>
  <c r="AO7" i="12"/>
  <c r="AI7" i="12"/>
  <c r="AF7" i="12"/>
  <c r="T7" i="12"/>
  <c r="Z7" i="12"/>
  <c r="W7" i="12"/>
  <c r="Q7" i="12"/>
  <c r="K7" i="12"/>
  <c r="F7" i="12"/>
  <c r="AR7" i="12"/>
  <c r="G7" i="12"/>
  <c r="E28" i="12"/>
  <c r="E23" i="12"/>
  <c r="E15" i="12"/>
  <c r="E10" i="12"/>
  <c r="N7" i="12"/>
  <c r="BD7" i="12"/>
  <c r="AC7" i="12"/>
  <c r="E7" i="12" l="1"/>
</calcChain>
</file>

<file path=xl/sharedStrings.xml><?xml version="1.0" encoding="utf-8"?>
<sst xmlns="http://schemas.openxmlformats.org/spreadsheetml/2006/main" count="134" uniqueCount="48">
  <si>
    <t>盲</t>
  </si>
  <si>
    <t>計</t>
  </si>
  <si>
    <t>男</t>
  </si>
  <si>
    <t>女</t>
  </si>
  <si>
    <t>部</t>
  </si>
  <si>
    <t>学</t>
  </si>
  <si>
    <t>中</t>
  </si>
  <si>
    <t>合  計</t>
    <phoneticPr fontId="9"/>
  </si>
  <si>
    <t>滋賀大学</t>
    <phoneticPr fontId="9"/>
  </si>
  <si>
    <t>聾  話</t>
    <phoneticPr fontId="9"/>
  </si>
  <si>
    <t>区 　　 分</t>
    <phoneticPr fontId="9"/>
  </si>
  <si>
    <t>附属</t>
    <phoneticPr fontId="9"/>
  </si>
  <si>
    <t>14  特別支援学校（児童生徒数・本務教員数・学級数）</t>
    <rPh sb="4" eb="6">
      <t>トクベツ</t>
    </rPh>
    <rPh sb="6" eb="8">
      <t>シエン</t>
    </rPh>
    <phoneticPr fontId="9"/>
  </si>
  <si>
    <t>北大津</t>
    <phoneticPr fontId="9"/>
  </si>
  <si>
    <t>養護</t>
    <phoneticPr fontId="9"/>
  </si>
  <si>
    <t>鳥居本</t>
    <phoneticPr fontId="9"/>
  </si>
  <si>
    <t>長浜</t>
    <phoneticPr fontId="9"/>
  </si>
  <si>
    <t>草津</t>
    <phoneticPr fontId="9"/>
  </si>
  <si>
    <t>守山</t>
    <phoneticPr fontId="9"/>
  </si>
  <si>
    <t>甲南高等</t>
    <rPh sb="0" eb="2">
      <t>コウナン</t>
    </rPh>
    <rPh sb="2" eb="4">
      <t>コウトウ</t>
    </rPh>
    <phoneticPr fontId="9"/>
  </si>
  <si>
    <t>野洲</t>
    <rPh sb="0" eb="2">
      <t>ヤス</t>
    </rPh>
    <phoneticPr fontId="9"/>
  </si>
  <si>
    <t>三雲</t>
    <phoneticPr fontId="9"/>
  </si>
  <si>
    <t>新旭</t>
    <phoneticPr fontId="9"/>
  </si>
  <si>
    <t>八日市</t>
    <phoneticPr fontId="9"/>
  </si>
  <si>
    <t>愛知高等</t>
    <rPh sb="0" eb="2">
      <t>エチ</t>
    </rPh>
    <rPh sb="2" eb="4">
      <t>コウトウ</t>
    </rPh>
    <phoneticPr fontId="9"/>
  </si>
  <si>
    <t>甲良</t>
    <phoneticPr fontId="9"/>
  </si>
  <si>
    <t>本務教員数</t>
    <phoneticPr fontId="9"/>
  </si>
  <si>
    <t>児童生徒数</t>
    <phoneticPr fontId="9"/>
  </si>
  <si>
    <t>学級数</t>
    <phoneticPr fontId="9"/>
  </si>
  <si>
    <t>計</t>
    <phoneticPr fontId="9"/>
  </si>
  <si>
    <t>５歳</t>
    <phoneticPr fontId="9"/>
  </si>
  <si>
    <t>４歳</t>
    <phoneticPr fontId="9"/>
  </si>
  <si>
    <t>３歳</t>
    <phoneticPr fontId="9"/>
  </si>
  <si>
    <t>１年生</t>
    <phoneticPr fontId="9"/>
  </si>
  <si>
    <t>２年生</t>
    <phoneticPr fontId="9"/>
  </si>
  <si>
    <t>３年生</t>
    <phoneticPr fontId="9"/>
  </si>
  <si>
    <t>４年生</t>
    <phoneticPr fontId="9"/>
  </si>
  <si>
    <t>５年生</t>
    <phoneticPr fontId="9"/>
  </si>
  <si>
    <t>６年生</t>
    <phoneticPr fontId="9"/>
  </si>
  <si>
    <t>幼稚部</t>
    <rPh sb="0" eb="2">
      <t>ヨウチ</t>
    </rPh>
    <rPh sb="2" eb="3">
      <t>ブ</t>
    </rPh>
    <phoneticPr fontId="9"/>
  </si>
  <si>
    <t>小学部</t>
    <rPh sb="1" eb="2">
      <t>ガク</t>
    </rPh>
    <rPh sb="2" eb="3">
      <t>ブ</t>
    </rPh>
    <phoneticPr fontId="9"/>
  </si>
  <si>
    <t>中学部</t>
    <rPh sb="0" eb="2">
      <t>チュウガク</t>
    </rPh>
    <rPh sb="2" eb="3">
      <t>ブ</t>
    </rPh>
    <phoneticPr fontId="9"/>
  </si>
  <si>
    <t>高等部</t>
    <rPh sb="1" eb="2">
      <t>トウ</t>
    </rPh>
    <rPh sb="2" eb="3">
      <t>ブ</t>
    </rPh>
    <phoneticPr fontId="9"/>
  </si>
  <si>
    <t>本科</t>
    <rPh sb="0" eb="2">
      <t>ホンカ</t>
    </rPh>
    <phoneticPr fontId="9"/>
  </si>
  <si>
    <t>専攻科</t>
    <rPh sb="0" eb="3">
      <t>センコウカ</t>
    </rPh>
    <phoneticPr fontId="9"/>
  </si>
  <si>
    <t>長浜北星</t>
    <rPh sb="2" eb="4">
      <t>ホクセイ</t>
    </rPh>
    <phoneticPr fontId="9"/>
  </si>
  <si>
    <t>高等養護</t>
    <rPh sb="0" eb="2">
      <t>コウトウ</t>
    </rPh>
    <phoneticPr fontId="9"/>
  </si>
  <si>
    <t>北大津高等</t>
    <rPh sb="0" eb="1">
      <t>キタ</t>
    </rPh>
    <rPh sb="1" eb="3">
      <t>オオツ</t>
    </rPh>
    <rPh sb="3" eb="5">
      <t>コウトウ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</si>
</sst>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i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i/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i/>
      <sz val="9"/>
      <color rgb="FFFF0000"/>
      <name val="BIZ UDゴシック"/>
      <family val="3"/>
      <charset val="128"/>
    </font>
    <font>
      <sz val="9"/>
      <name val="BIZ UD明朝 Medium"/>
      <family val="1"/>
      <charset val="128"/>
    </font>
    <font>
      <i/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i/>
      <sz val="9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/>
      <right/>
      <top style="hair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76" fontId="3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Alignment="1"/>
    <xf numFmtId="176" fontId="5" fillId="0" borderId="0" xfId="0" applyNumberFormat="1" applyFont="1" applyFill="1"/>
    <xf numFmtId="0" fontId="6" fillId="0" borderId="0" xfId="0" applyFont="1" applyFill="1" applyAlignment="1"/>
    <xf numFmtId="176" fontId="7" fillId="0" borderId="0" xfId="0" applyNumberFormat="1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0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textRotation="255"/>
    </xf>
    <xf numFmtId="176" fontId="3" fillId="2" borderId="0" xfId="0" applyNumberFormat="1" applyFont="1" applyFill="1"/>
    <xf numFmtId="176" fontId="11" fillId="0" borderId="0" xfId="0" applyNumberFormat="1" applyFont="1" applyFill="1"/>
    <xf numFmtId="176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3" fillId="3" borderId="0" xfId="0" applyNumberFormat="1" applyFont="1" applyFill="1"/>
    <xf numFmtId="0" fontId="12" fillId="0" borderId="0" xfId="0" applyFont="1" applyFill="1" applyAlignment="1">
      <alignment vertical="center"/>
    </xf>
    <xf numFmtId="56" fontId="12" fillId="0" borderId="0" xfId="0" applyNumberFormat="1" applyFont="1" applyFill="1" applyAlignment="1">
      <alignment vertical="center"/>
    </xf>
    <xf numFmtId="176" fontId="12" fillId="0" borderId="12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8" fillId="3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176" fontId="2" fillId="0" borderId="0" xfId="0" applyNumberFormat="1" applyFont="1" applyFill="1"/>
    <xf numFmtId="176" fontId="14" fillId="0" borderId="0" xfId="0" applyNumberFormat="1" applyFont="1" applyFill="1"/>
    <xf numFmtId="0" fontId="15" fillId="0" borderId="0" xfId="0" applyFont="1" applyFill="1"/>
    <xf numFmtId="0" fontId="16" fillId="0" borderId="1" xfId="0" applyFont="1" applyFill="1" applyBorder="1"/>
    <xf numFmtId="0" fontId="16" fillId="0" borderId="2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>
      <alignment vertical="center"/>
    </xf>
    <xf numFmtId="176" fontId="16" fillId="2" borderId="17" xfId="0" applyNumberFormat="1" applyFont="1" applyFill="1" applyBorder="1" applyAlignment="1">
      <alignment vertical="center"/>
    </xf>
    <xf numFmtId="176" fontId="16" fillId="3" borderId="9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2" borderId="12" xfId="0" applyNumberFormat="1" applyFont="1" applyFill="1" applyBorder="1" applyAlignment="1">
      <alignment vertical="center"/>
    </xf>
    <xf numFmtId="176" fontId="18" fillId="2" borderId="12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176" fontId="16" fillId="2" borderId="14" xfId="0" applyNumberFormat="1" applyFont="1" applyFill="1" applyBorder="1" applyAlignment="1">
      <alignment vertical="center"/>
    </xf>
    <xf numFmtId="176" fontId="16" fillId="2" borderId="4" xfId="0" applyNumberFormat="1" applyFont="1" applyFill="1" applyBorder="1" applyAlignment="1">
      <alignment vertical="center"/>
    </xf>
    <xf numFmtId="176" fontId="19" fillId="2" borderId="0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76" fontId="21" fillId="2" borderId="0" xfId="0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4" fillId="2" borderId="0" xfId="0" applyNumberFormat="1" applyFont="1" applyFill="1" applyBorder="1" applyAlignment="1">
      <alignment vertical="center"/>
    </xf>
    <xf numFmtId="176" fontId="22" fillId="3" borderId="0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6" fontId="24" fillId="2" borderId="4" xfId="0" applyNumberFormat="1" applyFont="1" applyFill="1" applyBorder="1" applyAlignment="1">
      <alignment vertical="center"/>
    </xf>
    <xf numFmtId="176" fontId="24" fillId="0" borderId="4" xfId="0" applyNumberFormat="1" applyFont="1" applyFill="1" applyBorder="1" applyAlignment="1">
      <alignment vertical="center"/>
    </xf>
    <xf numFmtId="176" fontId="21" fillId="2" borderId="4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5" xfId="0" applyFont="1" applyFill="1" applyBorder="1" applyAlignment="1">
      <alignment horizontal="center"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textRotation="255"/>
    </xf>
    <xf numFmtId="0" fontId="23" fillId="0" borderId="5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76" fontId="3" fillId="3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C244-AB73-4D82-ACB6-B448004C6176}">
  <sheetPr>
    <pageSetUpPr fitToPage="1"/>
  </sheetPr>
  <dimension ref="B1:BL284"/>
  <sheetViews>
    <sheetView showZeros="0"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BD40" sqref="BD40"/>
    </sheetView>
  </sheetViews>
  <sheetFormatPr defaultRowHeight="11.25"/>
  <cols>
    <col min="1" max="1" width="3.75" style="16" customWidth="1"/>
    <col min="2" max="3" width="2.125" style="1" customWidth="1"/>
    <col min="4" max="4" width="5.5" style="1" customWidth="1"/>
    <col min="5" max="6" width="5" style="16" customWidth="1"/>
    <col min="7" max="7" width="3.375" style="16" customWidth="1"/>
    <col min="8" max="16" width="2.5" style="16" customWidth="1"/>
    <col min="17" max="19" width="3.125" style="16" customWidth="1"/>
    <col min="20" max="25" width="2.5" style="16" customWidth="1"/>
    <col min="26" max="28" width="3.125" style="16" customWidth="1"/>
    <col min="29" max="31" width="2.5" style="16" customWidth="1"/>
    <col min="32" max="34" width="3.125" style="16" customWidth="1"/>
    <col min="35" max="40" width="2.5" style="16" customWidth="1"/>
    <col min="41" max="46" width="3.125" style="16" customWidth="1"/>
    <col min="47" max="49" width="2.5" style="16" customWidth="1"/>
    <col min="50" max="52" width="3.125" style="16" customWidth="1"/>
    <col min="53" max="55" width="2.5" style="16" customWidth="1"/>
    <col min="56" max="58" width="3.125" style="16" customWidth="1"/>
    <col min="59" max="61" width="4.625" style="16" customWidth="1"/>
    <col min="62" max="64" width="6.25" style="16" customWidth="1"/>
    <col min="65" max="16384" width="9" style="16"/>
  </cols>
  <sheetData>
    <row r="1" spans="2:64" s="17" customFormat="1" ht="14.25">
      <c r="B1" s="37" t="s">
        <v>12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</row>
    <row r="2" spans="2:64" s="1" customFormat="1" ht="1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</row>
    <row r="3" spans="2:64" s="19" customFormat="1" ht="13.5">
      <c r="B3" s="39"/>
      <c r="C3" s="39"/>
      <c r="D3" s="40"/>
      <c r="E3" s="71" t="s">
        <v>7</v>
      </c>
      <c r="F3" s="71"/>
      <c r="G3" s="71"/>
      <c r="H3" s="71" t="s">
        <v>8</v>
      </c>
      <c r="I3" s="72"/>
      <c r="J3" s="72"/>
      <c r="K3" s="71" t="s">
        <v>0</v>
      </c>
      <c r="L3" s="72"/>
      <c r="M3" s="72"/>
      <c r="N3" s="71" t="s">
        <v>9</v>
      </c>
      <c r="O3" s="72"/>
      <c r="P3" s="72"/>
      <c r="Q3" s="71" t="s">
        <v>13</v>
      </c>
      <c r="R3" s="72"/>
      <c r="S3" s="72"/>
      <c r="T3" s="71" t="s">
        <v>47</v>
      </c>
      <c r="U3" s="72"/>
      <c r="V3" s="72"/>
      <c r="W3" s="71" t="s">
        <v>15</v>
      </c>
      <c r="X3" s="72"/>
      <c r="Y3" s="72"/>
      <c r="Z3" s="71" t="s">
        <v>16</v>
      </c>
      <c r="AA3" s="72"/>
      <c r="AB3" s="72"/>
      <c r="AC3" s="71" t="s">
        <v>45</v>
      </c>
      <c r="AD3" s="72"/>
      <c r="AE3" s="72"/>
      <c r="AF3" s="71" t="s">
        <v>17</v>
      </c>
      <c r="AG3" s="72"/>
      <c r="AH3" s="72"/>
      <c r="AI3" s="71" t="s">
        <v>18</v>
      </c>
      <c r="AJ3" s="72"/>
      <c r="AK3" s="72"/>
      <c r="AL3" s="71" t="s">
        <v>19</v>
      </c>
      <c r="AM3" s="72"/>
      <c r="AN3" s="72"/>
      <c r="AO3" s="71" t="s">
        <v>20</v>
      </c>
      <c r="AP3" s="72"/>
      <c r="AQ3" s="72"/>
      <c r="AR3" s="71" t="s">
        <v>21</v>
      </c>
      <c r="AS3" s="72"/>
      <c r="AT3" s="72"/>
      <c r="AU3" s="71" t="s">
        <v>22</v>
      </c>
      <c r="AV3" s="72"/>
      <c r="AW3" s="73"/>
      <c r="AX3" s="71" t="s">
        <v>23</v>
      </c>
      <c r="AY3" s="72"/>
      <c r="AZ3" s="72"/>
      <c r="BA3" s="71" t="s">
        <v>24</v>
      </c>
      <c r="BB3" s="72"/>
      <c r="BC3" s="72"/>
      <c r="BD3" s="71" t="s">
        <v>25</v>
      </c>
      <c r="BE3" s="72"/>
      <c r="BF3" s="73"/>
      <c r="BG3" s="2"/>
      <c r="BH3" s="2"/>
    </row>
    <row r="4" spans="2:64" s="18" customFormat="1" ht="13.5">
      <c r="B4" s="79" t="s">
        <v>10</v>
      </c>
      <c r="C4" s="80"/>
      <c r="D4" s="81"/>
      <c r="E4" s="74"/>
      <c r="F4" s="74"/>
      <c r="G4" s="74"/>
      <c r="H4" s="74" t="s">
        <v>11</v>
      </c>
      <c r="I4" s="75"/>
      <c r="J4" s="75"/>
      <c r="K4" s="74"/>
      <c r="L4" s="75"/>
      <c r="M4" s="75"/>
      <c r="N4" s="74"/>
      <c r="O4" s="75"/>
      <c r="P4" s="75"/>
      <c r="Q4" s="74" t="s">
        <v>14</v>
      </c>
      <c r="R4" s="75"/>
      <c r="S4" s="75"/>
      <c r="T4" s="74" t="s">
        <v>14</v>
      </c>
      <c r="U4" s="75"/>
      <c r="V4" s="75"/>
      <c r="W4" s="74" t="s">
        <v>14</v>
      </c>
      <c r="X4" s="75"/>
      <c r="Y4" s="75"/>
      <c r="Z4" s="74" t="s">
        <v>14</v>
      </c>
      <c r="AA4" s="75"/>
      <c r="AB4" s="75"/>
      <c r="AC4" s="76" t="s">
        <v>46</v>
      </c>
      <c r="AD4" s="77"/>
      <c r="AE4" s="78"/>
      <c r="AF4" s="74" t="s">
        <v>14</v>
      </c>
      <c r="AG4" s="75"/>
      <c r="AH4" s="75"/>
      <c r="AI4" s="74" t="s">
        <v>14</v>
      </c>
      <c r="AJ4" s="75"/>
      <c r="AK4" s="75"/>
      <c r="AL4" s="74" t="s">
        <v>14</v>
      </c>
      <c r="AM4" s="75"/>
      <c r="AN4" s="75"/>
      <c r="AO4" s="74" t="s">
        <v>14</v>
      </c>
      <c r="AP4" s="75"/>
      <c r="AQ4" s="75"/>
      <c r="AR4" s="74" t="s">
        <v>14</v>
      </c>
      <c r="AS4" s="75"/>
      <c r="AT4" s="75"/>
      <c r="AU4" s="74" t="s">
        <v>14</v>
      </c>
      <c r="AV4" s="75"/>
      <c r="AW4" s="82"/>
      <c r="AX4" s="74" t="s">
        <v>14</v>
      </c>
      <c r="AY4" s="75"/>
      <c r="AZ4" s="75"/>
      <c r="BA4" s="74" t="s">
        <v>14</v>
      </c>
      <c r="BB4" s="75"/>
      <c r="BC4" s="75"/>
      <c r="BD4" s="74" t="s">
        <v>14</v>
      </c>
      <c r="BE4" s="75"/>
      <c r="BF4" s="82"/>
      <c r="BG4" s="24"/>
      <c r="BH4" s="24"/>
    </row>
    <row r="5" spans="2:64" s="2" customFormat="1" ht="12">
      <c r="B5" s="41"/>
      <c r="C5" s="41"/>
      <c r="D5" s="42"/>
      <c r="E5" s="43" t="s">
        <v>1</v>
      </c>
      <c r="F5" s="43" t="s">
        <v>2</v>
      </c>
      <c r="G5" s="43" t="s">
        <v>3</v>
      </c>
      <c r="H5" s="43" t="s">
        <v>1</v>
      </c>
      <c r="I5" s="43" t="s">
        <v>2</v>
      </c>
      <c r="J5" s="43" t="s">
        <v>3</v>
      </c>
      <c r="K5" s="43" t="s">
        <v>1</v>
      </c>
      <c r="L5" s="43" t="s">
        <v>2</v>
      </c>
      <c r="M5" s="43" t="s">
        <v>3</v>
      </c>
      <c r="N5" s="43" t="s">
        <v>1</v>
      </c>
      <c r="O5" s="43" t="s">
        <v>2</v>
      </c>
      <c r="P5" s="43" t="s">
        <v>3</v>
      </c>
      <c r="Q5" s="43" t="s">
        <v>1</v>
      </c>
      <c r="R5" s="43" t="s">
        <v>2</v>
      </c>
      <c r="S5" s="43" t="s">
        <v>3</v>
      </c>
      <c r="T5" s="43" t="s">
        <v>1</v>
      </c>
      <c r="U5" s="43" t="s">
        <v>2</v>
      </c>
      <c r="V5" s="43" t="s">
        <v>3</v>
      </c>
      <c r="W5" s="43" t="s">
        <v>1</v>
      </c>
      <c r="X5" s="43" t="s">
        <v>2</v>
      </c>
      <c r="Y5" s="43" t="s">
        <v>3</v>
      </c>
      <c r="Z5" s="43" t="s">
        <v>1</v>
      </c>
      <c r="AA5" s="43" t="s">
        <v>2</v>
      </c>
      <c r="AB5" s="43" t="s">
        <v>3</v>
      </c>
      <c r="AC5" s="43" t="s">
        <v>1</v>
      </c>
      <c r="AD5" s="43" t="s">
        <v>2</v>
      </c>
      <c r="AE5" s="43" t="s">
        <v>3</v>
      </c>
      <c r="AF5" s="43" t="s">
        <v>1</v>
      </c>
      <c r="AG5" s="43" t="s">
        <v>2</v>
      </c>
      <c r="AH5" s="43" t="s">
        <v>3</v>
      </c>
      <c r="AI5" s="43" t="s">
        <v>1</v>
      </c>
      <c r="AJ5" s="43" t="s">
        <v>2</v>
      </c>
      <c r="AK5" s="43" t="s">
        <v>3</v>
      </c>
      <c r="AL5" s="43" t="s">
        <v>1</v>
      </c>
      <c r="AM5" s="43" t="s">
        <v>2</v>
      </c>
      <c r="AN5" s="43" t="s">
        <v>3</v>
      </c>
      <c r="AO5" s="43" t="s">
        <v>1</v>
      </c>
      <c r="AP5" s="43" t="s">
        <v>2</v>
      </c>
      <c r="AQ5" s="43" t="s">
        <v>3</v>
      </c>
      <c r="AR5" s="43" t="s">
        <v>1</v>
      </c>
      <c r="AS5" s="43" t="s">
        <v>2</v>
      </c>
      <c r="AT5" s="43" t="s">
        <v>3</v>
      </c>
      <c r="AU5" s="43" t="s">
        <v>1</v>
      </c>
      <c r="AV5" s="43" t="s">
        <v>2</v>
      </c>
      <c r="AW5" s="44" t="s">
        <v>3</v>
      </c>
      <c r="AX5" s="43" t="s">
        <v>1</v>
      </c>
      <c r="AY5" s="43" t="s">
        <v>2</v>
      </c>
      <c r="AZ5" s="43" t="s">
        <v>3</v>
      </c>
      <c r="BA5" s="43" t="s">
        <v>1</v>
      </c>
      <c r="BB5" s="43" t="s">
        <v>2</v>
      </c>
      <c r="BC5" s="43" t="s">
        <v>3</v>
      </c>
      <c r="BD5" s="43" t="s">
        <v>1</v>
      </c>
      <c r="BE5" s="43" t="s">
        <v>2</v>
      </c>
      <c r="BF5" s="44" t="s">
        <v>3</v>
      </c>
      <c r="BG5" s="27"/>
    </row>
    <row r="6" spans="2:64" s="2" customFormat="1" ht="13.5" customHeight="1">
      <c r="B6" s="83" t="s">
        <v>26</v>
      </c>
      <c r="C6" s="83"/>
      <c r="D6" s="84"/>
      <c r="E6" s="45">
        <f>H6+K6+N6+Q6+T6+W6+Z6+AC6+AO6+AF6+AI6+AR6+AU6+AX6+BD6+AL6+BA6</f>
        <v>1349</v>
      </c>
      <c r="F6" s="46">
        <f>I6+L6+O6+R6+U6+X6+AA6+AD6+AP6+AG6+AJ6+AS6+AV6+AY6+BE6+AM6+BB6</f>
        <v>0</v>
      </c>
      <c r="G6" s="46">
        <f>J6+M6+P6+S6+V6+Y6+AB6+AE6+AQ6+AH6+AK6+AT6+AW6+AZ6+BF6+AN6+BC6</f>
        <v>0</v>
      </c>
      <c r="H6" s="47">
        <v>31</v>
      </c>
      <c r="I6" s="48"/>
      <c r="J6" s="48"/>
      <c r="K6" s="47">
        <v>29</v>
      </c>
      <c r="L6" s="48"/>
      <c r="M6" s="48"/>
      <c r="N6" s="47">
        <v>53</v>
      </c>
      <c r="O6" s="48"/>
      <c r="P6" s="48"/>
      <c r="Q6" s="47">
        <v>114</v>
      </c>
      <c r="R6" s="48"/>
      <c r="S6" s="48"/>
      <c r="T6" s="47">
        <v>19</v>
      </c>
      <c r="U6" s="48"/>
      <c r="V6" s="48"/>
      <c r="W6" s="47">
        <v>21</v>
      </c>
      <c r="X6" s="48"/>
      <c r="Y6" s="48"/>
      <c r="Z6" s="47">
        <v>122</v>
      </c>
      <c r="AA6" s="48"/>
      <c r="AB6" s="48"/>
      <c r="AC6" s="47">
        <v>18</v>
      </c>
      <c r="AD6" s="48"/>
      <c r="AE6" s="48"/>
      <c r="AF6" s="47">
        <v>207</v>
      </c>
      <c r="AG6" s="48"/>
      <c r="AH6" s="48"/>
      <c r="AI6" s="47">
        <v>23</v>
      </c>
      <c r="AJ6" s="48"/>
      <c r="AK6" s="48"/>
      <c r="AL6" s="47">
        <v>25</v>
      </c>
      <c r="AM6" s="48"/>
      <c r="AN6" s="48"/>
      <c r="AO6" s="47">
        <v>211</v>
      </c>
      <c r="AP6" s="48"/>
      <c r="AQ6" s="48"/>
      <c r="AR6" s="47">
        <v>160</v>
      </c>
      <c r="AS6" s="48"/>
      <c r="AT6" s="48"/>
      <c r="AU6" s="47">
        <v>44</v>
      </c>
      <c r="AV6" s="48"/>
      <c r="AW6" s="48"/>
      <c r="AX6" s="47">
        <v>130</v>
      </c>
      <c r="AY6" s="48"/>
      <c r="AZ6" s="48"/>
      <c r="BA6" s="47">
        <v>18</v>
      </c>
      <c r="BB6" s="48"/>
      <c r="BC6" s="48"/>
      <c r="BD6" s="47">
        <v>124</v>
      </c>
      <c r="BE6" s="48"/>
      <c r="BF6" s="48"/>
      <c r="BG6" s="28"/>
    </row>
    <row r="7" spans="2:64" s="2" customFormat="1" ht="13.5" customHeight="1">
      <c r="B7" s="79" t="s">
        <v>27</v>
      </c>
      <c r="C7" s="79"/>
      <c r="D7" s="85"/>
      <c r="E7" s="49">
        <f>SUM(F7:G7)</f>
        <v>2438</v>
      </c>
      <c r="F7" s="45">
        <f>I7+L7+O7+R7+U7+X7+AA7+AD7+AP7+AG7+AJ7+AS7+AV7+AY7+BE7+AM7+BB7</f>
        <v>1645</v>
      </c>
      <c r="G7" s="45">
        <f>J7+M7+P7+S7+V7+Y7+AB7+AE7+AQ7+AH7+AK7+AT7+AW7+AZ7+BF7+AN7+BC7</f>
        <v>793</v>
      </c>
      <c r="H7" s="45">
        <f t="shared" ref="H7:AD7" si="0">H10+H15+H23+H28+H33</f>
        <v>57</v>
      </c>
      <c r="I7" s="45">
        <f>I10+I15+I23+I28+I33</f>
        <v>41</v>
      </c>
      <c r="J7" s="45">
        <f>J10+J15+J23+J28+J33</f>
        <v>16</v>
      </c>
      <c r="K7" s="45">
        <f t="shared" si="0"/>
        <v>23</v>
      </c>
      <c r="L7" s="45">
        <f>L10+L15+L23+L28+L33</f>
        <v>15</v>
      </c>
      <c r="M7" s="45">
        <f t="shared" si="0"/>
        <v>8</v>
      </c>
      <c r="N7" s="45">
        <f t="shared" si="0"/>
        <v>40</v>
      </c>
      <c r="O7" s="45">
        <f t="shared" si="0"/>
        <v>29</v>
      </c>
      <c r="P7" s="45">
        <f t="shared" si="0"/>
        <v>11</v>
      </c>
      <c r="Q7" s="45">
        <f t="shared" si="0"/>
        <v>213</v>
      </c>
      <c r="R7" s="45">
        <f t="shared" si="0"/>
        <v>135</v>
      </c>
      <c r="S7" s="45">
        <f t="shared" si="0"/>
        <v>78</v>
      </c>
      <c r="T7" s="45">
        <f t="shared" si="0"/>
        <v>40</v>
      </c>
      <c r="U7" s="45">
        <f t="shared" si="0"/>
        <v>24</v>
      </c>
      <c r="V7" s="45">
        <f t="shared" si="0"/>
        <v>16</v>
      </c>
      <c r="W7" s="45">
        <f t="shared" si="0"/>
        <v>9</v>
      </c>
      <c r="X7" s="45">
        <f t="shared" si="0"/>
        <v>5</v>
      </c>
      <c r="Y7" s="45">
        <f t="shared" si="0"/>
        <v>4</v>
      </c>
      <c r="Z7" s="45">
        <f>Z10+Z15+Z23+Z28+Z33</f>
        <v>216</v>
      </c>
      <c r="AA7" s="45">
        <f>AA10+AA15+AA23+AA28+AA33</f>
        <v>150</v>
      </c>
      <c r="AB7" s="45">
        <f>AB10+AB15+AB23+AB28+AB33</f>
        <v>66</v>
      </c>
      <c r="AC7" s="45">
        <f t="shared" si="0"/>
        <v>44</v>
      </c>
      <c r="AD7" s="45">
        <f t="shared" si="0"/>
        <v>28</v>
      </c>
      <c r="AE7" s="45">
        <f>AE10+AE15+AE23+AE28+AE33</f>
        <v>16</v>
      </c>
      <c r="AF7" s="45">
        <f>AF10+AF15+AF23+AF28+AF33</f>
        <v>401</v>
      </c>
      <c r="AG7" s="45">
        <f>AG10+AG15+AG23+AG28+AG33</f>
        <v>266</v>
      </c>
      <c r="AH7" s="45">
        <f>AH10+AH15+AH23+AH28+AH33</f>
        <v>135</v>
      </c>
      <c r="AI7" s="45">
        <f t="shared" ref="AI7:BF7" si="1">AI10+AI15+AI23+AI28+AI33</f>
        <v>10</v>
      </c>
      <c r="AJ7" s="45">
        <f t="shared" si="1"/>
        <v>4</v>
      </c>
      <c r="AK7" s="45">
        <f t="shared" si="1"/>
        <v>6</v>
      </c>
      <c r="AL7" s="45">
        <f t="shared" si="1"/>
        <v>70</v>
      </c>
      <c r="AM7" s="45">
        <f t="shared" si="1"/>
        <v>49</v>
      </c>
      <c r="AN7" s="45">
        <f t="shared" si="1"/>
        <v>21</v>
      </c>
      <c r="AO7" s="45">
        <f t="shared" si="1"/>
        <v>421</v>
      </c>
      <c r="AP7" s="45">
        <f t="shared" si="1"/>
        <v>285</v>
      </c>
      <c r="AQ7" s="45">
        <f t="shared" si="1"/>
        <v>136</v>
      </c>
      <c r="AR7" s="45">
        <f t="shared" si="1"/>
        <v>312</v>
      </c>
      <c r="AS7" s="45">
        <f t="shared" si="1"/>
        <v>219</v>
      </c>
      <c r="AT7" s="45">
        <f t="shared" si="1"/>
        <v>93</v>
      </c>
      <c r="AU7" s="45">
        <f t="shared" si="1"/>
        <v>74</v>
      </c>
      <c r="AV7" s="45">
        <f t="shared" si="1"/>
        <v>53</v>
      </c>
      <c r="AW7" s="45">
        <f t="shared" si="1"/>
        <v>21</v>
      </c>
      <c r="AX7" s="45">
        <f t="shared" si="1"/>
        <v>235</v>
      </c>
      <c r="AY7" s="45">
        <f t="shared" si="1"/>
        <v>162</v>
      </c>
      <c r="AZ7" s="45">
        <f t="shared" si="1"/>
        <v>73</v>
      </c>
      <c r="BA7" s="45">
        <f t="shared" si="1"/>
        <v>46</v>
      </c>
      <c r="BB7" s="45">
        <f t="shared" si="1"/>
        <v>30</v>
      </c>
      <c r="BC7" s="45">
        <f t="shared" si="1"/>
        <v>16</v>
      </c>
      <c r="BD7" s="45">
        <f t="shared" si="1"/>
        <v>227</v>
      </c>
      <c r="BE7" s="45">
        <f t="shared" si="1"/>
        <v>150</v>
      </c>
      <c r="BF7" s="45">
        <f t="shared" si="1"/>
        <v>77</v>
      </c>
    </row>
    <row r="8" spans="2:64" s="2" customFormat="1">
      <c r="B8" s="3"/>
      <c r="C8" s="3"/>
      <c r="D8" s="4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27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</row>
    <row r="9" spans="2:64" s="5" customFormat="1" ht="14.25" customHeight="1">
      <c r="B9" s="86" t="s">
        <v>39</v>
      </c>
      <c r="C9" s="89" t="s">
        <v>28</v>
      </c>
      <c r="D9" s="90"/>
      <c r="E9" s="50">
        <f>H9+K9+N9+Q9+W9+AC9+AO9+AF9+AI9+AR9+AU9+AX9+BD9+Z9+AL9+BA9</f>
        <v>6</v>
      </c>
      <c r="F9" s="51"/>
      <c r="G9" s="51"/>
      <c r="H9" s="31"/>
      <c r="I9" s="31"/>
      <c r="J9" s="31"/>
      <c r="K9" s="32">
        <v>4</v>
      </c>
      <c r="L9" s="33"/>
      <c r="M9" s="33"/>
      <c r="N9" s="32">
        <v>2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0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</row>
    <row r="10" spans="2:64" s="2" customFormat="1" ht="14.25" customHeight="1">
      <c r="B10" s="87"/>
      <c r="C10" s="91" t="s">
        <v>29</v>
      </c>
      <c r="D10" s="92"/>
      <c r="E10" s="49">
        <f>SUM(E11:E13)</f>
        <v>7</v>
      </c>
      <c r="F10" s="45">
        <f t="shared" ref="F10:G13" si="2">I10+L10+O10+R10+X10+AA10+AD10+AP10+AG10+AJ10+AS10+AV10+AY10+BE10+AM10</f>
        <v>4</v>
      </c>
      <c r="G10" s="45">
        <f t="shared" si="2"/>
        <v>3</v>
      </c>
      <c r="H10" s="55">
        <f t="shared" ref="H10:AD10" si="3">SUM(H11:H13)</f>
        <v>0</v>
      </c>
      <c r="I10" s="55">
        <f t="shared" si="3"/>
        <v>0</v>
      </c>
      <c r="J10" s="55">
        <f t="shared" si="3"/>
        <v>0</v>
      </c>
      <c r="K10" s="45">
        <f t="shared" si="3"/>
        <v>4</v>
      </c>
      <c r="L10" s="45">
        <f t="shared" si="3"/>
        <v>2</v>
      </c>
      <c r="M10" s="45">
        <f t="shared" si="3"/>
        <v>2</v>
      </c>
      <c r="N10" s="45">
        <f>SUM(N11:N13)</f>
        <v>3</v>
      </c>
      <c r="O10" s="45">
        <f t="shared" si="3"/>
        <v>2</v>
      </c>
      <c r="P10" s="45">
        <f t="shared" si="3"/>
        <v>1</v>
      </c>
      <c r="Q10" s="55">
        <f t="shared" si="3"/>
        <v>0</v>
      </c>
      <c r="R10" s="55">
        <f t="shared" si="3"/>
        <v>0</v>
      </c>
      <c r="S10" s="55">
        <f t="shared" si="3"/>
        <v>0</v>
      </c>
      <c r="T10" s="55">
        <f t="shared" si="3"/>
        <v>0</v>
      </c>
      <c r="U10" s="55">
        <f t="shared" si="3"/>
        <v>0</v>
      </c>
      <c r="V10" s="55">
        <f t="shared" si="3"/>
        <v>0</v>
      </c>
      <c r="W10" s="55">
        <f t="shared" si="3"/>
        <v>0</v>
      </c>
      <c r="X10" s="55">
        <f t="shared" si="3"/>
        <v>0</v>
      </c>
      <c r="Y10" s="55">
        <f t="shared" si="3"/>
        <v>0</v>
      </c>
      <c r="Z10" s="55">
        <f>SUM(Z11:Z13)</f>
        <v>0</v>
      </c>
      <c r="AA10" s="55">
        <f>SUM(AA11:AA13)</f>
        <v>0</v>
      </c>
      <c r="AB10" s="55">
        <f>SUM(AB11:AB13)</f>
        <v>0</v>
      </c>
      <c r="AC10" s="55">
        <f t="shared" si="3"/>
        <v>0</v>
      </c>
      <c r="AD10" s="55">
        <f t="shared" si="3"/>
        <v>0</v>
      </c>
      <c r="AE10" s="55">
        <f>SUM(AE11:AE13)</f>
        <v>0</v>
      </c>
      <c r="AF10" s="55">
        <f>SUM(AF11:AF13)</f>
        <v>0</v>
      </c>
      <c r="AG10" s="55">
        <f>SUM(AG11:AG13)</f>
        <v>0</v>
      </c>
      <c r="AH10" s="55">
        <f>SUM(AH11:AH13)</f>
        <v>0</v>
      </c>
      <c r="AI10" s="55">
        <f t="shared" ref="AI10:BF10" si="4">SUM(AI11:AI13)</f>
        <v>0</v>
      </c>
      <c r="AJ10" s="55">
        <f t="shared" si="4"/>
        <v>0</v>
      </c>
      <c r="AK10" s="55">
        <f t="shared" si="4"/>
        <v>0</v>
      </c>
      <c r="AL10" s="55">
        <f t="shared" si="4"/>
        <v>0</v>
      </c>
      <c r="AM10" s="55">
        <f t="shared" si="4"/>
        <v>0</v>
      </c>
      <c r="AN10" s="55">
        <f t="shared" si="4"/>
        <v>0</v>
      </c>
      <c r="AO10" s="55">
        <f t="shared" si="4"/>
        <v>0</v>
      </c>
      <c r="AP10" s="55">
        <f t="shared" si="4"/>
        <v>0</v>
      </c>
      <c r="AQ10" s="55">
        <f t="shared" si="4"/>
        <v>0</v>
      </c>
      <c r="AR10" s="55">
        <f t="shared" si="4"/>
        <v>0</v>
      </c>
      <c r="AS10" s="55">
        <f t="shared" si="4"/>
        <v>0</v>
      </c>
      <c r="AT10" s="55">
        <f t="shared" si="4"/>
        <v>0</v>
      </c>
      <c r="AU10" s="55">
        <f t="shared" si="4"/>
        <v>0</v>
      </c>
      <c r="AV10" s="55">
        <f t="shared" si="4"/>
        <v>0</v>
      </c>
      <c r="AW10" s="55">
        <f t="shared" si="4"/>
        <v>0</v>
      </c>
      <c r="AX10" s="55">
        <f t="shared" si="4"/>
        <v>0</v>
      </c>
      <c r="AY10" s="55">
        <f t="shared" si="4"/>
        <v>0</v>
      </c>
      <c r="AZ10" s="55">
        <f t="shared" si="4"/>
        <v>0</v>
      </c>
      <c r="BA10" s="55">
        <f t="shared" si="4"/>
        <v>0</v>
      </c>
      <c r="BB10" s="55">
        <f t="shared" si="4"/>
        <v>0</v>
      </c>
      <c r="BC10" s="55">
        <f t="shared" si="4"/>
        <v>0</v>
      </c>
      <c r="BD10" s="55">
        <f t="shared" si="4"/>
        <v>0</v>
      </c>
      <c r="BE10" s="55">
        <f t="shared" si="4"/>
        <v>0</v>
      </c>
      <c r="BF10" s="55">
        <f t="shared" si="4"/>
        <v>0</v>
      </c>
      <c r="BG10" s="25"/>
      <c r="BH10" s="25"/>
      <c r="BI10" s="25"/>
    </row>
    <row r="11" spans="2:64" s="6" customFormat="1" ht="14.25" customHeight="1">
      <c r="B11" s="87"/>
      <c r="C11" s="91" t="s">
        <v>32</v>
      </c>
      <c r="D11" s="92"/>
      <c r="E11" s="49">
        <f>F11+G11</f>
        <v>1</v>
      </c>
      <c r="F11" s="45">
        <f t="shared" si="2"/>
        <v>1</v>
      </c>
      <c r="G11" s="45">
        <f t="shared" si="2"/>
        <v>0</v>
      </c>
      <c r="H11" s="34">
        <f>I11+J11</f>
        <v>0</v>
      </c>
      <c r="I11" s="60"/>
      <c r="J11" s="60"/>
      <c r="K11" s="61">
        <f>L11+M11</f>
        <v>1</v>
      </c>
      <c r="L11" s="62">
        <v>1</v>
      </c>
      <c r="M11" s="62">
        <v>0</v>
      </c>
      <c r="N11" s="61">
        <f>O11+P11</f>
        <v>0</v>
      </c>
      <c r="O11" s="62">
        <v>0</v>
      </c>
      <c r="P11" s="62">
        <v>0</v>
      </c>
      <c r="Q11" s="63">
        <f>R11+S11</f>
        <v>0</v>
      </c>
      <c r="R11" s="60"/>
      <c r="S11" s="60"/>
      <c r="T11" s="63">
        <f>U11+V11</f>
        <v>0</v>
      </c>
      <c r="U11" s="60"/>
      <c r="V11" s="60"/>
      <c r="W11" s="63">
        <f>X11+Y11</f>
        <v>0</v>
      </c>
      <c r="X11" s="60"/>
      <c r="Y11" s="60"/>
      <c r="Z11" s="63">
        <f>AA11+AB11</f>
        <v>0</v>
      </c>
      <c r="AA11" s="60"/>
      <c r="AB11" s="60"/>
      <c r="AC11" s="63">
        <f>AD11+AE11</f>
        <v>0</v>
      </c>
      <c r="AD11" s="60"/>
      <c r="AE11" s="60"/>
      <c r="AF11" s="63">
        <f>AG11+AH11</f>
        <v>0</v>
      </c>
      <c r="AG11" s="60"/>
      <c r="AH11" s="60"/>
      <c r="AI11" s="63">
        <f>AJ11+AK11</f>
        <v>0</v>
      </c>
      <c r="AJ11" s="60"/>
      <c r="AK11" s="60"/>
      <c r="AL11" s="63">
        <f>AM11+AN11</f>
        <v>0</v>
      </c>
      <c r="AM11" s="60"/>
      <c r="AN11" s="60"/>
      <c r="AO11" s="63">
        <f>AP11+AQ11</f>
        <v>0</v>
      </c>
      <c r="AP11" s="60"/>
      <c r="AQ11" s="60"/>
      <c r="AR11" s="63">
        <f>AS11+AT11</f>
        <v>0</v>
      </c>
      <c r="AS11" s="60"/>
      <c r="AT11" s="60"/>
      <c r="AU11" s="63">
        <f>AV11+AW11</f>
        <v>0</v>
      </c>
      <c r="AV11" s="60"/>
      <c r="AW11" s="60"/>
      <c r="AX11" s="63">
        <f>AY11+AZ11</f>
        <v>0</v>
      </c>
      <c r="AY11" s="60"/>
      <c r="AZ11" s="60"/>
      <c r="BA11" s="63">
        <f>BB11+BC11</f>
        <v>0</v>
      </c>
      <c r="BB11" s="60"/>
      <c r="BC11" s="60"/>
      <c r="BD11" s="63">
        <f>BE11+BF11</f>
        <v>0</v>
      </c>
      <c r="BE11" s="60"/>
      <c r="BF11" s="60"/>
      <c r="BG11" s="25"/>
      <c r="BH11" s="25"/>
      <c r="BI11" s="25"/>
      <c r="BJ11" s="2"/>
      <c r="BK11" s="2"/>
      <c r="BL11" s="2"/>
    </row>
    <row r="12" spans="2:64" s="6" customFormat="1" ht="14.25" customHeight="1">
      <c r="B12" s="87"/>
      <c r="C12" s="91" t="s">
        <v>31</v>
      </c>
      <c r="D12" s="92"/>
      <c r="E12" s="49">
        <f>F12+G12</f>
        <v>1</v>
      </c>
      <c r="F12" s="45">
        <f t="shared" si="2"/>
        <v>0</v>
      </c>
      <c r="G12" s="45">
        <f t="shared" si="2"/>
        <v>1</v>
      </c>
      <c r="H12" s="34">
        <f>I12+J12</f>
        <v>0</v>
      </c>
      <c r="I12" s="60"/>
      <c r="J12" s="60"/>
      <c r="K12" s="61">
        <f>L12+M12</f>
        <v>1</v>
      </c>
      <c r="L12" s="62">
        <v>0</v>
      </c>
      <c r="M12" s="62">
        <v>1</v>
      </c>
      <c r="N12" s="61">
        <f>O12+P12</f>
        <v>0</v>
      </c>
      <c r="O12" s="62">
        <v>0</v>
      </c>
      <c r="P12" s="62">
        <v>0</v>
      </c>
      <c r="Q12" s="63">
        <f>R12+S12</f>
        <v>0</v>
      </c>
      <c r="R12" s="60"/>
      <c r="S12" s="60"/>
      <c r="T12" s="63">
        <f>U12+V12</f>
        <v>0</v>
      </c>
      <c r="U12" s="60"/>
      <c r="V12" s="60"/>
      <c r="W12" s="63">
        <f>X12+Y12</f>
        <v>0</v>
      </c>
      <c r="X12" s="60"/>
      <c r="Y12" s="60"/>
      <c r="Z12" s="63">
        <f>AA12+AB12</f>
        <v>0</v>
      </c>
      <c r="AA12" s="60"/>
      <c r="AB12" s="60"/>
      <c r="AC12" s="63">
        <f>AD12+AE12</f>
        <v>0</v>
      </c>
      <c r="AD12" s="60"/>
      <c r="AE12" s="60"/>
      <c r="AF12" s="63">
        <f>AG12+AH12</f>
        <v>0</v>
      </c>
      <c r="AG12" s="60"/>
      <c r="AH12" s="60"/>
      <c r="AI12" s="63">
        <f>AJ12+AK12</f>
        <v>0</v>
      </c>
      <c r="AJ12" s="60"/>
      <c r="AK12" s="60"/>
      <c r="AL12" s="63">
        <f>AM12+AN12</f>
        <v>0</v>
      </c>
      <c r="AM12" s="60"/>
      <c r="AN12" s="60"/>
      <c r="AO12" s="63">
        <f>AP12+AQ12</f>
        <v>0</v>
      </c>
      <c r="AP12" s="60"/>
      <c r="AQ12" s="60"/>
      <c r="AR12" s="63">
        <f>AS12+AT12</f>
        <v>0</v>
      </c>
      <c r="AS12" s="60"/>
      <c r="AT12" s="60"/>
      <c r="AU12" s="63">
        <f>AV12+AW12</f>
        <v>0</v>
      </c>
      <c r="AV12" s="60"/>
      <c r="AW12" s="60"/>
      <c r="AX12" s="63">
        <f>AY12+AZ12</f>
        <v>0</v>
      </c>
      <c r="AY12" s="60"/>
      <c r="AZ12" s="60"/>
      <c r="BA12" s="63">
        <f>BB12+BC12</f>
        <v>0</v>
      </c>
      <c r="BB12" s="60"/>
      <c r="BC12" s="60"/>
      <c r="BD12" s="63">
        <f>BE12+BF12</f>
        <v>0</v>
      </c>
      <c r="BE12" s="60"/>
      <c r="BF12" s="60"/>
      <c r="BG12" s="25"/>
      <c r="BH12" s="25"/>
      <c r="BI12" s="25"/>
      <c r="BJ12" s="2"/>
      <c r="BK12" s="2"/>
      <c r="BL12" s="2"/>
    </row>
    <row r="13" spans="2:64" s="6" customFormat="1" ht="14.25" customHeight="1">
      <c r="B13" s="88"/>
      <c r="C13" s="93" t="s">
        <v>30</v>
      </c>
      <c r="D13" s="94"/>
      <c r="E13" s="49">
        <f>F13+G13</f>
        <v>5</v>
      </c>
      <c r="F13" s="45">
        <f t="shared" si="2"/>
        <v>3</v>
      </c>
      <c r="G13" s="45">
        <f t="shared" si="2"/>
        <v>2</v>
      </c>
      <c r="H13" s="34">
        <f>I13+J13</f>
        <v>0</v>
      </c>
      <c r="I13" s="60"/>
      <c r="J13" s="60"/>
      <c r="K13" s="61">
        <f>L13+M13</f>
        <v>2</v>
      </c>
      <c r="L13" s="62">
        <v>1</v>
      </c>
      <c r="M13" s="62">
        <v>1</v>
      </c>
      <c r="N13" s="61">
        <f>O13+P13</f>
        <v>3</v>
      </c>
      <c r="O13" s="62">
        <v>2</v>
      </c>
      <c r="P13" s="62">
        <v>1</v>
      </c>
      <c r="Q13" s="63">
        <f>R13+S13</f>
        <v>0</v>
      </c>
      <c r="R13" s="60"/>
      <c r="S13" s="60"/>
      <c r="T13" s="63">
        <f>U13+V13</f>
        <v>0</v>
      </c>
      <c r="U13" s="60"/>
      <c r="V13" s="60"/>
      <c r="W13" s="63">
        <f>X13+Y13</f>
        <v>0</v>
      </c>
      <c r="X13" s="60"/>
      <c r="Y13" s="60"/>
      <c r="Z13" s="63">
        <f>AA13+AB13</f>
        <v>0</v>
      </c>
      <c r="AA13" s="60"/>
      <c r="AB13" s="60"/>
      <c r="AC13" s="63">
        <f>AD13+AE13</f>
        <v>0</v>
      </c>
      <c r="AD13" s="60"/>
      <c r="AE13" s="60"/>
      <c r="AF13" s="63">
        <f>AG13+AH13</f>
        <v>0</v>
      </c>
      <c r="AG13" s="60"/>
      <c r="AH13" s="60"/>
      <c r="AI13" s="63">
        <f>AJ13+AK13</f>
        <v>0</v>
      </c>
      <c r="AJ13" s="60"/>
      <c r="AK13" s="60"/>
      <c r="AL13" s="63">
        <f>AM13+AN13</f>
        <v>0</v>
      </c>
      <c r="AM13" s="60"/>
      <c r="AN13" s="60"/>
      <c r="AO13" s="63">
        <f>AP13+AQ13</f>
        <v>0</v>
      </c>
      <c r="AP13" s="60"/>
      <c r="AQ13" s="60"/>
      <c r="AR13" s="63">
        <f>AS13+AT13</f>
        <v>0</v>
      </c>
      <c r="AS13" s="60"/>
      <c r="AT13" s="60"/>
      <c r="AU13" s="63">
        <f>AV13+AW13</f>
        <v>0</v>
      </c>
      <c r="AV13" s="60"/>
      <c r="AW13" s="60"/>
      <c r="AX13" s="63">
        <f>AY13+AZ13</f>
        <v>0</v>
      </c>
      <c r="AY13" s="60"/>
      <c r="AZ13" s="60"/>
      <c r="BA13" s="63">
        <f>BB13+BC13</f>
        <v>0</v>
      </c>
      <c r="BB13" s="60"/>
      <c r="BC13" s="60"/>
      <c r="BD13" s="63">
        <f>BE13+BF13</f>
        <v>0</v>
      </c>
      <c r="BE13" s="60"/>
      <c r="BF13" s="60"/>
      <c r="BG13" s="25"/>
      <c r="BH13" s="25"/>
      <c r="BI13" s="25"/>
      <c r="BJ13" s="2"/>
      <c r="BK13" s="2"/>
      <c r="BL13" s="2"/>
    </row>
    <row r="14" spans="2:64" s="5" customFormat="1" ht="14.25" customHeight="1">
      <c r="B14" s="86" t="s">
        <v>40</v>
      </c>
      <c r="C14" s="89" t="s">
        <v>28</v>
      </c>
      <c r="D14" s="90"/>
      <c r="E14" s="50">
        <f>H14+K14+N14+Q14+W14+AO14+AF14+AI14+AR14+AU14+AX14+BD14+Z14</f>
        <v>216</v>
      </c>
      <c r="F14" s="51"/>
      <c r="G14" s="51"/>
      <c r="H14" s="64">
        <v>3</v>
      </c>
      <c r="I14" s="65"/>
      <c r="J14" s="65"/>
      <c r="K14" s="64">
        <v>3</v>
      </c>
      <c r="L14" s="66"/>
      <c r="M14" s="66"/>
      <c r="N14" s="64">
        <v>8</v>
      </c>
      <c r="O14" s="65"/>
      <c r="P14" s="65"/>
      <c r="Q14" s="64">
        <v>22</v>
      </c>
      <c r="R14" s="65"/>
      <c r="S14" s="65"/>
      <c r="T14" s="65"/>
      <c r="U14" s="65"/>
      <c r="V14" s="65"/>
      <c r="W14" s="64">
        <v>2</v>
      </c>
      <c r="X14" s="65"/>
      <c r="Y14" s="65"/>
      <c r="Z14" s="64">
        <v>19</v>
      </c>
      <c r="AA14" s="65"/>
      <c r="AB14" s="65"/>
      <c r="AC14" s="65"/>
      <c r="AD14" s="65"/>
      <c r="AE14" s="65"/>
      <c r="AF14" s="64">
        <v>36</v>
      </c>
      <c r="AG14" s="65"/>
      <c r="AH14" s="65"/>
      <c r="AI14" s="64">
        <v>7</v>
      </c>
      <c r="AJ14" s="65"/>
      <c r="AK14" s="65"/>
      <c r="AL14" s="65"/>
      <c r="AM14" s="65"/>
      <c r="AN14" s="65"/>
      <c r="AO14" s="64">
        <v>42</v>
      </c>
      <c r="AP14" s="65"/>
      <c r="AQ14" s="65"/>
      <c r="AR14" s="64">
        <v>23</v>
      </c>
      <c r="AS14" s="65"/>
      <c r="AT14" s="65"/>
      <c r="AU14" s="64">
        <v>9</v>
      </c>
      <c r="AV14" s="65"/>
      <c r="AW14" s="65"/>
      <c r="AX14" s="64">
        <v>24</v>
      </c>
      <c r="AY14" s="65"/>
      <c r="AZ14" s="65"/>
      <c r="BA14" s="65"/>
      <c r="BB14" s="65"/>
      <c r="BC14" s="65"/>
      <c r="BD14" s="64">
        <v>18</v>
      </c>
      <c r="BE14" s="65"/>
      <c r="BF14" s="65"/>
      <c r="BG14" s="25"/>
      <c r="BH14" s="25"/>
      <c r="BI14" s="25"/>
      <c r="BJ14" s="2"/>
      <c r="BK14" s="2"/>
      <c r="BL14" s="2"/>
    </row>
    <row r="15" spans="2:64" s="2" customFormat="1" ht="14.25" customHeight="1">
      <c r="B15" s="95"/>
      <c r="C15" s="91" t="s">
        <v>29</v>
      </c>
      <c r="D15" s="92"/>
      <c r="E15" s="49">
        <f>SUM(E16:E21)</f>
        <v>806</v>
      </c>
      <c r="F15" s="45">
        <f>I15+L15+O15+R15+X15+AA15+AP15+AG15+AJ15+AS15+AV15+AY15+BE15</f>
        <v>574</v>
      </c>
      <c r="G15" s="45">
        <f>J15+M15+P15+S15+Y15+AB15+AQ15+AH15+AK15+AT15+AW15+AZ15+BF15</f>
        <v>232</v>
      </c>
      <c r="H15" s="45">
        <f t="shared" ref="H15:BF15" si="5">SUM(H16:H21)</f>
        <v>14</v>
      </c>
      <c r="I15" s="45">
        <f t="shared" si="5"/>
        <v>9</v>
      </c>
      <c r="J15" s="45">
        <f t="shared" si="5"/>
        <v>5</v>
      </c>
      <c r="K15" s="45">
        <f>SUM(K16:K21)</f>
        <v>5</v>
      </c>
      <c r="L15" s="45">
        <f t="shared" si="5"/>
        <v>2</v>
      </c>
      <c r="M15" s="45">
        <f t="shared" si="5"/>
        <v>3</v>
      </c>
      <c r="N15" s="45">
        <f t="shared" si="5"/>
        <v>10</v>
      </c>
      <c r="O15" s="45">
        <f t="shared" si="5"/>
        <v>6</v>
      </c>
      <c r="P15" s="45">
        <f t="shared" si="5"/>
        <v>4</v>
      </c>
      <c r="Q15" s="45">
        <f t="shared" si="5"/>
        <v>84</v>
      </c>
      <c r="R15" s="45">
        <f t="shared" si="5"/>
        <v>56</v>
      </c>
      <c r="S15" s="45">
        <f t="shared" si="5"/>
        <v>28</v>
      </c>
      <c r="T15" s="55">
        <f t="shared" ref="T15:V15" si="6">SUM(T16:T21)</f>
        <v>0</v>
      </c>
      <c r="U15" s="55">
        <f t="shared" si="6"/>
        <v>0</v>
      </c>
      <c r="V15" s="55">
        <f t="shared" si="6"/>
        <v>0</v>
      </c>
      <c r="W15" s="45">
        <f t="shared" si="5"/>
        <v>2</v>
      </c>
      <c r="X15" s="45">
        <f t="shared" si="5"/>
        <v>0</v>
      </c>
      <c r="Y15" s="45">
        <f t="shared" si="5"/>
        <v>2</v>
      </c>
      <c r="Z15" s="45">
        <f t="shared" si="5"/>
        <v>86</v>
      </c>
      <c r="AA15" s="45">
        <f t="shared" si="5"/>
        <v>59</v>
      </c>
      <c r="AB15" s="45">
        <f t="shared" si="5"/>
        <v>27</v>
      </c>
      <c r="AC15" s="55">
        <f t="shared" si="5"/>
        <v>0</v>
      </c>
      <c r="AD15" s="55">
        <f t="shared" si="5"/>
        <v>0</v>
      </c>
      <c r="AE15" s="55">
        <f t="shared" si="5"/>
        <v>0</v>
      </c>
      <c r="AF15" s="45">
        <f t="shared" si="5"/>
        <v>147</v>
      </c>
      <c r="AG15" s="45">
        <f t="shared" si="5"/>
        <v>109</v>
      </c>
      <c r="AH15" s="45">
        <f t="shared" si="5"/>
        <v>38</v>
      </c>
      <c r="AI15" s="45">
        <f t="shared" si="5"/>
        <v>6</v>
      </c>
      <c r="AJ15" s="45">
        <f t="shared" si="5"/>
        <v>3</v>
      </c>
      <c r="AK15" s="45">
        <f t="shared" si="5"/>
        <v>3</v>
      </c>
      <c r="AL15" s="55">
        <f t="shared" si="5"/>
        <v>0</v>
      </c>
      <c r="AM15" s="55">
        <f t="shared" si="5"/>
        <v>0</v>
      </c>
      <c r="AN15" s="55">
        <f t="shared" si="5"/>
        <v>0</v>
      </c>
      <c r="AO15" s="45">
        <f t="shared" si="5"/>
        <v>170</v>
      </c>
      <c r="AP15" s="45">
        <f t="shared" si="5"/>
        <v>122</v>
      </c>
      <c r="AQ15" s="45">
        <f t="shared" si="5"/>
        <v>48</v>
      </c>
      <c r="AR15" s="45">
        <f t="shared" si="5"/>
        <v>97</v>
      </c>
      <c r="AS15" s="45">
        <f t="shared" si="5"/>
        <v>74</v>
      </c>
      <c r="AT15" s="45">
        <f t="shared" si="5"/>
        <v>23</v>
      </c>
      <c r="AU15" s="45">
        <f t="shared" si="5"/>
        <v>24</v>
      </c>
      <c r="AV15" s="45">
        <f t="shared" si="5"/>
        <v>18</v>
      </c>
      <c r="AW15" s="45">
        <f t="shared" si="5"/>
        <v>6</v>
      </c>
      <c r="AX15" s="45">
        <f t="shared" si="5"/>
        <v>85</v>
      </c>
      <c r="AY15" s="45">
        <f t="shared" si="5"/>
        <v>63</v>
      </c>
      <c r="AZ15" s="45">
        <f t="shared" si="5"/>
        <v>22</v>
      </c>
      <c r="BA15" s="55">
        <f t="shared" si="5"/>
        <v>0</v>
      </c>
      <c r="BB15" s="55">
        <f t="shared" si="5"/>
        <v>0</v>
      </c>
      <c r="BC15" s="55">
        <f t="shared" si="5"/>
        <v>0</v>
      </c>
      <c r="BD15" s="45">
        <f t="shared" si="5"/>
        <v>76</v>
      </c>
      <c r="BE15" s="45">
        <f t="shared" si="5"/>
        <v>53</v>
      </c>
      <c r="BF15" s="45">
        <f t="shared" si="5"/>
        <v>23</v>
      </c>
      <c r="BG15" s="25"/>
      <c r="BH15" s="25"/>
      <c r="BI15" s="25"/>
    </row>
    <row r="16" spans="2:64" s="6" customFormat="1" ht="14.25" customHeight="1">
      <c r="B16" s="95"/>
      <c r="C16" s="91" t="s">
        <v>33</v>
      </c>
      <c r="D16" s="92"/>
      <c r="E16" s="49">
        <f t="shared" ref="E16:E21" si="7">F16+G16</f>
        <v>135</v>
      </c>
      <c r="F16" s="45">
        <f t="shared" ref="F16:F21" si="8">I16+L16+O16+R16+X16+AA16+AP16+AG16+AJ16+AS16+AV16+AY16+BE16</f>
        <v>95</v>
      </c>
      <c r="G16" s="45">
        <f t="shared" ref="G16:G21" si="9">J16+M16+P16+S16+Y16+AB16+AQ16+AH16+AK16+AT16+AW16+AZ16+BF16</f>
        <v>40</v>
      </c>
      <c r="H16" s="61">
        <f t="shared" ref="H16:H21" si="10">I16+J16</f>
        <v>3</v>
      </c>
      <c r="I16" s="62">
        <v>2</v>
      </c>
      <c r="J16" s="62">
        <v>1</v>
      </c>
      <c r="K16" s="61">
        <f t="shared" ref="K16:K21" si="11">L16+M16</f>
        <v>1</v>
      </c>
      <c r="L16" s="62">
        <v>0</v>
      </c>
      <c r="M16" s="62">
        <v>1</v>
      </c>
      <c r="N16" s="61">
        <f t="shared" ref="N16:N21" si="12">O16+P16</f>
        <v>2</v>
      </c>
      <c r="O16" s="62">
        <v>1</v>
      </c>
      <c r="P16" s="62">
        <v>1</v>
      </c>
      <c r="Q16" s="61">
        <f t="shared" ref="Q16:Q21" si="13">R16+S16</f>
        <v>14</v>
      </c>
      <c r="R16" s="62">
        <v>10</v>
      </c>
      <c r="S16" s="62">
        <v>4</v>
      </c>
      <c r="T16" s="63">
        <f t="shared" ref="T16:T21" si="14">U16+V16</f>
        <v>0</v>
      </c>
      <c r="U16" s="60"/>
      <c r="V16" s="60"/>
      <c r="W16" s="61">
        <f t="shared" ref="W16:W21" si="15">X16+Y16</f>
        <v>0</v>
      </c>
      <c r="X16" s="62">
        <v>0</v>
      </c>
      <c r="Y16" s="62">
        <v>0</v>
      </c>
      <c r="Z16" s="61">
        <f t="shared" ref="Z16:Z21" si="16">AA16+AB16</f>
        <v>12</v>
      </c>
      <c r="AA16" s="62">
        <v>8</v>
      </c>
      <c r="AB16" s="62">
        <v>4</v>
      </c>
      <c r="AC16" s="63">
        <f t="shared" ref="AC16:AC21" si="17">AD16+AE16</f>
        <v>0</v>
      </c>
      <c r="AD16" s="60"/>
      <c r="AE16" s="60"/>
      <c r="AF16" s="61">
        <f t="shared" ref="AF16:AF21" si="18">AG16+AH16</f>
        <v>30</v>
      </c>
      <c r="AG16" s="62">
        <v>23</v>
      </c>
      <c r="AH16" s="62">
        <v>7</v>
      </c>
      <c r="AI16" s="61">
        <f t="shared" ref="AI16:AI21" si="19">AJ16+AK16</f>
        <v>2</v>
      </c>
      <c r="AJ16" s="62">
        <v>0</v>
      </c>
      <c r="AK16" s="62">
        <v>2</v>
      </c>
      <c r="AL16" s="63">
        <f t="shared" ref="AL16:AL21" si="20">AM16+AN16</f>
        <v>0</v>
      </c>
      <c r="AM16" s="60"/>
      <c r="AN16" s="60"/>
      <c r="AO16" s="61">
        <f t="shared" ref="AO16:AO21" si="21">AP16+AQ16</f>
        <v>29</v>
      </c>
      <c r="AP16" s="62">
        <v>21</v>
      </c>
      <c r="AQ16" s="62">
        <v>8</v>
      </c>
      <c r="AR16" s="61">
        <f t="shared" ref="AR16:AR21" si="22">AS16+AT16</f>
        <v>9</v>
      </c>
      <c r="AS16" s="62">
        <v>5</v>
      </c>
      <c r="AT16" s="62">
        <v>4</v>
      </c>
      <c r="AU16" s="61">
        <f t="shared" ref="AU16:AU21" si="23">AV16+AW16</f>
        <v>4</v>
      </c>
      <c r="AV16" s="62">
        <v>3</v>
      </c>
      <c r="AW16" s="62">
        <v>1</v>
      </c>
      <c r="AX16" s="61">
        <f t="shared" ref="AX16:AX21" si="24">AY16+AZ16</f>
        <v>17</v>
      </c>
      <c r="AY16" s="62">
        <v>15</v>
      </c>
      <c r="AZ16" s="62">
        <v>2</v>
      </c>
      <c r="BA16" s="63">
        <f t="shared" ref="BA16:BA21" si="25">BB16+BC16</f>
        <v>0</v>
      </c>
      <c r="BB16" s="60"/>
      <c r="BC16" s="60"/>
      <c r="BD16" s="61">
        <f t="shared" ref="BD16:BD21" si="26">BE16+BF16</f>
        <v>12</v>
      </c>
      <c r="BE16" s="62">
        <v>7</v>
      </c>
      <c r="BF16" s="62">
        <v>5</v>
      </c>
      <c r="BG16" s="25"/>
      <c r="BH16" s="25"/>
      <c r="BI16" s="25"/>
      <c r="BJ16" s="2"/>
      <c r="BK16" s="2"/>
      <c r="BL16" s="2"/>
    </row>
    <row r="17" spans="2:64" s="6" customFormat="1" ht="14.25" customHeight="1">
      <c r="B17" s="95"/>
      <c r="C17" s="91" t="s">
        <v>34</v>
      </c>
      <c r="D17" s="92"/>
      <c r="E17" s="49">
        <f t="shared" si="7"/>
        <v>141</v>
      </c>
      <c r="F17" s="45">
        <f t="shared" si="8"/>
        <v>100</v>
      </c>
      <c r="G17" s="45">
        <f t="shared" si="9"/>
        <v>41</v>
      </c>
      <c r="H17" s="61">
        <f t="shared" si="10"/>
        <v>3</v>
      </c>
      <c r="I17" s="62">
        <v>2</v>
      </c>
      <c r="J17" s="62">
        <v>1</v>
      </c>
      <c r="K17" s="61">
        <f t="shared" si="11"/>
        <v>0</v>
      </c>
      <c r="L17" s="62">
        <v>0</v>
      </c>
      <c r="M17" s="62">
        <v>0</v>
      </c>
      <c r="N17" s="61">
        <f t="shared" si="12"/>
        <v>2</v>
      </c>
      <c r="O17" s="62">
        <v>0</v>
      </c>
      <c r="P17" s="62">
        <v>2</v>
      </c>
      <c r="Q17" s="61">
        <f t="shared" si="13"/>
        <v>19</v>
      </c>
      <c r="R17" s="62">
        <v>11</v>
      </c>
      <c r="S17" s="62">
        <v>8</v>
      </c>
      <c r="T17" s="63">
        <f t="shared" si="14"/>
        <v>0</v>
      </c>
      <c r="U17" s="60"/>
      <c r="V17" s="60"/>
      <c r="W17" s="61">
        <f t="shared" si="15"/>
        <v>0</v>
      </c>
      <c r="X17" s="62">
        <v>0</v>
      </c>
      <c r="Y17" s="62">
        <v>0</v>
      </c>
      <c r="Z17" s="61">
        <f t="shared" si="16"/>
        <v>14</v>
      </c>
      <c r="AA17" s="62">
        <v>11</v>
      </c>
      <c r="AB17" s="62">
        <v>3</v>
      </c>
      <c r="AC17" s="63">
        <f t="shared" si="17"/>
        <v>0</v>
      </c>
      <c r="AD17" s="60"/>
      <c r="AE17" s="60"/>
      <c r="AF17" s="61">
        <f t="shared" si="18"/>
        <v>20</v>
      </c>
      <c r="AG17" s="62">
        <v>12</v>
      </c>
      <c r="AH17" s="62">
        <v>8</v>
      </c>
      <c r="AI17" s="61">
        <f t="shared" si="19"/>
        <v>0</v>
      </c>
      <c r="AJ17" s="62">
        <v>0</v>
      </c>
      <c r="AK17" s="62">
        <v>0</v>
      </c>
      <c r="AL17" s="63">
        <f t="shared" si="20"/>
        <v>0</v>
      </c>
      <c r="AM17" s="60"/>
      <c r="AN17" s="60"/>
      <c r="AO17" s="61">
        <f t="shared" si="21"/>
        <v>27</v>
      </c>
      <c r="AP17" s="62">
        <v>22</v>
      </c>
      <c r="AQ17" s="62">
        <v>5</v>
      </c>
      <c r="AR17" s="61">
        <f t="shared" si="22"/>
        <v>21</v>
      </c>
      <c r="AS17" s="62">
        <v>15</v>
      </c>
      <c r="AT17" s="62">
        <v>6</v>
      </c>
      <c r="AU17" s="61">
        <f t="shared" si="23"/>
        <v>7</v>
      </c>
      <c r="AV17" s="62">
        <v>6</v>
      </c>
      <c r="AW17" s="62">
        <v>1</v>
      </c>
      <c r="AX17" s="61">
        <f t="shared" si="24"/>
        <v>12</v>
      </c>
      <c r="AY17" s="62">
        <v>9</v>
      </c>
      <c r="AZ17" s="62">
        <v>3</v>
      </c>
      <c r="BA17" s="63">
        <f t="shared" si="25"/>
        <v>0</v>
      </c>
      <c r="BB17" s="60"/>
      <c r="BC17" s="60"/>
      <c r="BD17" s="61">
        <f t="shared" si="26"/>
        <v>16</v>
      </c>
      <c r="BE17" s="62">
        <v>12</v>
      </c>
      <c r="BF17" s="62">
        <v>4</v>
      </c>
      <c r="BG17" s="25"/>
      <c r="BH17" s="25"/>
      <c r="BI17" s="25"/>
      <c r="BJ17" s="2"/>
      <c r="BK17" s="2"/>
      <c r="BL17" s="2"/>
    </row>
    <row r="18" spans="2:64" s="6" customFormat="1" ht="14.25" customHeight="1">
      <c r="B18" s="95"/>
      <c r="C18" s="91" t="s">
        <v>35</v>
      </c>
      <c r="D18" s="92"/>
      <c r="E18" s="49">
        <f t="shared" si="7"/>
        <v>132</v>
      </c>
      <c r="F18" s="45">
        <f t="shared" si="8"/>
        <v>96</v>
      </c>
      <c r="G18" s="45">
        <f t="shared" si="9"/>
        <v>36</v>
      </c>
      <c r="H18" s="61">
        <f t="shared" si="10"/>
        <v>3</v>
      </c>
      <c r="I18" s="62">
        <v>2</v>
      </c>
      <c r="J18" s="62">
        <v>1</v>
      </c>
      <c r="K18" s="61">
        <f t="shared" si="11"/>
        <v>3</v>
      </c>
      <c r="L18" s="62">
        <v>1</v>
      </c>
      <c r="M18" s="62">
        <v>2</v>
      </c>
      <c r="N18" s="61">
        <f t="shared" si="12"/>
        <v>1</v>
      </c>
      <c r="O18" s="62">
        <v>1</v>
      </c>
      <c r="P18" s="62">
        <v>0</v>
      </c>
      <c r="Q18" s="61">
        <f t="shared" si="13"/>
        <v>9</v>
      </c>
      <c r="R18" s="62">
        <v>7</v>
      </c>
      <c r="S18" s="62">
        <v>2</v>
      </c>
      <c r="T18" s="63">
        <f t="shared" si="14"/>
        <v>0</v>
      </c>
      <c r="U18" s="60"/>
      <c r="V18" s="60"/>
      <c r="W18" s="61">
        <f t="shared" si="15"/>
        <v>0</v>
      </c>
      <c r="X18" s="62">
        <v>0</v>
      </c>
      <c r="Y18" s="62">
        <v>0</v>
      </c>
      <c r="Z18" s="61">
        <f t="shared" si="16"/>
        <v>14</v>
      </c>
      <c r="AA18" s="62">
        <v>9</v>
      </c>
      <c r="AB18" s="62">
        <v>5</v>
      </c>
      <c r="AC18" s="63">
        <f t="shared" si="17"/>
        <v>0</v>
      </c>
      <c r="AD18" s="60"/>
      <c r="AE18" s="60"/>
      <c r="AF18" s="61">
        <f t="shared" si="18"/>
        <v>16</v>
      </c>
      <c r="AG18" s="62">
        <v>11</v>
      </c>
      <c r="AH18" s="62">
        <v>5</v>
      </c>
      <c r="AI18" s="61">
        <f t="shared" si="19"/>
        <v>0</v>
      </c>
      <c r="AJ18" s="62">
        <v>0</v>
      </c>
      <c r="AK18" s="62">
        <v>0</v>
      </c>
      <c r="AL18" s="63">
        <f t="shared" si="20"/>
        <v>0</v>
      </c>
      <c r="AM18" s="60"/>
      <c r="AN18" s="60"/>
      <c r="AO18" s="61">
        <f t="shared" si="21"/>
        <v>33</v>
      </c>
      <c r="AP18" s="62">
        <v>25</v>
      </c>
      <c r="AQ18" s="62">
        <v>8</v>
      </c>
      <c r="AR18" s="61">
        <f t="shared" si="22"/>
        <v>22</v>
      </c>
      <c r="AS18" s="62">
        <v>15</v>
      </c>
      <c r="AT18" s="62">
        <v>7</v>
      </c>
      <c r="AU18" s="61">
        <f t="shared" si="23"/>
        <v>1</v>
      </c>
      <c r="AV18" s="62">
        <v>0</v>
      </c>
      <c r="AW18" s="62">
        <v>1</v>
      </c>
      <c r="AX18" s="61">
        <f t="shared" si="24"/>
        <v>14</v>
      </c>
      <c r="AY18" s="62">
        <v>12</v>
      </c>
      <c r="AZ18" s="62">
        <v>2</v>
      </c>
      <c r="BA18" s="63">
        <f t="shared" si="25"/>
        <v>0</v>
      </c>
      <c r="BB18" s="60"/>
      <c r="BC18" s="60"/>
      <c r="BD18" s="61">
        <f t="shared" si="26"/>
        <v>16</v>
      </c>
      <c r="BE18" s="62">
        <v>13</v>
      </c>
      <c r="BF18" s="62">
        <v>3</v>
      </c>
      <c r="BG18" s="25"/>
      <c r="BH18" s="25"/>
      <c r="BI18" s="25"/>
      <c r="BJ18" s="2"/>
      <c r="BK18" s="2"/>
      <c r="BL18" s="2"/>
    </row>
    <row r="19" spans="2:64" s="6" customFormat="1" ht="14.25" customHeight="1">
      <c r="B19" s="95"/>
      <c r="C19" s="91" t="s">
        <v>36</v>
      </c>
      <c r="D19" s="92"/>
      <c r="E19" s="49">
        <f t="shared" si="7"/>
        <v>121</v>
      </c>
      <c r="F19" s="45">
        <f t="shared" si="8"/>
        <v>89</v>
      </c>
      <c r="G19" s="45">
        <f t="shared" si="9"/>
        <v>32</v>
      </c>
      <c r="H19" s="61">
        <f t="shared" si="10"/>
        <v>0</v>
      </c>
      <c r="I19" s="62">
        <v>0</v>
      </c>
      <c r="J19" s="62">
        <v>0</v>
      </c>
      <c r="K19" s="61">
        <f t="shared" si="11"/>
        <v>1</v>
      </c>
      <c r="L19" s="62">
        <v>1</v>
      </c>
      <c r="M19" s="62">
        <v>0</v>
      </c>
      <c r="N19" s="61">
        <f t="shared" si="12"/>
        <v>0</v>
      </c>
      <c r="O19" s="62">
        <v>0</v>
      </c>
      <c r="P19" s="62">
        <v>0</v>
      </c>
      <c r="Q19" s="61">
        <f t="shared" si="13"/>
        <v>7</v>
      </c>
      <c r="R19" s="62">
        <v>6</v>
      </c>
      <c r="S19" s="62">
        <v>1</v>
      </c>
      <c r="T19" s="63">
        <f t="shared" si="14"/>
        <v>0</v>
      </c>
      <c r="U19" s="60"/>
      <c r="V19" s="60"/>
      <c r="W19" s="61">
        <f t="shared" si="15"/>
        <v>0</v>
      </c>
      <c r="X19" s="62">
        <v>0</v>
      </c>
      <c r="Y19" s="62">
        <v>0</v>
      </c>
      <c r="Z19" s="61">
        <f t="shared" si="16"/>
        <v>17</v>
      </c>
      <c r="AA19" s="62">
        <v>12</v>
      </c>
      <c r="AB19" s="62">
        <v>5</v>
      </c>
      <c r="AC19" s="63">
        <f t="shared" si="17"/>
        <v>0</v>
      </c>
      <c r="AD19" s="60"/>
      <c r="AE19" s="60"/>
      <c r="AF19" s="61">
        <f t="shared" si="18"/>
        <v>23</v>
      </c>
      <c r="AG19" s="62">
        <v>19</v>
      </c>
      <c r="AH19" s="62">
        <v>4</v>
      </c>
      <c r="AI19" s="61">
        <f t="shared" si="19"/>
        <v>1</v>
      </c>
      <c r="AJ19" s="62">
        <v>1</v>
      </c>
      <c r="AK19" s="62">
        <v>0</v>
      </c>
      <c r="AL19" s="63">
        <f t="shared" si="20"/>
        <v>0</v>
      </c>
      <c r="AM19" s="60"/>
      <c r="AN19" s="60"/>
      <c r="AO19" s="61">
        <f t="shared" si="21"/>
        <v>32</v>
      </c>
      <c r="AP19" s="62">
        <v>20</v>
      </c>
      <c r="AQ19" s="62">
        <v>12</v>
      </c>
      <c r="AR19" s="61">
        <f t="shared" si="22"/>
        <v>9</v>
      </c>
      <c r="AS19" s="62">
        <v>9</v>
      </c>
      <c r="AT19" s="62">
        <v>0</v>
      </c>
      <c r="AU19" s="61">
        <f t="shared" si="23"/>
        <v>6</v>
      </c>
      <c r="AV19" s="62">
        <v>4</v>
      </c>
      <c r="AW19" s="62">
        <v>2</v>
      </c>
      <c r="AX19" s="61">
        <f t="shared" si="24"/>
        <v>17</v>
      </c>
      <c r="AY19" s="62">
        <v>11</v>
      </c>
      <c r="AZ19" s="62">
        <v>6</v>
      </c>
      <c r="BA19" s="63">
        <f t="shared" si="25"/>
        <v>0</v>
      </c>
      <c r="BB19" s="60"/>
      <c r="BC19" s="60"/>
      <c r="BD19" s="61">
        <f t="shared" si="26"/>
        <v>8</v>
      </c>
      <c r="BE19" s="62">
        <v>6</v>
      </c>
      <c r="BF19" s="62">
        <v>2</v>
      </c>
      <c r="BG19" s="25"/>
      <c r="BH19" s="25"/>
      <c r="BI19" s="25"/>
      <c r="BJ19" s="2"/>
      <c r="BK19" s="2"/>
      <c r="BL19" s="2"/>
    </row>
    <row r="20" spans="2:64" s="6" customFormat="1" ht="14.25" customHeight="1">
      <c r="B20" s="95"/>
      <c r="C20" s="91" t="s">
        <v>37</v>
      </c>
      <c r="D20" s="92"/>
      <c r="E20" s="49">
        <f t="shared" si="7"/>
        <v>150</v>
      </c>
      <c r="F20" s="45">
        <f t="shared" si="8"/>
        <v>110</v>
      </c>
      <c r="G20" s="45">
        <f t="shared" si="9"/>
        <v>40</v>
      </c>
      <c r="H20" s="61">
        <f t="shared" si="10"/>
        <v>3</v>
      </c>
      <c r="I20" s="62">
        <v>1</v>
      </c>
      <c r="J20" s="62">
        <v>2</v>
      </c>
      <c r="K20" s="61">
        <f t="shared" si="11"/>
        <v>0</v>
      </c>
      <c r="L20" s="62">
        <v>0</v>
      </c>
      <c r="M20" s="62">
        <v>0</v>
      </c>
      <c r="N20" s="61">
        <f t="shared" si="12"/>
        <v>4</v>
      </c>
      <c r="O20" s="62">
        <v>4</v>
      </c>
      <c r="P20" s="62">
        <v>0</v>
      </c>
      <c r="Q20" s="61">
        <f t="shared" si="13"/>
        <v>20</v>
      </c>
      <c r="R20" s="62">
        <v>17</v>
      </c>
      <c r="S20" s="62">
        <v>3</v>
      </c>
      <c r="T20" s="63">
        <f t="shared" si="14"/>
        <v>0</v>
      </c>
      <c r="U20" s="60"/>
      <c r="V20" s="60"/>
      <c r="W20" s="61">
        <f t="shared" si="15"/>
        <v>1</v>
      </c>
      <c r="X20" s="62">
        <v>0</v>
      </c>
      <c r="Y20" s="62">
        <v>1</v>
      </c>
      <c r="Z20" s="61">
        <f t="shared" si="16"/>
        <v>15</v>
      </c>
      <c r="AA20" s="62">
        <v>10</v>
      </c>
      <c r="AB20" s="62">
        <v>5</v>
      </c>
      <c r="AC20" s="63">
        <f t="shared" si="17"/>
        <v>0</v>
      </c>
      <c r="AD20" s="60"/>
      <c r="AE20" s="60"/>
      <c r="AF20" s="61">
        <f t="shared" si="18"/>
        <v>33</v>
      </c>
      <c r="AG20" s="62">
        <v>28</v>
      </c>
      <c r="AH20" s="62">
        <v>5</v>
      </c>
      <c r="AI20" s="61">
        <f t="shared" si="19"/>
        <v>0</v>
      </c>
      <c r="AJ20" s="62">
        <v>0</v>
      </c>
      <c r="AK20" s="62">
        <v>0</v>
      </c>
      <c r="AL20" s="63">
        <f t="shared" si="20"/>
        <v>0</v>
      </c>
      <c r="AM20" s="60"/>
      <c r="AN20" s="60"/>
      <c r="AO20" s="61">
        <f t="shared" si="21"/>
        <v>28</v>
      </c>
      <c r="AP20" s="62">
        <v>18</v>
      </c>
      <c r="AQ20" s="62">
        <v>10</v>
      </c>
      <c r="AR20" s="61">
        <f t="shared" si="22"/>
        <v>18</v>
      </c>
      <c r="AS20" s="62">
        <v>14</v>
      </c>
      <c r="AT20" s="62">
        <v>4</v>
      </c>
      <c r="AU20" s="61">
        <f t="shared" si="23"/>
        <v>3</v>
      </c>
      <c r="AV20" s="62">
        <v>2</v>
      </c>
      <c r="AW20" s="62">
        <v>1</v>
      </c>
      <c r="AX20" s="61">
        <f t="shared" si="24"/>
        <v>16</v>
      </c>
      <c r="AY20" s="62">
        <v>10</v>
      </c>
      <c r="AZ20" s="62">
        <v>6</v>
      </c>
      <c r="BA20" s="63">
        <f t="shared" si="25"/>
        <v>0</v>
      </c>
      <c r="BB20" s="60"/>
      <c r="BC20" s="60"/>
      <c r="BD20" s="61">
        <f t="shared" si="26"/>
        <v>9</v>
      </c>
      <c r="BE20" s="62">
        <v>6</v>
      </c>
      <c r="BF20" s="62">
        <v>3</v>
      </c>
      <c r="BG20" s="25"/>
      <c r="BH20" s="25"/>
      <c r="BI20" s="25"/>
      <c r="BJ20" s="2"/>
      <c r="BK20" s="2"/>
      <c r="BL20" s="2"/>
    </row>
    <row r="21" spans="2:64" s="6" customFormat="1" ht="14.25" customHeight="1">
      <c r="B21" s="96"/>
      <c r="C21" s="93" t="s">
        <v>38</v>
      </c>
      <c r="D21" s="94"/>
      <c r="E21" s="49">
        <f t="shared" si="7"/>
        <v>127</v>
      </c>
      <c r="F21" s="45">
        <f t="shared" si="8"/>
        <v>84</v>
      </c>
      <c r="G21" s="45">
        <f t="shared" si="9"/>
        <v>43</v>
      </c>
      <c r="H21" s="61">
        <f t="shared" si="10"/>
        <v>2</v>
      </c>
      <c r="I21" s="62">
        <v>2</v>
      </c>
      <c r="J21" s="62">
        <v>0</v>
      </c>
      <c r="K21" s="61">
        <f t="shared" si="11"/>
        <v>0</v>
      </c>
      <c r="L21" s="62">
        <v>0</v>
      </c>
      <c r="M21" s="62">
        <v>0</v>
      </c>
      <c r="N21" s="61">
        <f t="shared" si="12"/>
        <v>1</v>
      </c>
      <c r="O21" s="62"/>
      <c r="P21" s="62">
        <v>1</v>
      </c>
      <c r="Q21" s="61">
        <f t="shared" si="13"/>
        <v>15</v>
      </c>
      <c r="R21" s="62">
        <v>5</v>
      </c>
      <c r="S21" s="62">
        <v>10</v>
      </c>
      <c r="T21" s="63">
        <f t="shared" si="14"/>
        <v>0</v>
      </c>
      <c r="U21" s="60"/>
      <c r="V21" s="60"/>
      <c r="W21" s="61">
        <f t="shared" si="15"/>
        <v>1</v>
      </c>
      <c r="X21" s="62">
        <v>0</v>
      </c>
      <c r="Y21" s="62">
        <v>1</v>
      </c>
      <c r="Z21" s="61">
        <f t="shared" si="16"/>
        <v>14</v>
      </c>
      <c r="AA21" s="62">
        <v>9</v>
      </c>
      <c r="AB21" s="62">
        <v>5</v>
      </c>
      <c r="AC21" s="63">
        <f t="shared" si="17"/>
        <v>0</v>
      </c>
      <c r="AD21" s="60"/>
      <c r="AE21" s="60"/>
      <c r="AF21" s="61">
        <f t="shared" si="18"/>
        <v>25</v>
      </c>
      <c r="AG21" s="62">
        <v>16</v>
      </c>
      <c r="AH21" s="62">
        <v>9</v>
      </c>
      <c r="AI21" s="61">
        <f t="shared" si="19"/>
        <v>3</v>
      </c>
      <c r="AJ21" s="62">
        <v>2</v>
      </c>
      <c r="AK21" s="62">
        <v>1</v>
      </c>
      <c r="AL21" s="63">
        <f t="shared" si="20"/>
        <v>0</v>
      </c>
      <c r="AM21" s="60"/>
      <c r="AN21" s="60"/>
      <c r="AO21" s="61">
        <f t="shared" si="21"/>
        <v>21</v>
      </c>
      <c r="AP21" s="62">
        <v>16</v>
      </c>
      <c r="AQ21" s="62">
        <v>5</v>
      </c>
      <c r="AR21" s="61">
        <f t="shared" si="22"/>
        <v>18</v>
      </c>
      <c r="AS21" s="62">
        <v>16</v>
      </c>
      <c r="AT21" s="62">
        <v>2</v>
      </c>
      <c r="AU21" s="61">
        <f t="shared" si="23"/>
        <v>3</v>
      </c>
      <c r="AV21" s="62">
        <v>3</v>
      </c>
      <c r="AW21" s="62">
        <v>0</v>
      </c>
      <c r="AX21" s="61">
        <f t="shared" si="24"/>
        <v>9</v>
      </c>
      <c r="AY21" s="62">
        <v>6</v>
      </c>
      <c r="AZ21" s="62">
        <v>3</v>
      </c>
      <c r="BA21" s="63">
        <f t="shared" si="25"/>
        <v>0</v>
      </c>
      <c r="BB21" s="60"/>
      <c r="BC21" s="60"/>
      <c r="BD21" s="61">
        <f t="shared" si="26"/>
        <v>15</v>
      </c>
      <c r="BE21" s="62">
        <v>9</v>
      </c>
      <c r="BF21" s="62">
        <v>6</v>
      </c>
      <c r="BG21" s="25"/>
      <c r="BH21" s="25"/>
      <c r="BI21" s="25"/>
      <c r="BJ21" s="2"/>
      <c r="BK21" s="2"/>
      <c r="BL21" s="2"/>
    </row>
    <row r="22" spans="2:64" s="5" customFormat="1" ht="14.25" customHeight="1">
      <c r="B22" s="86" t="s">
        <v>41</v>
      </c>
      <c r="C22" s="89" t="s">
        <v>28</v>
      </c>
      <c r="D22" s="90"/>
      <c r="E22" s="50">
        <f>H22+K22+N22+Q22+W22+AO22+AF22+AI22+AR22+AU22+AX22+BD22+Z22</f>
        <v>133</v>
      </c>
      <c r="F22" s="51"/>
      <c r="G22" s="51"/>
      <c r="H22" s="64">
        <v>3</v>
      </c>
      <c r="I22" s="66"/>
      <c r="J22" s="66"/>
      <c r="K22" s="64">
        <v>2</v>
      </c>
      <c r="L22" s="65"/>
      <c r="M22" s="65"/>
      <c r="N22" s="64">
        <v>6</v>
      </c>
      <c r="O22" s="65"/>
      <c r="P22" s="65"/>
      <c r="Q22" s="64">
        <v>11</v>
      </c>
      <c r="R22" s="66"/>
      <c r="S22" s="66"/>
      <c r="T22" s="65"/>
      <c r="U22" s="65"/>
      <c r="V22" s="65"/>
      <c r="W22" s="64">
        <v>1</v>
      </c>
      <c r="X22" s="65"/>
      <c r="Y22" s="65"/>
      <c r="Z22" s="64">
        <v>11</v>
      </c>
      <c r="AA22" s="65"/>
      <c r="AB22" s="65"/>
      <c r="AC22" s="65"/>
      <c r="AD22" s="65"/>
      <c r="AE22" s="65"/>
      <c r="AF22" s="64">
        <v>23</v>
      </c>
      <c r="AG22" s="65"/>
      <c r="AH22" s="65"/>
      <c r="AI22" s="64">
        <v>4</v>
      </c>
      <c r="AJ22" s="65"/>
      <c r="AK22" s="65"/>
      <c r="AL22" s="65"/>
      <c r="AM22" s="65"/>
      <c r="AN22" s="65"/>
      <c r="AO22" s="64">
        <v>22</v>
      </c>
      <c r="AP22" s="65"/>
      <c r="AQ22" s="65"/>
      <c r="AR22" s="64">
        <v>16</v>
      </c>
      <c r="AS22" s="65"/>
      <c r="AT22" s="65"/>
      <c r="AU22" s="64">
        <v>6</v>
      </c>
      <c r="AV22" s="65"/>
      <c r="AW22" s="65"/>
      <c r="AX22" s="64">
        <v>13</v>
      </c>
      <c r="AY22" s="65"/>
      <c r="AZ22" s="65"/>
      <c r="BA22" s="65"/>
      <c r="BB22" s="65"/>
      <c r="BC22" s="65"/>
      <c r="BD22" s="64">
        <v>15</v>
      </c>
      <c r="BE22" s="65"/>
      <c r="BF22" s="65"/>
      <c r="BG22" s="25"/>
      <c r="BH22" s="25"/>
      <c r="BI22" s="25"/>
      <c r="BJ22" s="2"/>
      <c r="BK22" s="2"/>
      <c r="BL22" s="2"/>
    </row>
    <row r="23" spans="2:64" s="2" customFormat="1" ht="14.25" customHeight="1">
      <c r="B23" s="87" t="s">
        <v>6</v>
      </c>
      <c r="C23" s="91" t="s">
        <v>29</v>
      </c>
      <c r="D23" s="92"/>
      <c r="E23" s="49">
        <f t="shared" ref="E23:AD23" si="27">SUM(E24:E26)</f>
        <v>524</v>
      </c>
      <c r="F23" s="45">
        <f>I23+L23+O23+R23+X23+AA23+AP23+AG23+AJ23+AS23+AV23+AY23+BE23</f>
        <v>336</v>
      </c>
      <c r="G23" s="45">
        <f>J23+M23+P23+S23+Y23+AB23+AQ23+AH23+AK23+AT23+AW23+AZ23+BF23</f>
        <v>188</v>
      </c>
      <c r="H23" s="45">
        <f t="shared" si="27"/>
        <v>18</v>
      </c>
      <c r="I23" s="45">
        <f t="shared" si="27"/>
        <v>13</v>
      </c>
      <c r="J23" s="45">
        <f t="shared" si="27"/>
        <v>5</v>
      </c>
      <c r="K23" s="45">
        <f t="shared" si="27"/>
        <v>2</v>
      </c>
      <c r="L23" s="45">
        <f t="shared" si="27"/>
        <v>1</v>
      </c>
      <c r="M23" s="45">
        <f t="shared" si="27"/>
        <v>1</v>
      </c>
      <c r="N23" s="45">
        <f t="shared" si="27"/>
        <v>13</v>
      </c>
      <c r="O23" s="45">
        <f t="shared" si="27"/>
        <v>10</v>
      </c>
      <c r="P23" s="45">
        <f t="shared" si="27"/>
        <v>3</v>
      </c>
      <c r="Q23" s="45">
        <f t="shared" si="27"/>
        <v>39</v>
      </c>
      <c r="R23" s="45">
        <f t="shared" si="27"/>
        <v>25</v>
      </c>
      <c r="S23" s="45">
        <f t="shared" si="27"/>
        <v>14</v>
      </c>
      <c r="T23" s="55">
        <f t="shared" ref="T23:V23" si="28">SUM(T24:T26)</f>
        <v>0</v>
      </c>
      <c r="U23" s="55">
        <f t="shared" si="28"/>
        <v>0</v>
      </c>
      <c r="V23" s="55">
        <f t="shared" si="28"/>
        <v>0</v>
      </c>
      <c r="W23" s="45">
        <f t="shared" si="27"/>
        <v>1</v>
      </c>
      <c r="X23" s="45">
        <f t="shared" si="27"/>
        <v>0</v>
      </c>
      <c r="Y23" s="45">
        <f t="shared" si="27"/>
        <v>1</v>
      </c>
      <c r="Z23" s="45">
        <f>SUM(Z24:Z26)</f>
        <v>45</v>
      </c>
      <c r="AA23" s="45">
        <f>SUM(AA24:AA26)</f>
        <v>28</v>
      </c>
      <c r="AB23" s="45">
        <f>SUM(AB24:AB26)</f>
        <v>17</v>
      </c>
      <c r="AC23" s="55">
        <f t="shared" si="27"/>
        <v>0</v>
      </c>
      <c r="AD23" s="55">
        <f t="shared" si="27"/>
        <v>0</v>
      </c>
      <c r="AE23" s="55">
        <f>SUM(AE24:AE26)</f>
        <v>0</v>
      </c>
      <c r="AF23" s="45">
        <f>SUM(AF24:AF26)</f>
        <v>104</v>
      </c>
      <c r="AG23" s="45">
        <f>SUM(AG24:AG26)</f>
        <v>60</v>
      </c>
      <c r="AH23" s="45">
        <f>SUM(AH24:AH26)</f>
        <v>44</v>
      </c>
      <c r="AI23" s="45">
        <f t="shared" ref="AI23:BF23" si="29">SUM(AI24:AI26)</f>
        <v>4</v>
      </c>
      <c r="AJ23" s="45">
        <f t="shared" si="29"/>
        <v>1</v>
      </c>
      <c r="AK23" s="45">
        <f t="shared" si="29"/>
        <v>3</v>
      </c>
      <c r="AL23" s="55">
        <f t="shared" si="29"/>
        <v>0</v>
      </c>
      <c r="AM23" s="55">
        <f t="shared" si="29"/>
        <v>0</v>
      </c>
      <c r="AN23" s="45">
        <f t="shared" si="29"/>
        <v>0</v>
      </c>
      <c r="AO23" s="45">
        <f t="shared" si="29"/>
        <v>98</v>
      </c>
      <c r="AP23" s="45">
        <f t="shared" si="29"/>
        <v>66</v>
      </c>
      <c r="AQ23" s="45">
        <f t="shared" si="29"/>
        <v>32</v>
      </c>
      <c r="AR23" s="45">
        <f t="shared" si="29"/>
        <v>71</v>
      </c>
      <c r="AS23" s="45">
        <f t="shared" si="29"/>
        <v>46</v>
      </c>
      <c r="AT23" s="45">
        <f t="shared" si="29"/>
        <v>25</v>
      </c>
      <c r="AU23" s="45">
        <f t="shared" si="29"/>
        <v>20</v>
      </c>
      <c r="AV23" s="45">
        <f t="shared" si="29"/>
        <v>13</v>
      </c>
      <c r="AW23" s="45">
        <f t="shared" si="29"/>
        <v>7</v>
      </c>
      <c r="AX23" s="45">
        <f t="shared" si="29"/>
        <v>51</v>
      </c>
      <c r="AY23" s="45">
        <f t="shared" si="29"/>
        <v>33</v>
      </c>
      <c r="AZ23" s="45">
        <f t="shared" si="29"/>
        <v>18</v>
      </c>
      <c r="BA23" s="55">
        <f>SUM(BA24:BA26)</f>
        <v>0</v>
      </c>
      <c r="BB23" s="55">
        <f>SUM(BB24:BB26)</f>
        <v>0</v>
      </c>
      <c r="BC23" s="55">
        <f>SUM(BC24:BC26)</f>
        <v>0</v>
      </c>
      <c r="BD23" s="45">
        <f t="shared" si="29"/>
        <v>58</v>
      </c>
      <c r="BE23" s="45">
        <f t="shared" si="29"/>
        <v>40</v>
      </c>
      <c r="BF23" s="45">
        <f t="shared" si="29"/>
        <v>18</v>
      </c>
      <c r="BG23" s="25"/>
      <c r="BH23" s="25"/>
      <c r="BI23" s="25"/>
    </row>
    <row r="24" spans="2:64" s="6" customFormat="1" ht="14.25" customHeight="1">
      <c r="B24" s="87" t="s">
        <v>5</v>
      </c>
      <c r="C24" s="91" t="s">
        <v>33</v>
      </c>
      <c r="D24" s="92"/>
      <c r="E24" s="49">
        <f>F24+G24</f>
        <v>192</v>
      </c>
      <c r="F24" s="45">
        <f t="shared" ref="F24:F26" si="30">I24+L24+O24+R24+X24+AA24+AP24+AG24+AJ24+AS24+AV24+AY24+BE24</f>
        <v>130</v>
      </c>
      <c r="G24" s="45">
        <f t="shared" ref="G24:G26" si="31">J24+M24+P24+S24+Y24+AB24+AQ24+AH24+AK24+AT24+AW24+AZ24+BF24</f>
        <v>62</v>
      </c>
      <c r="H24" s="61">
        <f>I24+J24</f>
        <v>6</v>
      </c>
      <c r="I24" s="62">
        <v>5</v>
      </c>
      <c r="J24" s="62">
        <v>1</v>
      </c>
      <c r="K24" s="61">
        <f>L24+M24</f>
        <v>2</v>
      </c>
      <c r="L24" s="62">
        <v>1</v>
      </c>
      <c r="M24" s="62">
        <v>1</v>
      </c>
      <c r="N24" s="61">
        <f>O24+P24</f>
        <v>5</v>
      </c>
      <c r="O24" s="62">
        <v>4</v>
      </c>
      <c r="P24" s="62">
        <v>1</v>
      </c>
      <c r="Q24" s="61">
        <f>R24+S24</f>
        <v>17</v>
      </c>
      <c r="R24" s="62">
        <v>11</v>
      </c>
      <c r="S24" s="62">
        <v>6</v>
      </c>
      <c r="T24" s="63">
        <f>U24+V24</f>
        <v>0</v>
      </c>
      <c r="U24" s="60"/>
      <c r="V24" s="60"/>
      <c r="W24" s="61">
        <f>X24+Y24</f>
        <v>0</v>
      </c>
      <c r="X24" s="62">
        <v>0</v>
      </c>
      <c r="Y24" s="62">
        <v>0</v>
      </c>
      <c r="Z24" s="61">
        <f>AA24+AB24</f>
        <v>18</v>
      </c>
      <c r="AA24" s="62">
        <v>12</v>
      </c>
      <c r="AB24" s="62">
        <v>6</v>
      </c>
      <c r="AC24" s="63">
        <f>AD24+AE24</f>
        <v>0</v>
      </c>
      <c r="AD24" s="60"/>
      <c r="AE24" s="60"/>
      <c r="AF24" s="61">
        <f>AG24+AH24</f>
        <v>41</v>
      </c>
      <c r="AG24" s="62">
        <v>24</v>
      </c>
      <c r="AH24" s="62">
        <v>17</v>
      </c>
      <c r="AI24" s="61">
        <f>AJ24+AK24</f>
        <v>0</v>
      </c>
      <c r="AJ24" s="62">
        <v>0</v>
      </c>
      <c r="AK24" s="62">
        <v>0</v>
      </c>
      <c r="AL24" s="63">
        <f>AM24+AN24</f>
        <v>0</v>
      </c>
      <c r="AM24" s="60"/>
      <c r="AN24" s="62"/>
      <c r="AO24" s="61">
        <f>AP24+AQ24</f>
        <v>34</v>
      </c>
      <c r="AP24" s="62">
        <v>26</v>
      </c>
      <c r="AQ24" s="62">
        <v>8</v>
      </c>
      <c r="AR24" s="61">
        <f>AS24+AT24</f>
        <v>29</v>
      </c>
      <c r="AS24" s="62">
        <v>19</v>
      </c>
      <c r="AT24" s="62">
        <v>10</v>
      </c>
      <c r="AU24" s="61">
        <f>AV24+AW24</f>
        <v>6</v>
      </c>
      <c r="AV24" s="62">
        <v>6</v>
      </c>
      <c r="AW24" s="62">
        <v>0</v>
      </c>
      <c r="AX24" s="61">
        <f>AY24+AZ24</f>
        <v>14</v>
      </c>
      <c r="AY24" s="62">
        <v>8</v>
      </c>
      <c r="AZ24" s="62">
        <v>6</v>
      </c>
      <c r="BA24" s="63">
        <f>BB24+BC24</f>
        <v>0</v>
      </c>
      <c r="BB24" s="60"/>
      <c r="BC24" s="60"/>
      <c r="BD24" s="61">
        <f>BE24+BF24</f>
        <v>20</v>
      </c>
      <c r="BE24" s="62">
        <v>14</v>
      </c>
      <c r="BF24" s="62">
        <v>6</v>
      </c>
      <c r="BG24" s="25"/>
      <c r="BH24" s="25"/>
      <c r="BI24" s="25"/>
      <c r="BJ24" s="2"/>
      <c r="BK24" s="2"/>
      <c r="BL24" s="2"/>
    </row>
    <row r="25" spans="2:64" s="6" customFormat="1" ht="14.25" customHeight="1">
      <c r="B25" s="87" t="s">
        <v>4</v>
      </c>
      <c r="C25" s="91" t="s">
        <v>34</v>
      </c>
      <c r="D25" s="92"/>
      <c r="E25" s="49">
        <f>F25+G25</f>
        <v>173</v>
      </c>
      <c r="F25" s="45">
        <f t="shared" si="30"/>
        <v>108</v>
      </c>
      <c r="G25" s="45">
        <f t="shared" si="31"/>
        <v>65</v>
      </c>
      <c r="H25" s="61">
        <f>I25+J25</f>
        <v>6</v>
      </c>
      <c r="I25" s="62">
        <v>5</v>
      </c>
      <c r="J25" s="62">
        <v>1</v>
      </c>
      <c r="K25" s="61">
        <f>L25+M25</f>
        <v>0</v>
      </c>
      <c r="L25" s="62">
        <v>0</v>
      </c>
      <c r="M25" s="62">
        <v>0</v>
      </c>
      <c r="N25" s="61">
        <f>O25+P25</f>
        <v>2</v>
      </c>
      <c r="O25" s="62">
        <v>2</v>
      </c>
      <c r="P25" s="62">
        <v>0</v>
      </c>
      <c r="Q25" s="61">
        <f>R25+S25</f>
        <v>12</v>
      </c>
      <c r="R25" s="62">
        <v>6</v>
      </c>
      <c r="S25" s="62">
        <v>6</v>
      </c>
      <c r="T25" s="63">
        <f>U25+V25</f>
        <v>0</v>
      </c>
      <c r="U25" s="60"/>
      <c r="V25" s="60"/>
      <c r="W25" s="61">
        <f>X25+Y25</f>
        <v>0</v>
      </c>
      <c r="X25" s="62">
        <v>0</v>
      </c>
      <c r="Y25" s="62"/>
      <c r="Z25" s="61">
        <f>AA25+AB25</f>
        <v>16</v>
      </c>
      <c r="AA25" s="62">
        <v>10</v>
      </c>
      <c r="AB25" s="62">
        <v>6</v>
      </c>
      <c r="AC25" s="63">
        <f>AD25+AE25</f>
        <v>0</v>
      </c>
      <c r="AD25" s="60"/>
      <c r="AE25" s="60"/>
      <c r="AF25" s="61">
        <f>AG25+AH25</f>
        <v>35</v>
      </c>
      <c r="AG25" s="62">
        <v>21</v>
      </c>
      <c r="AH25" s="62">
        <v>14</v>
      </c>
      <c r="AI25" s="61">
        <f>AJ25+AK25</f>
        <v>3</v>
      </c>
      <c r="AJ25" s="62">
        <v>1</v>
      </c>
      <c r="AK25" s="62">
        <v>2</v>
      </c>
      <c r="AL25" s="63">
        <f>AM25+AN25</f>
        <v>0</v>
      </c>
      <c r="AM25" s="60"/>
      <c r="AN25" s="62"/>
      <c r="AO25" s="61">
        <f>AP25+AQ25</f>
        <v>38</v>
      </c>
      <c r="AP25" s="62">
        <v>24</v>
      </c>
      <c r="AQ25" s="62">
        <v>14</v>
      </c>
      <c r="AR25" s="61">
        <f>AS25+AT25</f>
        <v>22</v>
      </c>
      <c r="AS25" s="62">
        <v>13</v>
      </c>
      <c r="AT25" s="62">
        <v>9</v>
      </c>
      <c r="AU25" s="61">
        <f>AV25+AW25</f>
        <v>4</v>
      </c>
      <c r="AV25" s="62">
        <v>3</v>
      </c>
      <c r="AW25" s="62">
        <v>1</v>
      </c>
      <c r="AX25" s="61">
        <f>AY25+AZ25</f>
        <v>17</v>
      </c>
      <c r="AY25" s="62">
        <v>11</v>
      </c>
      <c r="AZ25" s="62">
        <v>6</v>
      </c>
      <c r="BA25" s="63">
        <f>BB25+BC25</f>
        <v>0</v>
      </c>
      <c r="BB25" s="60"/>
      <c r="BC25" s="60"/>
      <c r="BD25" s="61">
        <f>BE25+BF25</f>
        <v>18</v>
      </c>
      <c r="BE25" s="62">
        <v>12</v>
      </c>
      <c r="BF25" s="62">
        <v>6</v>
      </c>
      <c r="BG25" s="25"/>
      <c r="BH25" s="25"/>
      <c r="BI25" s="25"/>
      <c r="BJ25" s="2"/>
      <c r="BK25" s="2"/>
      <c r="BL25" s="2"/>
    </row>
    <row r="26" spans="2:64" s="6" customFormat="1" ht="14.25" customHeight="1">
      <c r="B26" s="88"/>
      <c r="C26" s="93" t="s">
        <v>35</v>
      </c>
      <c r="D26" s="94"/>
      <c r="E26" s="49">
        <f>F26+G26</f>
        <v>159</v>
      </c>
      <c r="F26" s="45">
        <f t="shared" si="30"/>
        <v>98</v>
      </c>
      <c r="G26" s="45">
        <f t="shared" si="31"/>
        <v>61</v>
      </c>
      <c r="H26" s="61">
        <f>I26+J26</f>
        <v>6</v>
      </c>
      <c r="I26" s="62">
        <v>3</v>
      </c>
      <c r="J26" s="62">
        <v>3</v>
      </c>
      <c r="K26" s="61">
        <f>L26+M26</f>
        <v>0</v>
      </c>
      <c r="L26" s="62">
        <v>0</v>
      </c>
      <c r="M26" s="62">
        <v>0</v>
      </c>
      <c r="N26" s="61">
        <f>O26+P26</f>
        <v>6</v>
      </c>
      <c r="O26" s="62">
        <v>4</v>
      </c>
      <c r="P26" s="62">
        <v>2</v>
      </c>
      <c r="Q26" s="61">
        <f>R26+S26</f>
        <v>10</v>
      </c>
      <c r="R26" s="62">
        <v>8</v>
      </c>
      <c r="S26" s="62">
        <v>2</v>
      </c>
      <c r="T26" s="63">
        <f>U26+V26</f>
        <v>0</v>
      </c>
      <c r="U26" s="60"/>
      <c r="V26" s="60"/>
      <c r="W26" s="61">
        <f>X26+Y26</f>
        <v>1</v>
      </c>
      <c r="X26" s="62">
        <v>0</v>
      </c>
      <c r="Y26" s="62">
        <v>1</v>
      </c>
      <c r="Z26" s="61">
        <f>AA26+AB26</f>
        <v>11</v>
      </c>
      <c r="AA26" s="62">
        <v>6</v>
      </c>
      <c r="AB26" s="62">
        <v>5</v>
      </c>
      <c r="AC26" s="63">
        <f>AD26+AE26</f>
        <v>0</v>
      </c>
      <c r="AD26" s="60"/>
      <c r="AE26" s="60"/>
      <c r="AF26" s="61">
        <f>AG26+AH26</f>
        <v>28</v>
      </c>
      <c r="AG26" s="62">
        <v>15</v>
      </c>
      <c r="AH26" s="62">
        <v>13</v>
      </c>
      <c r="AI26" s="61">
        <f>AJ26+AK26</f>
        <v>1</v>
      </c>
      <c r="AJ26" s="62">
        <v>0</v>
      </c>
      <c r="AK26" s="62">
        <v>1</v>
      </c>
      <c r="AL26" s="63">
        <f>AM26+AN26</f>
        <v>0</v>
      </c>
      <c r="AM26" s="60"/>
      <c r="AN26" s="62"/>
      <c r="AO26" s="61">
        <f>AP26+AQ26</f>
        <v>26</v>
      </c>
      <c r="AP26" s="62">
        <v>16</v>
      </c>
      <c r="AQ26" s="62">
        <v>10</v>
      </c>
      <c r="AR26" s="61">
        <f>AS26+AT26</f>
        <v>20</v>
      </c>
      <c r="AS26" s="62">
        <v>14</v>
      </c>
      <c r="AT26" s="62">
        <v>6</v>
      </c>
      <c r="AU26" s="61">
        <f>AV26+AW26</f>
        <v>10</v>
      </c>
      <c r="AV26" s="62">
        <v>4</v>
      </c>
      <c r="AW26" s="62">
        <v>6</v>
      </c>
      <c r="AX26" s="61">
        <f>AY26+AZ26</f>
        <v>20</v>
      </c>
      <c r="AY26" s="62">
        <v>14</v>
      </c>
      <c r="AZ26" s="62">
        <v>6</v>
      </c>
      <c r="BA26" s="63">
        <f>BB26+BC26</f>
        <v>0</v>
      </c>
      <c r="BB26" s="60"/>
      <c r="BC26" s="60"/>
      <c r="BD26" s="61">
        <f>BE26+BF26</f>
        <v>20</v>
      </c>
      <c r="BE26" s="62">
        <v>14</v>
      </c>
      <c r="BF26" s="62">
        <v>6</v>
      </c>
      <c r="BG26" s="25"/>
      <c r="BH26" s="25"/>
      <c r="BI26" s="25"/>
      <c r="BJ26" s="2"/>
      <c r="BK26" s="2"/>
      <c r="BL26" s="2"/>
    </row>
    <row r="27" spans="2:64" s="5" customFormat="1" ht="14.25" customHeight="1">
      <c r="B27" s="87" t="s">
        <v>42</v>
      </c>
      <c r="C27" s="86" t="s">
        <v>43</v>
      </c>
      <c r="D27" s="56" t="s">
        <v>28</v>
      </c>
      <c r="E27" s="50">
        <f>H27+K27+N27+Q27+T27+W27+AC27+AO27+AF27+AI27+AR27+AU27+AX27+BD27+Z27+AL27+BA27</f>
        <v>209</v>
      </c>
      <c r="F27" s="51"/>
      <c r="G27" s="51"/>
      <c r="H27" s="64">
        <v>3</v>
      </c>
      <c r="I27" s="66"/>
      <c r="J27" s="66"/>
      <c r="K27" s="64">
        <v>4</v>
      </c>
      <c r="L27" s="66"/>
      <c r="M27" s="66"/>
      <c r="N27" s="64">
        <v>7</v>
      </c>
      <c r="O27" s="65"/>
      <c r="P27" s="65"/>
      <c r="Q27" s="64">
        <v>18</v>
      </c>
      <c r="R27" s="65"/>
      <c r="S27" s="65"/>
      <c r="T27" s="64">
        <v>6</v>
      </c>
      <c r="U27" s="65"/>
      <c r="V27" s="65"/>
      <c r="W27" s="64">
        <v>3</v>
      </c>
      <c r="X27" s="66"/>
      <c r="Y27" s="66"/>
      <c r="Z27" s="64">
        <v>17</v>
      </c>
      <c r="AA27" s="65"/>
      <c r="AB27" s="65"/>
      <c r="AC27" s="64">
        <v>6</v>
      </c>
      <c r="AD27" s="65"/>
      <c r="AE27" s="65"/>
      <c r="AF27" s="64">
        <v>29</v>
      </c>
      <c r="AG27" s="65"/>
      <c r="AH27" s="65"/>
      <c r="AI27" s="64">
        <v>0</v>
      </c>
      <c r="AJ27" s="65"/>
      <c r="AK27" s="65"/>
      <c r="AL27" s="64">
        <v>9</v>
      </c>
      <c r="AM27" s="65"/>
      <c r="AN27" s="65"/>
      <c r="AO27" s="64">
        <v>30</v>
      </c>
      <c r="AP27" s="65"/>
      <c r="AQ27" s="65"/>
      <c r="AR27" s="64">
        <v>25</v>
      </c>
      <c r="AS27" s="65"/>
      <c r="AT27" s="65"/>
      <c r="AU27" s="64">
        <v>8</v>
      </c>
      <c r="AV27" s="65"/>
      <c r="AW27" s="65"/>
      <c r="AX27" s="64">
        <v>19</v>
      </c>
      <c r="AY27" s="65"/>
      <c r="AZ27" s="65"/>
      <c r="BA27" s="64">
        <v>6</v>
      </c>
      <c r="BB27" s="65"/>
      <c r="BC27" s="65"/>
      <c r="BD27" s="64">
        <v>19</v>
      </c>
      <c r="BE27" s="65"/>
      <c r="BF27" s="65"/>
      <c r="BG27" s="25"/>
      <c r="BH27" s="25"/>
      <c r="BI27" s="25"/>
      <c r="BJ27" s="2"/>
      <c r="BK27" s="2"/>
      <c r="BL27" s="2"/>
    </row>
    <row r="28" spans="2:64" s="2" customFormat="1" ht="14.25" customHeight="1">
      <c r="B28" s="95"/>
      <c r="C28" s="87" t="s">
        <v>6</v>
      </c>
      <c r="D28" s="57" t="s">
        <v>1</v>
      </c>
      <c r="E28" s="49">
        <f t="shared" ref="E28:AE28" si="32">SUM(E29:E31)</f>
        <v>1094</v>
      </c>
      <c r="F28" s="45">
        <f>I28+L28+O28+R28+U28+X28+AA28+AD28+AP28+AG28+AJ28+AS28+AV28+AY28+BE28+AM28+BB28</f>
        <v>725</v>
      </c>
      <c r="G28" s="45">
        <f>J28+M28+P28+S28+V28+Y28+AB28+AE28+AQ28+AH28+AK28+AT28+AW28+AZ28+BF28+AN28+BC28</f>
        <v>369</v>
      </c>
      <c r="H28" s="45">
        <f t="shared" si="32"/>
        <v>25</v>
      </c>
      <c r="I28" s="45">
        <f t="shared" si="32"/>
        <v>19</v>
      </c>
      <c r="J28" s="45">
        <f t="shared" si="32"/>
        <v>6</v>
      </c>
      <c r="K28" s="45">
        <f>SUM(K29:K31)</f>
        <v>5</v>
      </c>
      <c r="L28" s="45">
        <f>SUM(L29:L31)</f>
        <v>4</v>
      </c>
      <c r="M28" s="45">
        <f t="shared" si="32"/>
        <v>1</v>
      </c>
      <c r="N28" s="45">
        <f t="shared" si="32"/>
        <v>14</v>
      </c>
      <c r="O28" s="45">
        <f t="shared" si="32"/>
        <v>11</v>
      </c>
      <c r="P28" s="45">
        <f t="shared" si="32"/>
        <v>3</v>
      </c>
      <c r="Q28" s="45">
        <f t="shared" si="32"/>
        <v>90</v>
      </c>
      <c r="R28" s="45">
        <f t="shared" si="32"/>
        <v>54</v>
      </c>
      <c r="S28" s="45">
        <f t="shared" si="32"/>
        <v>36</v>
      </c>
      <c r="T28" s="45">
        <f t="shared" ref="T28:V28" si="33">SUM(T29:T31)</f>
        <v>40</v>
      </c>
      <c r="U28" s="45">
        <f t="shared" si="33"/>
        <v>24</v>
      </c>
      <c r="V28" s="45">
        <f t="shared" si="33"/>
        <v>16</v>
      </c>
      <c r="W28" s="45">
        <f t="shared" si="32"/>
        <v>6</v>
      </c>
      <c r="X28" s="45">
        <f t="shared" si="32"/>
        <v>5</v>
      </c>
      <c r="Y28" s="45">
        <f t="shared" si="32"/>
        <v>1</v>
      </c>
      <c r="Z28" s="45">
        <f>SUM(Z29:Z31)</f>
        <v>85</v>
      </c>
      <c r="AA28" s="45">
        <f>SUM(AA29:AA31)</f>
        <v>63</v>
      </c>
      <c r="AB28" s="45">
        <f>SUM(AB29:AB31)</f>
        <v>22</v>
      </c>
      <c r="AC28" s="45">
        <f t="shared" si="32"/>
        <v>44</v>
      </c>
      <c r="AD28" s="45">
        <f t="shared" si="32"/>
        <v>28</v>
      </c>
      <c r="AE28" s="45">
        <f t="shared" si="32"/>
        <v>16</v>
      </c>
      <c r="AF28" s="45">
        <f>SUM(AF29:AF31)</f>
        <v>150</v>
      </c>
      <c r="AG28" s="45">
        <f>SUM(AG29:AG31)</f>
        <v>97</v>
      </c>
      <c r="AH28" s="45">
        <f>SUM(AH29:AH31)</f>
        <v>53</v>
      </c>
      <c r="AI28" s="45">
        <f t="shared" ref="AI28:BF28" si="34">SUM(AI29:AI31)</f>
        <v>0</v>
      </c>
      <c r="AJ28" s="45">
        <f t="shared" si="34"/>
        <v>0</v>
      </c>
      <c r="AK28" s="45">
        <f t="shared" si="34"/>
        <v>0</v>
      </c>
      <c r="AL28" s="45">
        <f t="shared" si="34"/>
        <v>70</v>
      </c>
      <c r="AM28" s="45">
        <f t="shared" si="34"/>
        <v>49</v>
      </c>
      <c r="AN28" s="45">
        <f t="shared" si="34"/>
        <v>21</v>
      </c>
      <c r="AO28" s="45">
        <f t="shared" si="34"/>
        <v>153</v>
      </c>
      <c r="AP28" s="45">
        <f>SUM(AP29:AP31)</f>
        <v>97</v>
      </c>
      <c r="AQ28" s="45">
        <f t="shared" si="34"/>
        <v>56</v>
      </c>
      <c r="AR28" s="45">
        <f t="shared" si="34"/>
        <v>144</v>
      </c>
      <c r="AS28" s="45">
        <f t="shared" si="34"/>
        <v>99</v>
      </c>
      <c r="AT28" s="45">
        <f t="shared" si="34"/>
        <v>45</v>
      </c>
      <c r="AU28" s="45">
        <f t="shared" si="34"/>
        <v>30</v>
      </c>
      <c r="AV28" s="45">
        <f t="shared" si="34"/>
        <v>22</v>
      </c>
      <c r="AW28" s="45">
        <f t="shared" si="34"/>
        <v>8</v>
      </c>
      <c r="AX28" s="45">
        <f t="shared" si="34"/>
        <v>99</v>
      </c>
      <c r="AY28" s="45">
        <f t="shared" si="34"/>
        <v>66</v>
      </c>
      <c r="AZ28" s="45">
        <f t="shared" si="34"/>
        <v>33</v>
      </c>
      <c r="BA28" s="45">
        <f t="shared" si="34"/>
        <v>46</v>
      </c>
      <c r="BB28" s="45">
        <f t="shared" si="34"/>
        <v>30</v>
      </c>
      <c r="BC28" s="45">
        <f t="shared" si="34"/>
        <v>16</v>
      </c>
      <c r="BD28" s="45">
        <f t="shared" si="34"/>
        <v>93</v>
      </c>
      <c r="BE28" s="45">
        <f t="shared" si="34"/>
        <v>57</v>
      </c>
      <c r="BF28" s="45">
        <f t="shared" si="34"/>
        <v>36</v>
      </c>
      <c r="BG28" s="25"/>
      <c r="BH28" s="25"/>
      <c r="BI28" s="25"/>
    </row>
    <row r="29" spans="2:64" s="6" customFormat="1" ht="14.25" customHeight="1">
      <c r="B29" s="95"/>
      <c r="C29" s="87" t="s">
        <v>5</v>
      </c>
      <c r="D29" s="58" t="s">
        <v>33</v>
      </c>
      <c r="E29" s="49">
        <f>F29+G29</f>
        <v>356</v>
      </c>
      <c r="F29" s="45">
        <f t="shared" ref="F29:F31" si="35">I29+L29+O29+R29+U29+X29+AA29+AD29+AP29+AG29+AJ29+AS29+AV29+AY29+BE29+AM29+BB29</f>
        <v>242</v>
      </c>
      <c r="G29" s="45">
        <f t="shared" ref="G29:G31" si="36">J29+M29+P29+S29+V29+Y29+AB29+AE29+AQ29+AH29+AK29+AT29+AW29+AZ29+BF29+AN29+BC29</f>
        <v>114</v>
      </c>
      <c r="H29" s="61">
        <f>I29+J29</f>
        <v>8</v>
      </c>
      <c r="I29" s="62">
        <v>6</v>
      </c>
      <c r="J29" s="62">
        <v>2</v>
      </c>
      <c r="K29" s="61">
        <f>L29+M29</f>
        <v>1</v>
      </c>
      <c r="L29" s="62">
        <v>1</v>
      </c>
      <c r="M29" s="62">
        <v>0</v>
      </c>
      <c r="N29" s="61">
        <f>O29+P29</f>
        <v>2</v>
      </c>
      <c r="O29" s="62">
        <v>1</v>
      </c>
      <c r="P29" s="62">
        <v>1</v>
      </c>
      <c r="Q29" s="61">
        <f>R29+S29</f>
        <v>22</v>
      </c>
      <c r="R29" s="62">
        <v>12</v>
      </c>
      <c r="S29" s="62">
        <v>10</v>
      </c>
      <c r="T29" s="61">
        <f>U29+V29</f>
        <v>10</v>
      </c>
      <c r="U29" s="62">
        <v>6</v>
      </c>
      <c r="V29" s="62">
        <v>4</v>
      </c>
      <c r="W29" s="61">
        <f>X29+Y29</f>
        <v>1</v>
      </c>
      <c r="X29" s="62">
        <v>1</v>
      </c>
      <c r="Y29" s="62">
        <v>0</v>
      </c>
      <c r="Z29" s="61">
        <f>AA29+AB29</f>
        <v>31</v>
      </c>
      <c r="AA29" s="62">
        <v>23</v>
      </c>
      <c r="AB29" s="62">
        <v>8</v>
      </c>
      <c r="AC29" s="61">
        <f>AD29+AE29</f>
        <v>16</v>
      </c>
      <c r="AD29" s="62">
        <v>13</v>
      </c>
      <c r="AE29" s="62">
        <v>3</v>
      </c>
      <c r="AF29" s="61">
        <f>AG29+AH29</f>
        <v>51</v>
      </c>
      <c r="AG29" s="62">
        <v>33</v>
      </c>
      <c r="AH29" s="62">
        <v>18</v>
      </c>
      <c r="AI29" s="61">
        <f>AJ29+AK29</f>
        <v>0</v>
      </c>
      <c r="AJ29" s="62">
        <v>0</v>
      </c>
      <c r="AK29" s="62">
        <v>0</v>
      </c>
      <c r="AL29" s="61">
        <f>AM29+AN29</f>
        <v>24</v>
      </c>
      <c r="AM29" s="62">
        <v>17</v>
      </c>
      <c r="AN29" s="62">
        <v>7</v>
      </c>
      <c r="AO29" s="61">
        <f>AP29+AQ29</f>
        <v>53</v>
      </c>
      <c r="AP29" s="62">
        <v>31</v>
      </c>
      <c r="AQ29" s="62">
        <v>22</v>
      </c>
      <c r="AR29" s="61">
        <f>AS29+AT29</f>
        <v>46</v>
      </c>
      <c r="AS29" s="62">
        <v>34</v>
      </c>
      <c r="AT29" s="62">
        <v>12</v>
      </c>
      <c r="AU29" s="61">
        <f>AV29+AW29</f>
        <v>9</v>
      </c>
      <c r="AV29" s="62">
        <v>6</v>
      </c>
      <c r="AW29" s="62">
        <v>3</v>
      </c>
      <c r="AX29" s="61">
        <f>AY29+AZ29</f>
        <v>35</v>
      </c>
      <c r="AY29" s="62">
        <v>27</v>
      </c>
      <c r="AZ29" s="62">
        <v>8</v>
      </c>
      <c r="BA29" s="61">
        <f>BB29+BC29</f>
        <v>16</v>
      </c>
      <c r="BB29" s="62">
        <v>11</v>
      </c>
      <c r="BC29" s="62">
        <v>5</v>
      </c>
      <c r="BD29" s="61">
        <f>BE29+BF29</f>
        <v>31</v>
      </c>
      <c r="BE29" s="62">
        <v>20</v>
      </c>
      <c r="BF29" s="62">
        <v>11</v>
      </c>
      <c r="BG29" s="25"/>
      <c r="BH29" s="25"/>
      <c r="BI29" s="25"/>
      <c r="BJ29" s="2"/>
      <c r="BK29" s="2"/>
      <c r="BL29" s="2"/>
    </row>
    <row r="30" spans="2:64" s="6" customFormat="1" ht="14.25" customHeight="1">
      <c r="B30" s="95"/>
      <c r="C30" s="87" t="s">
        <v>4</v>
      </c>
      <c r="D30" s="58" t="s">
        <v>34</v>
      </c>
      <c r="E30" s="49">
        <f>F30+G30</f>
        <v>359</v>
      </c>
      <c r="F30" s="45">
        <f t="shared" si="35"/>
        <v>230</v>
      </c>
      <c r="G30" s="45">
        <f t="shared" si="36"/>
        <v>129</v>
      </c>
      <c r="H30" s="61">
        <f>I30+J30</f>
        <v>9</v>
      </c>
      <c r="I30" s="62">
        <v>6</v>
      </c>
      <c r="J30" s="62">
        <v>3</v>
      </c>
      <c r="K30" s="61">
        <f>L30+M30</f>
        <v>3</v>
      </c>
      <c r="L30" s="62">
        <v>2</v>
      </c>
      <c r="M30" s="62">
        <v>1</v>
      </c>
      <c r="N30" s="61">
        <f>O30+P30</f>
        <v>4</v>
      </c>
      <c r="O30" s="62">
        <v>3</v>
      </c>
      <c r="P30" s="62">
        <v>1</v>
      </c>
      <c r="Q30" s="61">
        <f>R30+S30</f>
        <v>31</v>
      </c>
      <c r="R30" s="62">
        <v>22</v>
      </c>
      <c r="S30" s="62">
        <v>9</v>
      </c>
      <c r="T30" s="61">
        <f>U30+V30</f>
        <v>14</v>
      </c>
      <c r="U30" s="62">
        <v>8</v>
      </c>
      <c r="V30" s="62">
        <v>6</v>
      </c>
      <c r="W30" s="61">
        <f>X30+Y30</f>
        <v>1</v>
      </c>
      <c r="X30" s="62">
        <v>1</v>
      </c>
      <c r="Y30" s="62">
        <v>0</v>
      </c>
      <c r="Z30" s="61">
        <f>AA30+AB30</f>
        <v>20</v>
      </c>
      <c r="AA30" s="62">
        <v>16</v>
      </c>
      <c r="AB30" s="62">
        <v>4</v>
      </c>
      <c r="AC30" s="61">
        <f>AD30+AE30</f>
        <v>16</v>
      </c>
      <c r="AD30" s="62">
        <v>9</v>
      </c>
      <c r="AE30" s="62">
        <v>7</v>
      </c>
      <c r="AF30" s="61">
        <f>AG30+AH30</f>
        <v>52</v>
      </c>
      <c r="AG30" s="62">
        <v>29</v>
      </c>
      <c r="AH30" s="62">
        <v>23</v>
      </c>
      <c r="AI30" s="61">
        <f>AJ30+AK30</f>
        <v>0</v>
      </c>
      <c r="AJ30" s="62">
        <v>0</v>
      </c>
      <c r="AK30" s="62">
        <v>0</v>
      </c>
      <c r="AL30" s="61">
        <f>AM30+AN30</f>
        <v>23</v>
      </c>
      <c r="AM30" s="62">
        <v>16</v>
      </c>
      <c r="AN30" s="62">
        <v>7</v>
      </c>
      <c r="AO30" s="61">
        <f>AP30+AQ30</f>
        <v>53</v>
      </c>
      <c r="AP30" s="62">
        <v>35</v>
      </c>
      <c r="AQ30" s="62">
        <v>18</v>
      </c>
      <c r="AR30" s="61">
        <f>AS30+AT30</f>
        <v>44</v>
      </c>
      <c r="AS30" s="62">
        <v>31</v>
      </c>
      <c r="AT30" s="62">
        <v>13</v>
      </c>
      <c r="AU30" s="61">
        <f>AV30+AW30</f>
        <v>16</v>
      </c>
      <c r="AV30" s="62">
        <v>12</v>
      </c>
      <c r="AW30" s="62">
        <v>4</v>
      </c>
      <c r="AX30" s="61">
        <f>AY30+AZ30</f>
        <v>28</v>
      </c>
      <c r="AY30" s="62">
        <v>16</v>
      </c>
      <c r="AZ30" s="62">
        <v>12</v>
      </c>
      <c r="BA30" s="61">
        <f>BB30+BC30</f>
        <v>16</v>
      </c>
      <c r="BB30" s="62">
        <v>8</v>
      </c>
      <c r="BC30" s="62">
        <v>8</v>
      </c>
      <c r="BD30" s="61">
        <f>BE30+BF30</f>
        <v>29</v>
      </c>
      <c r="BE30" s="62">
        <v>16</v>
      </c>
      <c r="BF30" s="62">
        <v>13</v>
      </c>
      <c r="BG30" s="25"/>
      <c r="BH30" s="25"/>
      <c r="BI30" s="25"/>
      <c r="BJ30" s="2"/>
      <c r="BK30" s="2"/>
      <c r="BL30" s="2"/>
    </row>
    <row r="31" spans="2:64" s="6" customFormat="1" ht="14.25" customHeight="1">
      <c r="B31" s="95"/>
      <c r="C31" s="88"/>
      <c r="D31" s="59" t="s">
        <v>35</v>
      </c>
      <c r="E31" s="49">
        <f>F31+G31</f>
        <v>379</v>
      </c>
      <c r="F31" s="45">
        <f t="shared" si="35"/>
        <v>253</v>
      </c>
      <c r="G31" s="45">
        <f t="shared" si="36"/>
        <v>126</v>
      </c>
      <c r="H31" s="61">
        <f>I31+J31</f>
        <v>8</v>
      </c>
      <c r="I31" s="62">
        <v>7</v>
      </c>
      <c r="J31" s="62">
        <v>1</v>
      </c>
      <c r="K31" s="61">
        <f>L31+M31</f>
        <v>1</v>
      </c>
      <c r="L31" s="62">
        <v>1</v>
      </c>
      <c r="M31" s="62">
        <v>0</v>
      </c>
      <c r="N31" s="61">
        <f>O31+P31</f>
        <v>8</v>
      </c>
      <c r="O31" s="62">
        <v>7</v>
      </c>
      <c r="P31" s="62">
        <v>1</v>
      </c>
      <c r="Q31" s="61">
        <f>R31+S31</f>
        <v>37</v>
      </c>
      <c r="R31" s="62">
        <v>20</v>
      </c>
      <c r="S31" s="62">
        <v>17</v>
      </c>
      <c r="T31" s="61">
        <f>U31+V31</f>
        <v>16</v>
      </c>
      <c r="U31" s="62">
        <v>10</v>
      </c>
      <c r="V31" s="62">
        <v>6</v>
      </c>
      <c r="W31" s="61">
        <f>X31+Y31</f>
        <v>4</v>
      </c>
      <c r="X31" s="62">
        <v>3</v>
      </c>
      <c r="Y31" s="62">
        <v>1</v>
      </c>
      <c r="Z31" s="61">
        <f>AA31+AB31</f>
        <v>34</v>
      </c>
      <c r="AA31" s="62">
        <v>24</v>
      </c>
      <c r="AB31" s="62">
        <v>10</v>
      </c>
      <c r="AC31" s="61">
        <f>AD31+AE31</f>
        <v>12</v>
      </c>
      <c r="AD31" s="62">
        <v>6</v>
      </c>
      <c r="AE31" s="62">
        <v>6</v>
      </c>
      <c r="AF31" s="61">
        <f>AG31+AH31</f>
        <v>47</v>
      </c>
      <c r="AG31" s="62">
        <v>35</v>
      </c>
      <c r="AH31" s="62">
        <v>12</v>
      </c>
      <c r="AI31" s="61">
        <f>AJ31+AK31</f>
        <v>0</v>
      </c>
      <c r="AJ31" s="62">
        <v>0</v>
      </c>
      <c r="AK31" s="62">
        <v>0</v>
      </c>
      <c r="AL31" s="61">
        <f>AM31+AN31</f>
        <v>23</v>
      </c>
      <c r="AM31" s="62">
        <v>16</v>
      </c>
      <c r="AN31" s="62">
        <v>7</v>
      </c>
      <c r="AO31" s="61">
        <f>AP31+AQ31</f>
        <v>47</v>
      </c>
      <c r="AP31" s="62">
        <v>31</v>
      </c>
      <c r="AQ31" s="62">
        <v>16</v>
      </c>
      <c r="AR31" s="61">
        <f>AS31+AT31</f>
        <v>54</v>
      </c>
      <c r="AS31" s="62">
        <v>34</v>
      </c>
      <c r="AT31" s="62">
        <v>20</v>
      </c>
      <c r="AU31" s="61">
        <f>AV31+AW31</f>
        <v>5</v>
      </c>
      <c r="AV31" s="62">
        <v>4</v>
      </c>
      <c r="AW31" s="62">
        <v>1</v>
      </c>
      <c r="AX31" s="61">
        <f>AY31+AZ31</f>
        <v>36</v>
      </c>
      <c r="AY31" s="62">
        <v>23</v>
      </c>
      <c r="AZ31" s="62">
        <v>13</v>
      </c>
      <c r="BA31" s="61">
        <f>BB31+BC31</f>
        <v>14</v>
      </c>
      <c r="BB31" s="62">
        <v>11</v>
      </c>
      <c r="BC31" s="62">
        <v>3</v>
      </c>
      <c r="BD31" s="61">
        <f>BE31+BF31</f>
        <v>33</v>
      </c>
      <c r="BE31" s="62">
        <v>21</v>
      </c>
      <c r="BF31" s="62">
        <v>12</v>
      </c>
      <c r="BG31" s="25"/>
      <c r="BH31" s="25"/>
      <c r="BI31" s="25"/>
      <c r="BJ31" s="2"/>
      <c r="BK31" s="2"/>
      <c r="BL31" s="2"/>
    </row>
    <row r="32" spans="2:64" s="6" customFormat="1" ht="14.25" customHeight="1">
      <c r="B32" s="95"/>
      <c r="C32" s="86" t="s">
        <v>44</v>
      </c>
      <c r="D32" s="56" t="s">
        <v>28</v>
      </c>
      <c r="E32" s="50">
        <f>H32+K32+N32+Q32+W32+Z32+AC32+AO32+AF32+AI32+AR32+AU32+AX32+BD32+AL32+BA32</f>
        <v>4</v>
      </c>
      <c r="F32" s="52"/>
      <c r="G32" s="52"/>
      <c r="H32" s="65"/>
      <c r="I32" s="65"/>
      <c r="J32" s="65"/>
      <c r="K32" s="64">
        <v>4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5"/>
      <c r="BH32" s="5"/>
      <c r="BI32" s="5"/>
      <c r="BJ32" s="5"/>
    </row>
    <row r="33" spans="2:58" s="2" customFormat="1" ht="14.25" customHeight="1">
      <c r="B33" s="95"/>
      <c r="C33" s="87" t="s">
        <v>6</v>
      </c>
      <c r="D33" s="57" t="s">
        <v>29</v>
      </c>
      <c r="E33" s="49">
        <f t="shared" ref="E33:AD33" si="37">SUM(E34:E36)</f>
        <v>7</v>
      </c>
      <c r="F33" s="45">
        <f>I33+L33+O33+R33+X33+AA33+AD33+AP33+AG33+AJ33+AS33+AV33+AY33+BE33+AM33+BB33</f>
        <v>6</v>
      </c>
      <c r="G33" s="45">
        <f>J33+M33+P33+S33+Y33+AB33+AE33+AQ33+AH33+AK33+AT33+AW33+AZ33+BF33+AN33+BC33</f>
        <v>1</v>
      </c>
      <c r="H33" s="55">
        <f t="shared" si="37"/>
        <v>0</v>
      </c>
      <c r="I33" s="55">
        <f t="shared" si="37"/>
        <v>0</v>
      </c>
      <c r="J33" s="55">
        <f t="shared" si="37"/>
        <v>0</v>
      </c>
      <c r="K33" s="45">
        <f>SUM(K34:K36)</f>
        <v>7</v>
      </c>
      <c r="L33" s="45">
        <f t="shared" si="37"/>
        <v>6</v>
      </c>
      <c r="M33" s="45">
        <f t="shared" si="37"/>
        <v>1</v>
      </c>
      <c r="N33" s="55">
        <f t="shared" si="37"/>
        <v>0</v>
      </c>
      <c r="O33" s="55">
        <f t="shared" si="37"/>
        <v>0</v>
      </c>
      <c r="P33" s="55">
        <f t="shared" si="37"/>
        <v>0</v>
      </c>
      <c r="Q33" s="55">
        <f t="shared" si="37"/>
        <v>0</v>
      </c>
      <c r="R33" s="55">
        <f t="shared" si="37"/>
        <v>0</v>
      </c>
      <c r="S33" s="55">
        <f t="shared" si="37"/>
        <v>0</v>
      </c>
      <c r="T33" s="55">
        <f t="shared" ref="T33:V33" si="38">SUM(T34:T36)</f>
        <v>0</v>
      </c>
      <c r="U33" s="55">
        <f t="shared" si="38"/>
        <v>0</v>
      </c>
      <c r="V33" s="55">
        <f t="shared" si="38"/>
        <v>0</v>
      </c>
      <c r="W33" s="55">
        <f t="shared" si="37"/>
        <v>0</v>
      </c>
      <c r="X33" s="55">
        <f t="shared" si="37"/>
        <v>0</v>
      </c>
      <c r="Y33" s="55">
        <f t="shared" si="37"/>
        <v>0</v>
      </c>
      <c r="Z33" s="55">
        <f>SUM(Z34:Z36)</f>
        <v>0</v>
      </c>
      <c r="AA33" s="55">
        <f>SUM(AA34:AA36)</f>
        <v>0</v>
      </c>
      <c r="AB33" s="55">
        <f>SUM(AB34:AB36)</f>
        <v>0</v>
      </c>
      <c r="AC33" s="55">
        <f t="shared" si="37"/>
        <v>0</v>
      </c>
      <c r="AD33" s="55">
        <f t="shared" si="37"/>
        <v>0</v>
      </c>
      <c r="AE33" s="55">
        <f>SUM(AE34:AE36)</f>
        <v>0</v>
      </c>
      <c r="AF33" s="55">
        <f>SUM(AF34:AF36)</f>
        <v>0</v>
      </c>
      <c r="AG33" s="55">
        <f>SUM(AG34:AG36)</f>
        <v>0</v>
      </c>
      <c r="AH33" s="55">
        <f>SUM(AH34:AH36)</f>
        <v>0</v>
      </c>
      <c r="AI33" s="55">
        <f t="shared" ref="AI33:BF33" si="39">SUM(AI34:AI36)</f>
        <v>0</v>
      </c>
      <c r="AJ33" s="55">
        <f t="shared" si="39"/>
        <v>0</v>
      </c>
      <c r="AK33" s="55">
        <f t="shared" si="39"/>
        <v>0</v>
      </c>
      <c r="AL33" s="55">
        <f t="shared" si="39"/>
        <v>0</v>
      </c>
      <c r="AM33" s="55">
        <f t="shared" si="39"/>
        <v>0</v>
      </c>
      <c r="AN33" s="55">
        <f t="shared" si="39"/>
        <v>0</v>
      </c>
      <c r="AO33" s="55">
        <f t="shared" si="39"/>
        <v>0</v>
      </c>
      <c r="AP33" s="55">
        <f t="shared" si="39"/>
        <v>0</v>
      </c>
      <c r="AQ33" s="55">
        <f t="shared" si="39"/>
        <v>0</v>
      </c>
      <c r="AR33" s="55">
        <f t="shared" si="39"/>
        <v>0</v>
      </c>
      <c r="AS33" s="55">
        <f t="shared" si="39"/>
        <v>0</v>
      </c>
      <c r="AT33" s="55">
        <f t="shared" si="39"/>
        <v>0</v>
      </c>
      <c r="AU33" s="55">
        <f t="shared" si="39"/>
        <v>0</v>
      </c>
      <c r="AV33" s="55">
        <f t="shared" si="39"/>
        <v>0</v>
      </c>
      <c r="AW33" s="55">
        <f t="shared" si="39"/>
        <v>0</v>
      </c>
      <c r="AX33" s="55">
        <f t="shared" si="39"/>
        <v>0</v>
      </c>
      <c r="AY33" s="55">
        <f t="shared" si="39"/>
        <v>0</v>
      </c>
      <c r="AZ33" s="55">
        <f t="shared" si="39"/>
        <v>0</v>
      </c>
      <c r="BA33" s="55">
        <f t="shared" si="39"/>
        <v>0</v>
      </c>
      <c r="BB33" s="55">
        <f t="shared" si="39"/>
        <v>0</v>
      </c>
      <c r="BC33" s="55">
        <f t="shared" si="39"/>
        <v>0</v>
      </c>
      <c r="BD33" s="55">
        <f t="shared" si="39"/>
        <v>0</v>
      </c>
      <c r="BE33" s="55">
        <f t="shared" si="39"/>
        <v>0</v>
      </c>
      <c r="BF33" s="55">
        <f t="shared" si="39"/>
        <v>0</v>
      </c>
    </row>
    <row r="34" spans="2:58" s="6" customFormat="1" ht="14.25" customHeight="1">
      <c r="B34" s="95"/>
      <c r="C34" s="87" t="s">
        <v>5</v>
      </c>
      <c r="D34" s="58" t="s">
        <v>33</v>
      </c>
      <c r="E34" s="49">
        <f>F34+G34</f>
        <v>1</v>
      </c>
      <c r="F34" s="45">
        <f t="shared" ref="F34:G36" si="40">I34+L34+O34+R34+X34+AA34+AD34+AP34+AG34+AJ34+AS34+AV34+AY34+BE34+AM34</f>
        <v>1</v>
      </c>
      <c r="G34" s="45">
        <f t="shared" si="40"/>
        <v>0</v>
      </c>
      <c r="H34" s="63">
        <f>I34+J34</f>
        <v>0</v>
      </c>
      <c r="I34" s="60"/>
      <c r="J34" s="60"/>
      <c r="K34" s="61">
        <f>L34+M34</f>
        <v>1</v>
      </c>
      <c r="L34" s="62">
        <v>1</v>
      </c>
      <c r="M34" s="62">
        <v>0</v>
      </c>
      <c r="N34" s="63">
        <f>O34+P34</f>
        <v>0</v>
      </c>
      <c r="O34" s="60"/>
      <c r="P34" s="60"/>
      <c r="Q34" s="63">
        <f>R34+S34</f>
        <v>0</v>
      </c>
      <c r="R34" s="60"/>
      <c r="S34" s="60"/>
      <c r="T34" s="63">
        <f>U34+V34</f>
        <v>0</v>
      </c>
      <c r="U34" s="60"/>
      <c r="V34" s="60"/>
      <c r="W34" s="63">
        <f>X34+Y34</f>
        <v>0</v>
      </c>
      <c r="X34" s="60"/>
      <c r="Y34" s="60"/>
      <c r="Z34" s="63">
        <f>AA34+AB34</f>
        <v>0</v>
      </c>
      <c r="AA34" s="60"/>
      <c r="AB34" s="60"/>
      <c r="AC34" s="63">
        <f>AD34+AE34</f>
        <v>0</v>
      </c>
      <c r="AD34" s="60"/>
      <c r="AE34" s="60"/>
      <c r="AF34" s="63">
        <f>AG34+AH34</f>
        <v>0</v>
      </c>
      <c r="AG34" s="60"/>
      <c r="AH34" s="60"/>
      <c r="AI34" s="63">
        <f>AJ34+AK34</f>
        <v>0</v>
      </c>
      <c r="AJ34" s="60"/>
      <c r="AK34" s="60"/>
      <c r="AL34" s="63">
        <f>AM34+AN34</f>
        <v>0</v>
      </c>
      <c r="AM34" s="60"/>
      <c r="AN34" s="60"/>
      <c r="AO34" s="63">
        <f>AP34+AQ34</f>
        <v>0</v>
      </c>
      <c r="AP34" s="60"/>
      <c r="AQ34" s="60"/>
      <c r="AR34" s="63">
        <f>AS34+AT34</f>
        <v>0</v>
      </c>
      <c r="AS34" s="60"/>
      <c r="AT34" s="60"/>
      <c r="AU34" s="63">
        <f>AV34+AW34</f>
        <v>0</v>
      </c>
      <c r="AV34" s="60"/>
      <c r="AW34" s="60"/>
      <c r="AX34" s="63">
        <f>AY34+AZ34</f>
        <v>0</v>
      </c>
      <c r="AY34" s="60"/>
      <c r="AZ34" s="60"/>
      <c r="BA34" s="63">
        <f>BB34+BC34</f>
        <v>0</v>
      </c>
      <c r="BB34" s="60"/>
      <c r="BC34" s="60"/>
      <c r="BD34" s="63">
        <f>BE34+BF34</f>
        <v>0</v>
      </c>
      <c r="BE34" s="60"/>
      <c r="BF34" s="60"/>
    </row>
    <row r="35" spans="2:58" s="6" customFormat="1" ht="14.25" customHeight="1">
      <c r="B35" s="95"/>
      <c r="C35" s="87" t="s">
        <v>4</v>
      </c>
      <c r="D35" s="58" t="s">
        <v>34</v>
      </c>
      <c r="E35" s="49">
        <f>F35+G35</f>
        <v>5</v>
      </c>
      <c r="F35" s="45">
        <f t="shared" si="40"/>
        <v>4</v>
      </c>
      <c r="G35" s="45">
        <f t="shared" si="40"/>
        <v>1</v>
      </c>
      <c r="H35" s="63">
        <f>I35+J35</f>
        <v>0</v>
      </c>
      <c r="I35" s="60"/>
      <c r="J35" s="60"/>
      <c r="K35" s="61">
        <f>L35+M35</f>
        <v>5</v>
      </c>
      <c r="L35" s="62">
        <v>4</v>
      </c>
      <c r="M35" s="62">
        <v>1</v>
      </c>
      <c r="N35" s="63">
        <f>O35+P35</f>
        <v>0</v>
      </c>
      <c r="O35" s="60"/>
      <c r="P35" s="60"/>
      <c r="Q35" s="63">
        <f>R35+S35</f>
        <v>0</v>
      </c>
      <c r="R35" s="60"/>
      <c r="S35" s="60"/>
      <c r="T35" s="63">
        <f>U35+V35</f>
        <v>0</v>
      </c>
      <c r="U35" s="60"/>
      <c r="V35" s="60"/>
      <c r="W35" s="63">
        <f>X35+Y35</f>
        <v>0</v>
      </c>
      <c r="X35" s="60"/>
      <c r="Y35" s="60"/>
      <c r="Z35" s="63">
        <f>AA35+AB35</f>
        <v>0</v>
      </c>
      <c r="AA35" s="60"/>
      <c r="AB35" s="60"/>
      <c r="AC35" s="63">
        <f>AD35+AE35</f>
        <v>0</v>
      </c>
      <c r="AD35" s="60"/>
      <c r="AE35" s="60"/>
      <c r="AF35" s="63">
        <f>AG35+AH35</f>
        <v>0</v>
      </c>
      <c r="AG35" s="60"/>
      <c r="AH35" s="60"/>
      <c r="AI35" s="63">
        <f>AJ35+AK35</f>
        <v>0</v>
      </c>
      <c r="AJ35" s="60"/>
      <c r="AK35" s="60"/>
      <c r="AL35" s="63">
        <f>AM35+AN35</f>
        <v>0</v>
      </c>
      <c r="AM35" s="60"/>
      <c r="AN35" s="60"/>
      <c r="AO35" s="63">
        <f>AP35+AQ35</f>
        <v>0</v>
      </c>
      <c r="AP35" s="60"/>
      <c r="AQ35" s="60"/>
      <c r="AR35" s="63">
        <f>AS35+AT35</f>
        <v>0</v>
      </c>
      <c r="AS35" s="60"/>
      <c r="AT35" s="60"/>
      <c r="AU35" s="63">
        <f>AV35+AW35</f>
        <v>0</v>
      </c>
      <c r="AV35" s="60"/>
      <c r="AW35" s="60"/>
      <c r="AX35" s="63">
        <f>AY35+AZ35</f>
        <v>0</v>
      </c>
      <c r="AY35" s="60"/>
      <c r="AZ35" s="60"/>
      <c r="BA35" s="63">
        <f>BB35+BC35</f>
        <v>0</v>
      </c>
      <c r="BB35" s="60"/>
      <c r="BC35" s="60"/>
      <c r="BD35" s="63">
        <f>BE35+BF35</f>
        <v>0</v>
      </c>
      <c r="BE35" s="60"/>
      <c r="BF35" s="60"/>
    </row>
    <row r="36" spans="2:58" s="6" customFormat="1" ht="14.25" customHeight="1">
      <c r="B36" s="96"/>
      <c r="C36" s="88"/>
      <c r="D36" s="59" t="s">
        <v>35</v>
      </c>
      <c r="E36" s="53">
        <f>F36+G36</f>
        <v>1</v>
      </c>
      <c r="F36" s="54">
        <f t="shared" si="40"/>
        <v>1</v>
      </c>
      <c r="G36" s="54">
        <f t="shared" si="40"/>
        <v>0</v>
      </c>
      <c r="H36" s="67">
        <f>I36+J36</f>
        <v>0</v>
      </c>
      <c r="I36" s="68"/>
      <c r="J36" s="68"/>
      <c r="K36" s="69">
        <f>L36+M36</f>
        <v>1</v>
      </c>
      <c r="L36" s="70">
        <v>1</v>
      </c>
      <c r="M36" s="70">
        <v>0</v>
      </c>
      <c r="N36" s="67">
        <f>O36+P36</f>
        <v>0</v>
      </c>
      <c r="O36" s="68"/>
      <c r="P36" s="68"/>
      <c r="Q36" s="67">
        <f>R36+S36</f>
        <v>0</v>
      </c>
      <c r="R36" s="68"/>
      <c r="S36" s="68"/>
      <c r="T36" s="67">
        <f>U36+V36</f>
        <v>0</v>
      </c>
      <c r="U36" s="68"/>
      <c r="V36" s="68"/>
      <c r="W36" s="67">
        <f>X36+Y36</f>
        <v>0</v>
      </c>
      <c r="X36" s="68"/>
      <c r="Y36" s="68"/>
      <c r="Z36" s="67">
        <f>AA36+AB36</f>
        <v>0</v>
      </c>
      <c r="AA36" s="68"/>
      <c r="AB36" s="68"/>
      <c r="AC36" s="67">
        <f>AD36+AE36</f>
        <v>0</v>
      </c>
      <c r="AD36" s="68"/>
      <c r="AE36" s="68"/>
      <c r="AF36" s="67">
        <f>AG36+AH36</f>
        <v>0</v>
      </c>
      <c r="AG36" s="68"/>
      <c r="AH36" s="68"/>
      <c r="AI36" s="67">
        <f>AJ36+AK36</f>
        <v>0</v>
      </c>
      <c r="AJ36" s="68"/>
      <c r="AK36" s="68"/>
      <c r="AL36" s="67">
        <f>AM36+AN36</f>
        <v>0</v>
      </c>
      <c r="AM36" s="68"/>
      <c r="AN36" s="68"/>
      <c r="AO36" s="67">
        <f>AP36+AQ36</f>
        <v>0</v>
      </c>
      <c r="AP36" s="68"/>
      <c r="AQ36" s="68"/>
      <c r="AR36" s="67">
        <f>AS36+AT36</f>
        <v>0</v>
      </c>
      <c r="AS36" s="68"/>
      <c r="AT36" s="68"/>
      <c r="AU36" s="67">
        <f>AV36+AW36</f>
        <v>0</v>
      </c>
      <c r="AV36" s="68"/>
      <c r="AW36" s="68"/>
      <c r="AX36" s="67">
        <f>AY36+AZ36</f>
        <v>0</v>
      </c>
      <c r="AY36" s="68"/>
      <c r="AZ36" s="68"/>
      <c r="BA36" s="67">
        <f>BB36+BC36</f>
        <v>0</v>
      </c>
      <c r="BB36" s="68"/>
      <c r="BC36" s="68"/>
      <c r="BD36" s="67">
        <f>BE36+BF36</f>
        <v>0</v>
      </c>
      <c r="BE36" s="68"/>
      <c r="BF36" s="68"/>
    </row>
    <row r="37" spans="2:58" s="9" customFormat="1">
      <c r="B37" s="7"/>
      <c r="C37" s="7"/>
      <c r="D37" s="7"/>
      <c r="E37" s="35"/>
      <c r="F37" s="35"/>
      <c r="G37" s="35"/>
      <c r="H37" s="35"/>
      <c r="I37" s="35"/>
      <c r="J37" s="35"/>
      <c r="K37" s="35"/>
      <c r="L37" s="36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</row>
    <row r="38" spans="2:58" s="9" customFormat="1">
      <c r="B38" s="20"/>
      <c r="C38" s="97"/>
      <c r="D38" s="98"/>
      <c r="E38" s="21"/>
      <c r="F38" s="21"/>
      <c r="G38" s="21"/>
      <c r="H38" s="99"/>
      <c r="I38" s="8"/>
      <c r="J38" s="8"/>
      <c r="K38" s="26"/>
      <c r="L38" s="8"/>
      <c r="M38" s="8"/>
      <c r="N38" s="26"/>
      <c r="O38" s="8"/>
      <c r="P38" s="8"/>
      <c r="Q38" s="26"/>
      <c r="R38" s="8"/>
      <c r="S38" s="8"/>
      <c r="T38" s="26"/>
      <c r="U38" s="8"/>
      <c r="V38" s="8"/>
      <c r="W38" s="26"/>
      <c r="X38" s="8"/>
      <c r="Y38" s="8"/>
      <c r="Z38" s="26"/>
      <c r="AA38" s="8"/>
      <c r="AB38" s="8"/>
      <c r="AC38" s="26"/>
      <c r="AD38" s="8"/>
      <c r="AE38" s="8"/>
      <c r="AF38" s="26"/>
      <c r="AG38" s="8"/>
      <c r="AH38" s="8"/>
      <c r="AI38" s="26"/>
      <c r="AJ38" s="8"/>
      <c r="AK38" s="8"/>
      <c r="AL38" s="26"/>
      <c r="AM38" s="8"/>
      <c r="AN38" s="8"/>
      <c r="AO38" s="26"/>
      <c r="AP38" s="8"/>
      <c r="AQ38" s="8"/>
      <c r="AR38" s="26"/>
      <c r="AS38" s="8"/>
      <c r="AT38" s="8"/>
      <c r="AU38" s="26"/>
      <c r="AV38" s="8"/>
      <c r="AW38" s="8"/>
      <c r="AX38" s="26"/>
      <c r="AY38" s="8"/>
      <c r="AZ38" s="8"/>
      <c r="BA38" s="26"/>
      <c r="BB38" s="8"/>
      <c r="BC38" s="8"/>
      <c r="BD38" s="26"/>
      <c r="BE38" s="8"/>
      <c r="BF38" s="8"/>
    </row>
    <row r="39" spans="2:58" s="9" customFormat="1"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</row>
    <row r="40" spans="2:58" s="9" customFormat="1">
      <c r="B40" s="7"/>
      <c r="C40" s="7"/>
      <c r="D40" s="7"/>
      <c r="E40" s="8"/>
      <c r="F40" s="8"/>
      <c r="G40" s="8"/>
      <c r="H40" s="8"/>
      <c r="I40" s="8"/>
      <c r="J40" s="23"/>
      <c r="K40" s="22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</row>
    <row r="41" spans="2:58" s="9" customFormat="1"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</row>
    <row r="42" spans="2:58" s="9" customFormat="1"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</row>
    <row r="43" spans="2:58" s="9" customFormat="1"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</row>
    <row r="44" spans="2:58" s="9" customFormat="1"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</row>
    <row r="45" spans="2:58" s="9" customFormat="1"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</row>
    <row r="46" spans="2:58" s="9" customFormat="1"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</row>
    <row r="47" spans="2:58" s="9" customFormat="1"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</row>
    <row r="48" spans="2:58" s="9" customFormat="1"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</row>
    <row r="49" spans="2:58" s="1" customFormat="1">
      <c r="B49" s="7"/>
      <c r="C49" s="10"/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</row>
    <row r="50" spans="2:58" s="9" customFormat="1">
      <c r="B50" s="7"/>
      <c r="C50" s="10"/>
      <c r="D50" s="10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</row>
    <row r="51" spans="2:58" s="9" customFormat="1">
      <c r="B51" s="7"/>
      <c r="C51" s="10"/>
      <c r="D51" s="10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</row>
    <row r="52" spans="2:58" s="1" customFormat="1">
      <c r="B52" s="7"/>
      <c r="C52" s="10"/>
      <c r="D52" s="10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</row>
    <row r="53" spans="2:58" s="1" customFormat="1">
      <c r="B53" s="7"/>
      <c r="C53" s="10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</row>
    <row r="54" spans="2:58" s="9" customFormat="1">
      <c r="B54" s="7"/>
      <c r="C54" s="10"/>
      <c r="D54" s="1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</row>
    <row r="55" spans="2:58" s="9" customFormat="1">
      <c r="B55" s="7"/>
      <c r="C55" s="10"/>
      <c r="D55" s="10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</row>
    <row r="56" spans="2:58" s="9" customFormat="1">
      <c r="B56" s="7"/>
      <c r="C56" s="10"/>
      <c r="D56" s="10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</row>
    <row r="57" spans="2:58" s="9" customFormat="1">
      <c r="B57" s="7"/>
      <c r="C57" s="10"/>
      <c r="D57" s="10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</row>
    <row r="58" spans="2:58" s="1" customFormat="1">
      <c r="B58" s="7"/>
      <c r="C58" s="10"/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</row>
    <row r="59" spans="2:58" s="9" customFormat="1">
      <c r="B59" s="7"/>
      <c r="C59" s="10"/>
      <c r="D59" s="10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</row>
    <row r="60" spans="2:58" s="9" customFormat="1">
      <c r="B60" s="7"/>
      <c r="C60" s="10"/>
      <c r="D60" s="10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</row>
    <row r="61" spans="2:58" s="9" customFormat="1">
      <c r="B61" s="7"/>
      <c r="C61" s="10"/>
      <c r="D61" s="10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</row>
    <row r="62" spans="2:58" s="9" customFormat="1">
      <c r="B62" s="7"/>
      <c r="C62" s="10"/>
      <c r="D62" s="10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</row>
    <row r="63" spans="2:58" s="9" customFormat="1">
      <c r="B63" s="7"/>
      <c r="C63" s="10"/>
      <c r="D63" s="10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</row>
    <row r="64" spans="2:58" s="9" customFormat="1">
      <c r="B64" s="7"/>
      <c r="C64" s="10"/>
      <c r="D64" s="10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</row>
    <row r="65" spans="2:58" s="9" customFormat="1">
      <c r="B65" s="7"/>
      <c r="C65" s="10"/>
      <c r="D65" s="10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</row>
    <row r="66" spans="2:58" s="9" customFormat="1">
      <c r="B66" s="7"/>
      <c r="C66" s="10"/>
      <c r="D66" s="10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</row>
    <row r="67" spans="2:58" s="1" customFormat="1">
      <c r="B67" s="7"/>
      <c r="C67" s="10"/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</row>
    <row r="68" spans="2:58" s="9" customFormat="1">
      <c r="B68" s="7"/>
      <c r="C68" s="10"/>
      <c r="D68" s="10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</row>
    <row r="69" spans="2:58" s="9" customFormat="1">
      <c r="B69" s="7"/>
      <c r="C69" s="10"/>
      <c r="D69" s="10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</row>
    <row r="70" spans="2:58" s="9" customFormat="1">
      <c r="B70" s="7"/>
      <c r="C70" s="10"/>
      <c r="D70" s="10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</row>
    <row r="71" spans="2:58" s="1" customFormat="1">
      <c r="B71" s="7"/>
      <c r="C71" s="10"/>
      <c r="D71" s="10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</row>
    <row r="72" spans="2:58" s="14" customFormat="1">
      <c r="B72" s="7"/>
      <c r="C72" s="12"/>
      <c r="D72" s="12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2:58" s="14" customFormat="1">
      <c r="B73" s="7"/>
      <c r="C73" s="12"/>
      <c r="D73" s="12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2:58" s="14" customFormat="1">
      <c r="B74" s="7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2:58" s="9" customFormat="1">
      <c r="B75" s="7"/>
      <c r="C75" s="10"/>
      <c r="D75" s="10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</row>
    <row r="76" spans="2:58" s="14" customFormat="1">
      <c r="B76" s="7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2:58" s="1" customFormat="1">
      <c r="B77" s="7"/>
      <c r="C77" s="10"/>
      <c r="D77" s="10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</row>
    <row r="78" spans="2:58" s="14" customFormat="1">
      <c r="B78" s="7"/>
      <c r="C78" s="12"/>
      <c r="D78" s="12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2:58" s="14" customFormat="1">
      <c r="B79" s="7"/>
      <c r="C79" s="12"/>
      <c r="D79" s="12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2:58" s="14" customFormat="1">
      <c r="B80" s="7"/>
      <c r="C80" s="12"/>
      <c r="D80" s="12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2:58" s="1" customFormat="1">
      <c r="B81" s="7"/>
      <c r="C81" s="10"/>
      <c r="D81" s="10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</row>
    <row r="82" spans="2:58" s="1" customFormat="1">
      <c r="B82" s="7"/>
      <c r="C82" s="10"/>
      <c r="D82" s="10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</row>
    <row r="83" spans="2:58" s="14" customFormat="1">
      <c r="B83" s="12"/>
      <c r="C83" s="12"/>
      <c r="D83" s="12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2:58" s="14" customFormat="1">
      <c r="B84" s="12"/>
      <c r="C84" s="12"/>
      <c r="D84" s="12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2:58" s="14" customFormat="1">
      <c r="B85" s="12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2:58" s="1" customFormat="1">
      <c r="B86" s="10"/>
      <c r="C86" s="10"/>
      <c r="D86" s="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</row>
    <row r="87" spans="2:58" s="14" customFormat="1">
      <c r="B87" s="12"/>
      <c r="C87" s="12"/>
      <c r="D87" s="12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2:58" s="14" customFormat="1">
      <c r="B88" s="12"/>
      <c r="C88" s="1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2:58" s="1" customFormat="1">
      <c r="B89" s="10"/>
      <c r="C89" s="10"/>
      <c r="D89" s="10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</row>
    <row r="90" spans="2:58" s="1" customFormat="1">
      <c r="B90" s="10"/>
      <c r="C90" s="10"/>
      <c r="D90" s="10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</row>
    <row r="91" spans="2:58" s="1" customFormat="1">
      <c r="B91" s="10"/>
      <c r="C91" s="10"/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</row>
    <row r="92" spans="2:58" s="14" customFormat="1">
      <c r="B92" s="12"/>
      <c r="C92" s="12"/>
      <c r="D92" s="12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2:58" s="14" customFormat="1">
      <c r="B93" s="12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2:58" s="14" customFormat="1">
      <c r="B94" s="12"/>
      <c r="C94" s="12"/>
      <c r="D94" s="12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2:58" s="14" customFormat="1">
      <c r="B95" s="12"/>
      <c r="C95" s="12"/>
      <c r="D95" s="12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2:58" s="1" customFormat="1">
      <c r="B96" s="10"/>
      <c r="C96" s="10"/>
      <c r="D96" s="10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</row>
    <row r="97" spans="2:58" s="1" customFormat="1">
      <c r="B97" s="10"/>
      <c r="C97" s="10"/>
      <c r="D97" s="10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</row>
    <row r="98" spans="2:58" s="1" customFormat="1">
      <c r="B98" s="10"/>
      <c r="C98" s="10"/>
      <c r="D98" s="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</row>
    <row r="99" spans="2:58" s="9" customFormat="1">
      <c r="B99" s="10"/>
      <c r="C99" s="10"/>
      <c r="D99" s="10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</row>
    <row r="100" spans="2:58" s="9" customFormat="1">
      <c r="B100" s="10"/>
      <c r="C100" s="10"/>
      <c r="D100" s="10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</row>
    <row r="101" spans="2:58" s="1" customFormat="1">
      <c r="B101" s="10"/>
      <c r="C101" s="10"/>
      <c r="D101" s="10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</row>
    <row r="102" spans="2:58" s="9" customFormat="1">
      <c r="B102" s="10"/>
      <c r="C102" s="10"/>
      <c r="D102" s="10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</row>
    <row r="103" spans="2:58" s="9" customFormat="1">
      <c r="B103" s="10"/>
      <c r="C103" s="10"/>
      <c r="D103" s="10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</row>
    <row r="104" spans="2:58" s="9" customFormat="1">
      <c r="B104" s="10"/>
      <c r="C104" s="10"/>
      <c r="D104" s="10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</row>
    <row r="105" spans="2:58" s="9" customFormat="1">
      <c r="B105" s="10"/>
      <c r="C105" s="10"/>
      <c r="D105" s="10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</row>
    <row r="106" spans="2:58" s="9" customFormat="1">
      <c r="B106" s="10"/>
      <c r="C106" s="10"/>
      <c r="D106" s="10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</row>
    <row r="107" spans="2:58" s="9" customFormat="1">
      <c r="B107" s="10"/>
      <c r="C107" s="10"/>
      <c r="D107" s="10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</row>
    <row r="108" spans="2:58" s="9" customFormat="1">
      <c r="B108" s="10"/>
      <c r="C108" s="10"/>
      <c r="D108" s="10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</row>
    <row r="109" spans="2:58" s="1" customFormat="1">
      <c r="B109" s="10"/>
      <c r="C109" s="10"/>
      <c r="D109" s="10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</row>
    <row r="110" spans="2:58" s="1" customFormat="1">
      <c r="B110" s="10"/>
      <c r="C110" s="10"/>
      <c r="D110" s="10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</row>
    <row r="111" spans="2:58" s="1" customFormat="1">
      <c r="B111" s="10"/>
      <c r="C111" s="10"/>
      <c r="D111" s="10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</row>
    <row r="112" spans="2:58" s="1" customFormat="1">
      <c r="B112" s="10"/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</row>
    <row r="113" spans="2:58" s="9" customFormat="1">
      <c r="B113" s="10"/>
      <c r="C113" s="10"/>
      <c r="D113" s="10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</row>
    <row r="114" spans="2:58" s="9" customFormat="1">
      <c r="B114" s="10"/>
      <c r="C114" s="10"/>
      <c r="D114" s="10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</row>
    <row r="115" spans="2:58" s="1" customFormat="1">
      <c r="B115" s="10"/>
      <c r="C115" s="10"/>
      <c r="D115" s="10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</row>
    <row r="116" spans="2:58" s="1" customFormat="1">
      <c r="B116" s="10"/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</row>
    <row r="117" spans="2:58" s="9" customFormat="1">
      <c r="B117" s="15"/>
      <c r="C117" s="15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</row>
    <row r="118" spans="2:58" s="9" customFormat="1">
      <c r="B118" s="15"/>
      <c r="C118" s="15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</row>
    <row r="119" spans="2:58" s="9" customFormat="1">
      <c r="B119" s="15"/>
      <c r="C119" s="15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</row>
    <row r="120" spans="2:58" s="1" customFormat="1">
      <c r="B120" s="15"/>
      <c r="C120" s="15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</row>
    <row r="121" spans="2:58" s="9" customFormat="1">
      <c r="B121" s="15"/>
      <c r="C121" s="15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</row>
    <row r="122" spans="2:58" s="9" customFormat="1">
      <c r="B122" s="15"/>
      <c r="C122" s="15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</row>
    <row r="123" spans="2:58" s="1" customFormat="1">
      <c r="B123" s="15"/>
      <c r="C123" s="15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</row>
    <row r="124" spans="2:58" s="9" customFormat="1">
      <c r="B124" s="15"/>
      <c r="C124" s="15"/>
      <c r="D124" s="15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</row>
    <row r="125" spans="2:58" s="1" customFormat="1">
      <c r="B125" s="15"/>
      <c r="C125" s="15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</row>
    <row r="126" spans="2:58" s="9" customFormat="1">
      <c r="B126" s="15"/>
      <c r="C126" s="15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</row>
    <row r="127" spans="2:58" s="9" customFormat="1">
      <c r="B127" s="15"/>
      <c r="C127" s="15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</row>
    <row r="128" spans="2:58" s="9" customFormat="1">
      <c r="B128" s="15"/>
      <c r="C128" s="15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</row>
    <row r="129" spans="2:58" s="9" customFormat="1">
      <c r="B129" s="15"/>
      <c r="C129" s="15"/>
      <c r="D129" s="15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</row>
    <row r="130" spans="2:58" s="1" customFormat="1">
      <c r="B130" s="15"/>
      <c r="C130" s="15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</row>
    <row r="131" spans="2:58" s="9" customFormat="1">
      <c r="B131" s="15"/>
      <c r="C131" s="15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</row>
    <row r="132" spans="2:58" s="1" customFormat="1">
      <c r="B132" s="15"/>
      <c r="C132" s="15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</row>
    <row r="133" spans="2:58" s="9" customFormat="1">
      <c r="B133" s="15"/>
      <c r="C133" s="15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</row>
    <row r="134" spans="2:58" s="1" customFormat="1">
      <c r="B134" s="15"/>
      <c r="C134" s="15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</row>
    <row r="135" spans="2:58" s="1" customFormat="1">
      <c r="B135" s="15"/>
      <c r="C135" s="15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</row>
    <row r="136" spans="2:58" s="9" customFormat="1">
      <c r="B136" s="15"/>
      <c r="C136" s="15"/>
      <c r="D136" s="15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</row>
    <row r="137" spans="2:58" s="1" customFormat="1">
      <c r="B137" s="15"/>
      <c r="C137" s="15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</row>
    <row r="138" spans="2:58" s="1" customFormat="1">
      <c r="B138" s="15"/>
      <c r="C138" s="15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</row>
    <row r="139" spans="2:58" s="9" customFormat="1">
      <c r="B139" s="15"/>
      <c r="C139" s="15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</row>
    <row r="140" spans="2:58" s="9" customFormat="1">
      <c r="B140" s="15"/>
      <c r="C140" s="15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</row>
    <row r="141" spans="2:58" s="9" customFormat="1">
      <c r="B141" s="15"/>
      <c r="C141" s="15"/>
      <c r="D141" s="15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</row>
    <row r="142" spans="2:58" s="9" customFormat="1">
      <c r="B142" s="15"/>
      <c r="C142" s="15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</row>
    <row r="143" spans="2:58" s="9" customFormat="1">
      <c r="B143" s="15"/>
      <c r="C143" s="15"/>
      <c r="D143" s="15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</row>
    <row r="144" spans="2:58" s="9" customFormat="1">
      <c r="B144" s="15"/>
      <c r="C144" s="15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</row>
    <row r="145" spans="2:58" s="9" customFormat="1">
      <c r="B145" s="15"/>
      <c r="C145" s="15"/>
      <c r="D145" s="15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</row>
    <row r="146" spans="2:58" s="9" customFormat="1">
      <c r="B146" s="15"/>
      <c r="C146" s="15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</row>
    <row r="147" spans="2:58" s="1" customFormat="1">
      <c r="B147" s="15"/>
      <c r="C147" s="15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</row>
    <row r="148" spans="2:58" s="1" customFormat="1">
      <c r="B148" s="15"/>
      <c r="C148" s="15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</row>
    <row r="149" spans="2:58" s="9" customFormat="1">
      <c r="B149" s="15"/>
      <c r="C149" s="15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</row>
    <row r="150" spans="2:58" s="1" customFormat="1">
      <c r="B150" s="15"/>
      <c r="C150" s="15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</row>
    <row r="151" spans="2:58" s="9" customFormat="1">
      <c r="B151" s="15"/>
      <c r="C151" s="15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</row>
    <row r="152" spans="2:58" s="1" customFormat="1">
      <c r="B152" s="15"/>
      <c r="C152" s="15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</row>
    <row r="153" spans="2:58" s="1" customFormat="1">
      <c r="B153" s="15"/>
      <c r="C153" s="15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</row>
    <row r="154" spans="2:58" s="1" customFormat="1">
      <c r="B154" s="15"/>
      <c r="C154" s="15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</row>
    <row r="155" spans="2:58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2:58">
      <c r="B156" s="15"/>
      <c r="C156" s="15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</row>
    <row r="157" spans="2:58"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</row>
    <row r="158" spans="2:58"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</row>
    <row r="159" spans="2:58"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</row>
    <row r="160" spans="2:58"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</row>
    <row r="161" spans="2:58"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</row>
    <row r="162" spans="2:58"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</row>
    <row r="163" spans="2:58"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</row>
    <row r="166" spans="2:58">
      <c r="B166" s="15"/>
      <c r="C166" s="15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</row>
    <row r="167" spans="2:58">
      <c r="B167" s="10"/>
      <c r="C167" s="10"/>
      <c r="D167" s="10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</row>
    <row r="168" spans="2:58">
      <c r="B168" s="15"/>
      <c r="C168" s="15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</row>
    <row r="169" spans="2:58">
      <c r="B169" s="15"/>
      <c r="C169" s="15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</row>
    <row r="170" spans="2:58">
      <c r="B170" s="15"/>
      <c r="C170" s="15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</row>
    <row r="171" spans="2:58">
      <c r="B171" s="15"/>
      <c r="C171" s="15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</row>
    <row r="172" spans="2:58">
      <c r="B172" s="15"/>
      <c r="C172" s="15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</row>
    <row r="173" spans="2:58">
      <c r="B173" s="15"/>
      <c r="C173" s="15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</row>
    <row r="174" spans="2:58">
      <c r="B174" s="15"/>
      <c r="C174" s="15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</row>
    <row r="175" spans="2:58">
      <c r="B175" s="15"/>
      <c r="C175" s="15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</row>
    <row r="176" spans="2:58">
      <c r="B176" s="15"/>
      <c r="C176" s="15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</row>
    <row r="177" spans="2:58">
      <c r="B177" s="15"/>
      <c r="C177" s="15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</row>
    <row r="178" spans="2:58">
      <c r="B178" s="15"/>
      <c r="C178" s="15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</row>
    <row r="179" spans="2:58">
      <c r="B179" s="15"/>
      <c r="C179" s="15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</row>
    <row r="180" spans="2:58">
      <c r="B180" s="15"/>
      <c r="C180" s="15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</row>
    <row r="181" spans="2:58">
      <c r="B181" s="15"/>
      <c r="C181" s="15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</row>
    <row r="182" spans="2:58">
      <c r="B182" s="15"/>
      <c r="C182" s="15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</row>
    <row r="183" spans="2:58">
      <c r="B183" s="15"/>
      <c r="C183" s="15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</row>
    <row r="184" spans="2:58">
      <c r="B184" s="15"/>
      <c r="C184" s="15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</row>
    <row r="185" spans="2:58">
      <c r="B185" s="15"/>
      <c r="C185" s="15"/>
      <c r="D185" s="15"/>
    </row>
    <row r="186" spans="2:58">
      <c r="B186" s="15"/>
      <c r="C186" s="15"/>
      <c r="D186" s="15"/>
    </row>
    <row r="187" spans="2:58">
      <c r="B187" s="10"/>
      <c r="C187" s="10"/>
      <c r="D187" s="10"/>
    </row>
    <row r="188" spans="2:58">
      <c r="B188" s="10"/>
      <c r="C188" s="10"/>
      <c r="D188" s="10"/>
    </row>
    <row r="189" spans="2:58">
      <c r="B189" s="10"/>
      <c r="C189" s="10"/>
      <c r="D189" s="10"/>
    </row>
    <row r="190" spans="2:58">
      <c r="B190" s="10"/>
      <c r="C190" s="10"/>
      <c r="D190" s="10"/>
    </row>
    <row r="191" spans="2:58">
      <c r="B191" s="10"/>
      <c r="C191" s="10"/>
      <c r="D191" s="10"/>
    </row>
    <row r="192" spans="2:58">
      <c r="B192" s="10"/>
      <c r="C192" s="10"/>
      <c r="D192" s="10"/>
    </row>
    <row r="193" spans="2:4">
      <c r="B193" s="10"/>
      <c r="C193" s="10"/>
      <c r="D193" s="10"/>
    </row>
    <row r="194" spans="2:4">
      <c r="B194" s="10"/>
      <c r="C194" s="10"/>
      <c r="D194" s="10"/>
    </row>
    <row r="195" spans="2:4">
      <c r="B195" s="10"/>
      <c r="C195" s="10"/>
      <c r="D195" s="10"/>
    </row>
    <row r="196" spans="2:4">
      <c r="B196" s="10"/>
      <c r="C196" s="10"/>
      <c r="D196" s="10"/>
    </row>
    <row r="197" spans="2:4">
      <c r="B197" s="10"/>
      <c r="C197" s="10"/>
      <c r="D197" s="10"/>
    </row>
    <row r="198" spans="2:4">
      <c r="B198" s="10"/>
      <c r="C198" s="10"/>
      <c r="D198" s="10"/>
    </row>
    <row r="199" spans="2:4">
      <c r="B199" s="10"/>
      <c r="C199" s="10"/>
      <c r="D199" s="10"/>
    </row>
    <row r="200" spans="2:4">
      <c r="B200" s="10"/>
      <c r="C200" s="10"/>
      <c r="D200" s="10"/>
    </row>
    <row r="201" spans="2:4">
      <c r="B201" s="10"/>
      <c r="C201" s="10"/>
      <c r="D201" s="10"/>
    </row>
    <row r="202" spans="2:4">
      <c r="B202" s="10"/>
      <c r="C202" s="10"/>
      <c r="D202" s="10"/>
    </row>
    <row r="203" spans="2:4">
      <c r="B203" s="10"/>
      <c r="C203" s="10"/>
      <c r="D203" s="10"/>
    </row>
    <row r="204" spans="2:4">
      <c r="B204" s="10"/>
      <c r="C204" s="10"/>
      <c r="D204" s="10"/>
    </row>
    <row r="205" spans="2:4">
      <c r="B205" s="10"/>
      <c r="C205" s="10"/>
      <c r="D205" s="10"/>
    </row>
    <row r="206" spans="2:4">
      <c r="B206" s="10"/>
      <c r="C206" s="10"/>
      <c r="D206" s="10"/>
    </row>
    <row r="207" spans="2:4">
      <c r="B207" s="10"/>
      <c r="C207" s="10"/>
      <c r="D207" s="10"/>
    </row>
    <row r="208" spans="2:4">
      <c r="B208" s="10"/>
      <c r="C208" s="10"/>
      <c r="D208" s="10"/>
    </row>
    <row r="209" spans="2:4">
      <c r="B209" s="10"/>
      <c r="C209" s="10"/>
      <c r="D209" s="10"/>
    </row>
    <row r="210" spans="2:4">
      <c r="B210" s="10"/>
      <c r="C210" s="10"/>
      <c r="D210" s="10"/>
    </row>
    <row r="211" spans="2:4">
      <c r="B211" s="10"/>
      <c r="C211" s="10"/>
      <c r="D211" s="10"/>
    </row>
    <row r="212" spans="2:4">
      <c r="B212" s="10"/>
      <c r="C212" s="10"/>
      <c r="D212" s="10"/>
    </row>
    <row r="213" spans="2:4">
      <c r="B213" s="10"/>
      <c r="C213" s="10"/>
      <c r="D213" s="10"/>
    </row>
    <row r="214" spans="2:4">
      <c r="B214" s="10"/>
      <c r="C214" s="10"/>
      <c r="D214" s="10"/>
    </row>
    <row r="215" spans="2:4">
      <c r="B215" s="10"/>
      <c r="C215" s="10"/>
      <c r="D215" s="10"/>
    </row>
    <row r="216" spans="2:4">
      <c r="B216" s="10"/>
      <c r="C216" s="10"/>
      <c r="D216" s="10"/>
    </row>
    <row r="217" spans="2:4">
      <c r="B217" s="10"/>
      <c r="C217" s="10"/>
      <c r="D217" s="10"/>
    </row>
    <row r="218" spans="2:4">
      <c r="B218" s="10"/>
      <c r="C218" s="10"/>
      <c r="D218" s="10"/>
    </row>
    <row r="219" spans="2:4">
      <c r="B219" s="10"/>
      <c r="C219" s="10"/>
      <c r="D219" s="10"/>
    </row>
    <row r="220" spans="2:4">
      <c r="B220" s="10"/>
      <c r="C220" s="10"/>
      <c r="D220" s="10"/>
    </row>
    <row r="221" spans="2:4">
      <c r="B221" s="10"/>
      <c r="C221" s="10"/>
      <c r="D221" s="10"/>
    </row>
    <row r="222" spans="2:4">
      <c r="B222" s="10"/>
      <c r="C222" s="10"/>
      <c r="D222" s="10"/>
    </row>
    <row r="223" spans="2:4">
      <c r="B223" s="10"/>
      <c r="C223" s="10"/>
      <c r="D223" s="10"/>
    </row>
    <row r="224" spans="2:4">
      <c r="B224" s="10"/>
      <c r="C224" s="10"/>
      <c r="D224" s="10"/>
    </row>
    <row r="225" spans="2:4">
      <c r="B225" s="10"/>
      <c r="C225" s="10"/>
      <c r="D225" s="10"/>
    </row>
    <row r="226" spans="2:4">
      <c r="B226" s="10"/>
      <c r="C226" s="10"/>
      <c r="D226" s="10"/>
    </row>
    <row r="227" spans="2:4">
      <c r="B227" s="10"/>
      <c r="C227" s="10"/>
      <c r="D227" s="10"/>
    </row>
    <row r="228" spans="2:4">
      <c r="B228" s="10"/>
      <c r="C228" s="10"/>
      <c r="D228" s="10"/>
    </row>
    <row r="229" spans="2:4">
      <c r="B229" s="10"/>
      <c r="C229" s="10"/>
      <c r="D229" s="10"/>
    </row>
    <row r="230" spans="2:4">
      <c r="B230" s="10"/>
      <c r="C230" s="10"/>
      <c r="D230" s="10"/>
    </row>
    <row r="231" spans="2:4">
      <c r="B231" s="10"/>
      <c r="C231" s="10"/>
      <c r="D231" s="10"/>
    </row>
    <row r="232" spans="2:4">
      <c r="B232" s="10"/>
      <c r="C232" s="10"/>
      <c r="D232" s="10"/>
    </row>
    <row r="233" spans="2:4">
      <c r="B233" s="10"/>
      <c r="C233" s="10"/>
      <c r="D233" s="10"/>
    </row>
    <row r="234" spans="2:4">
      <c r="B234" s="10"/>
      <c r="C234" s="10"/>
      <c r="D234" s="10"/>
    </row>
    <row r="235" spans="2:4">
      <c r="B235" s="10"/>
      <c r="C235" s="10"/>
      <c r="D235" s="10"/>
    </row>
    <row r="236" spans="2:4">
      <c r="B236" s="10"/>
      <c r="C236" s="10"/>
      <c r="D236" s="10"/>
    </row>
    <row r="237" spans="2:4">
      <c r="B237" s="10"/>
      <c r="C237" s="10"/>
      <c r="D237" s="10"/>
    </row>
    <row r="238" spans="2:4">
      <c r="B238" s="10"/>
      <c r="C238" s="10"/>
      <c r="D238" s="10"/>
    </row>
    <row r="239" spans="2:4">
      <c r="B239" s="10"/>
      <c r="C239" s="10"/>
      <c r="D239" s="10"/>
    </row>
    <row r="240" spans="2:4">
      <c r="B240" s="10"/>
      <c r="C240" s="10"/>
      <c r="D240" s="10"/>
    </row>
    <row r="241" spans="2:4">
      <c r="B241" s="10"/>
      <c r="C241" s="10"/>
      <c r="D241" s="10"/>
    </row>
    <row r="242" spans="2:4">
      <c r="B242" s="10"/>
      <c r="C242" s="10"/>
      <c r="D242" s="10"/>
    </row>
    <row r="243" spans="2:4">
      <c r="B243" s="10"/>
      <c r="C243" s="10"/>
      <c r="D243" s="10"/>
    </row>
    <row r="244" spans="2:4">
      <c r="B244" s="10"/>
      <c r="C244" s="10"/>
      <c r="D244" s="10"/>
    </row>
    <row r="245" spans="2:4">
      <c r="B245" s="10"/>
      <c r="C245" s="10"/>
      <c r="D245" s="10"/>
    </row>
    <row r="246" spans="2:4">
      <c r="B246" s="10"/>
      <c r="C246" s="10"/>
      <c r="D246" s="10"/>
    </row>
    <row r="247" spans="2:4">
      <c r="B247" s="10"/>
      <c r="C247" s="10"/>
      <c r="D247" s="10"/>
    </row>
    <row r="248" spans="2:4">
      <c r="B248" s="10"/>
      <c r="C248" s="10"/>
      <c r="D248" s="10"/>
    </row>
    <row r="249" spans="2:4">
      <c r="B249" s="10"/>
      <c r="C249" s="10"/>
      <c r="D249" s="10"/>
    </row>
    <row r="250" spans="2:4">
      <c r="B250" s="10"/>
      <c r="C250" s="10"/>
      <c r="D250" s="10"/>
    </row>
    <row r="251" spans="2:4">
      <c r="B251" s="10"/>
      <c r="C251" s="10"/>
      <c r="D251" s="10"/>
    </row>
    <row r="252" spans="2:4">
      <c r="B252" s="10"/>
      <c r="C252" s="10"/>
      <c r="D252" s="10"/>
    </row>
    <row r="253" spans="2:4">
      <c r="B253" s="10"/>
      <c r="C253" s="10"/>
      <c r="D253" s="10"/>
    </row>
    <row r="254" spans="2:4">
      <c r="B254" s="10"/>
      <c r="C254" s="10"/>
      <c r="D254" s="10"/>
    </row>
    <row r="255" spans="2:4">
      <c r="B255" s="10"/>
      <c r="C255" s="10"/>
      <c r="D255" s="10"/>
    </row>
    <row r="256" spans="2:4">
      <c r="B256" s="10"/>
      <c r="C256" s="10"/>
      <c r="D256" s="10"/>
    </row>
    <row r="257" spans="2:4">
      <c r="B257" s="10"/>
      <c r="C257" s="10"/>
      <c r="D257" s="10"/>
    </row>
    <row r="258" spans="2:4">
      <c r="B258" s="10"/>
      <c r="C258" s="10"/>
      <c r="D258" s="10"/>
    </row>
    <row r="259" spans="2:4">
      <c r="B259" s="10"/>
      <c r="C259" s="10"/>
      <c r="D259" s="10"/>
    </row>
    <row r="260" spans="2:4">
      <c r="B260" s="10"/>
      <c r="C260" s="10"/>
      <c r="D260" s="10"/>
    </row>
    <row r="261" spans="2:4">
      <c r="B261" s="10"/>
      <c r="C261" s="10"/>
      <c r="D261" s="10"/>
    </row>
    <row r="262" spans="2:4">
      <c r="B262" s="10"/>
      <c r="C262" s="10"/>
      <c r="D262" s="10"/>
    </row>
    <row r="263" spans="2:4">
      <c r="B263" s="10"/>
      <c r="C263" s="10"/>
      <c r="D263" s="10"/>
    </row>
    <row r="264" spans="2:4">
      <c r="B264" s="10"/>
      <c r="C264" s="10"/>
      <c r="D264" s="10"/>
    </row>
    <row r="265" spans="2:4">
      <c r="B265" s="10"/>
      <c r="C265" s="10"/>
      <c r="D265" s="10"/>
    </row>
    <row r="266" spans="2:4">
      <c r="B266" s="10"/>
      <c r="C266" s="10"/>
      <c r="D266" s="10"/>
    </row>
    <row r="267" spans="2:4">
      <c r="B267" s="10"/>
      <c r="C267" s="10"/>
      <c r="D267" s="10"/>
    </row>
    <row r="268" spans="2:4">
      <c r="B268" s="10"/>
      <c r="C268" s="10"/>
      <c r="D268" s="10"/>
    </row>
    <row r="269" spans="2:4">
      <c r="B269" s="10"/>
      <c r="C269" s="10"/>
      <c r="D269" s="10"/>
    </row>
    <row r="270" spans="2:4">
      <c r="B270" s="10"/>
      <c r="C270" s="10"/>
      <c r="D270" s="10"/>
    </row>
    <row r="271" spans="2:4">
      <c r="B271" s="10"/>
      <c r="C271" s="10"/>
      <c r="D271" s="10"/>
    </row>
    <row r="272" spans="2:4">
      <c r="B272" s="10"/>
      <c r="C272" s="10"/>
      <c r="D272" s="10"/>
    </row>
    <row r="273" spans="2:4">
      <c r="B273" s="10"/>
      <c r="C273" s="10"/>
      <c r="D273" s="10"/>
    </row>
    <row r="274" spans="2:4">
      <c r="B274" s="10"/>
      <c r="C274" s="10"/>
      <c r="D274" s="10"/>
    </row>
    <row r="275" spans="2:4">
      <c r="B275" s="10"/>
      <c r="C275" s="10"/>
      <c r="D275" s="10"/>
    </row>
    <row r="276" spans="2:4">
      <c r="B276" s="10"/>
      <c r="C276" s="10"/>
      <c r="D276" s="10"/>
    </row>
    <row r="277" spans="2:4">
      <c r="B277" s="10"/>
      <c r="C277" s="10"/>
      <c r="D277" s="10"/>
    </row>
    <row r="278" spans="2:4">
      <c r="B278" s="10"/>
      <c r="C278" s="10"/>
      <c r="D278" s="10"/>
    </row>
    <row r="279" spans="2:4">
      <c r="B279" s="10"/>
      <c r="C279" s="10"/>
      <c r="D279" s="10"/>
    </row>
    <row r="280" spans="2:4">
      <c r="B280" s="10"/>
      <c r="C280" s="10"/>
      <c r="D280" s="10"/>
    </row>
    <row r="281" spans="2:4">
      <c r="B281" s="10"/>
      <c r="C281" s="10"/>
      <c r="D281" s="10"/>
    </row>
    <row r="282" spans="2:4">
      <c r="B282" s="10"/>
      <c r="C282" s="10"/>
      <c r="D282" s="10"/>
    </row>
    <row r="283" spans="2:4">
      <c r="B283" s="10"/>
      <c r="C283" s="10"/>
      <c r="D283" s="10"/>
    </row>
    <row r="284" spans="2:4">
      <c r="B284" s="10"/>
      <c r="C284" s="10"/>
      <c r="D284" s="10"/>
    </row>
  </sheetData>
  <mergeCells count="64">
    <mergeCell ref="B27:B36"/>
    <mergeCell ref="C27:C31"/>
    <mergeCell ref="C32:C36"/>
    <mergeCell ref="C38:D38"/>
    <mergeCell ref="B22:B26"/>
    <mergeCell ref="C22:D22"/>
    <mergeCell ref="C23:D23"/>
    <mergeCell ref="C24:D24"/>
    <mergeCell ref="C25:D25"/>
    <mergeCell ref="C26:D26"/>
    <mergeCell ref="B14:B21"/>
    <mergeCell ref="C14:D14"/>
    <mergeCell ref="C15:D15"/>
    <mergeCell ref="C16:D16"/>
    <mergeCell ref="C17:D17"/>
    <mergeCell ref="C18:D18"/>
    <mergeCell ref="C19:D19"/>
    <mergeCell ref="C20:D20"/>
    <mergeCell ref="C21:D21"/>
    <mergeCell ref="BD4:BF4"/>
    <mergeCell ref="B6:D6"/>
    <mergeCell ref="B7:D7"/>
    <mergeCell ref="B9:B13"/>
    <mergeCell ref="C9:D9"/>
    <mergeCell ref="C10:D10"/>
    <mergeCell ref="C11:D11"/>
    <mergeCell ref="C12:D12"/>
    <mergeCell ref="C13:D13"/>
    <mergeCell ref="AL4:AN4"/>
    <mergeCell ref="AO4:AQ4"/>
    <mergeCell ref="AR4:AT4"/>
    <mergeCell ref="AU4:AW4"/>
    <mergeCell ref="AX4:AZ4"/>
    <mergeCell ref="BA4:BC4"/>
    <mergeCell ref="T4:V4"/>
    <mergeCell ref="B4:D4"/>
    <mergeCell ref="E4:G4"/>
    <mergeCell ref="H4:J4"/>
    <mergeCell ref="K4:M4"/>
    <mergeCell ref="N4:P4"/>
    <mergeCell ref="Q4:S4"/>
    <mergeCell ref="AO3:AQ3"/>
    <mergeCell ref="AR3:AT3"/>
    <mergeCell ref="AU3:AW3"/>
    <mergeCell ref="AX3:AZ3"/>
    <mergeCell ref="T3:V3"/>
    <mergeCell ref="W4:Y4"/>
    <mergeCell ref="Z4:AB4"/>
    <mergeCell ref="AC4:AE4"/>
    <mergeCell ref="AF4:AH4"/>
    <mergeCell ref="AI4:AK4"/>
    <mergeCell ref="BA3:BC3"/>
    <mergeCell ref="BD3:BF3"/>
    <mergeCell ref="W3:Y3"/>
    <mergeCell ref="Z3:AB3"/>
    <mergeCell ref="AC3:AE3"/>
    <mergeCell ref="AF3:AH3"/>
    <mergeCell ref="AI3:AK3"/>
    <mergeCell ref="AL3:AN3"/>
    <mergeCell ref="E3:G3"/>
    <mergeCell ref="H3:J3"/>
    <mergeCell ref="K3:M3"/>
    <mergeCell ref="N3:P3"/>
    <mergeCell ref="Q3:S3"/>
  </mergeCells>
  <phoneticPr fontId="9"/>
  <pageMargins left="0.2" right="0.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永江　淳一</cp:lastModifiedBy>
  <cp:lastPrinted>2024-07-19T04:22:21Z</cp:lastPrinted>
  <dcterms:created xsi:type="dcterms:W3CDTF">1998-07-09T06:08:22Z</dcterms:created>
  <dcterms:modified xsi:type="dcterms:W3CDTF">2024-07-30T06:20:55Z</dcterms:modified>
</cp:coreProperties>
</file>