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F84C738E-4CBE-4764-B773-BCE3312AAD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保連携型認定こども園" sheetId="26" r:id="rId1"/>
  </sheets>
  <definedNames>
    <definedName name="_xlnm.Print_Area" localSheetId="0">幼保連携型認定こども園!$B$1:$Q$178</definedName>
    <definedName name="_xlnm.Print_Area">#REF!</definedName>
    <definedName name="_xlnm.Print_Titles" localSheetId="0">幼保連携型認定こども園!$1:$5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8" i="26" l="1"/>
  <c r="L178" i="26"/>
  <c r="I178" i="26"/>
  <c r="F178" i="26" s="1"/>
  <c r="H178" i="26"/>
  <c r="G178" i="26"/>
  <c r="O177" i="26"/>
  <c r="L177" i="26"/>
  <c r="L175" i="26" s="1"/>
  <c r="I177" i="26"/>
  <c r="F177" i="26" s="1"/>
  <c r="H177" i="26"/>
  <c r="G177" i="26"/>
  <c r="O176" i="26"/>
  <c r="O175" i="26" s="1"/>
  <c r="L176" i="26"/>
  <c r="I176" i="26"/>
  <c r="F176" i="26" s="1"/>
  <c r="H176" i="26"/>
  <c r="H175" i="26" s="1"/>
  <c r="G176" i="26"/>
  <c r="G175" i="26" s="1"/>
  <c r="Q175" i="26"/>
  <c r="P175" i="26"/>
  <c r="N175" i="26"/>
  <c r="M175" i="26"/>
  <c r="K175" i="26"/>
  <c r="J175" i="26"/>
  <c r="I175" i="26"/>
  <c r="E175" i="26"/>
  <c r="D175" i="26"/>
  <c r="O174" i="26"/>
  <c r="L174" i="26"/>
  <c r="I174" i="26"/>
  <c r="H174" i="26"/>
  <c r="G174" i="26"/>
  <c r="F174" i="26"/>
  <c r="O173" i="26"/>
  <c r="L173" i="26"/>
  <c r="F173" i="26" s="1"/>
  <c r="I173" i="26"/>
  <c r="H173" i="26"/>
  <c r="G173" i="26"/>
  <c r="O172" i="26"/>
  <c r="L172" i="26"/>
  <c r="I172" i="26"/>
  <c r="F172" i="26" s="1"/>
  <c r="H172" i="26"/>
  <c r="G172" i="26"/>
  <c r="O171" i="26"/>
  <c r="L171" i="26"/>
  <c r="I171" i="26"/>
  <c r="F171" i="26" s="1"/>
  <c r="H171" i="26"/>
  <c r="G171" i="26"/>
  <c r="O170" i="26"/>
  <c r="L170" i="26"/>
  <c r="L168" i="26" s="1"/>
  <c r="I170" i="26"/>
  <c r="H170" i="26"/>
  <c r="G170" i="26"/>
  <c r="F170" i="26"/>
  <c r="O169" i="26"/>
  <c r="O168" i="26" s="1"/>
  <c r="L169" i="26"/>
  <c r="F169" i="26" s="1"/>
  <c r="I169" i="26"/>
  <c r="H169" i="26"/>
  <c r="H168" i="26" s="1"/>
  <c r="G169" i="26"/>
  <c r="G168" i="26" s="1"/>
  <c r="Q168" i="26"/>
  <c r="P168" i="26"/>
  <c r="N168" i="26"/>
  <c r="M168" i="26"/>
  <c r="K168" i="26"/>
  <c r="J168" i="26"/>
  <c r="I168" i="26"/>
  <c r="E168" i="26"/>
  <c r="D168" i="26"/>
  <c r="O167" i="26"/>
  <c r="L167" i="26"/>
  <c r="I167" i="26"/>
  <c r="F167" i="26" s="1"/>
  <c r="H167" i="26"/>
  <c r="G167" i="26"/>
  <c r="O166" i="26"/>
  <c r="L166" i="26"/>
  <c r="I166" i="26"/>
  <c r="F166" i="26" s="1"/>
  <c r="H166" i="26"/>
  <c r="G166" i="26"/>
  <c r="O165" i="26"/>
  <c r="L165" i="26"/>
  <c r="I165" i="26"/>
  <c r="H165" i="26"/>
  <c r="G165" i="26"/>
  <c r="F165" i="26"/>
  <c r="O164" i="26"/>
  <c r="L164" i="26"/>
  <c r="I164" i="26"/>
  <c r="F164" i="26" s="1"/>
  <c r="H164" i="26"/>
  <c r="G164" i="26"/>
  <c r="O163" i="26"/>
  <c r="L163" i="26"/>
  <c r="L161" i="26" s="1"/>
  <c r="I163" i="26"/>
  <c r="F163" i="26" s="1"/>
  <c r="H163" i="26"/>
  <c r="G163" i="26"/>
  <c r="O162" i="26"/>
  <c r="O161" i="26" s="1"/>
  <c r="L162" i="26"/>
  <c r="I162" i="26"/>
  <c r="F162" i="26" s="1"/>
  <c r="H162" i="26"/>
  <c r="H161" i="26" s="1"/>
  <c r="G162" i="26"/>
  <c r="G161" i="26" s="1"/>
  <c r="Q161" i="26"/>
  <c r="P161" i="26"/>
  <c r="N161" i="26"/>
  <c r="M161" i="26"/>
  <c r="K161" i="26"/>
  <c r="J161" i="26"/>
  <c r="I161" i="26"/>
  <c r="E161" i="26"/>
  <c r="D161" i="26"/>
  <c r="O160" i="26"/>
  <c r="O155" i="26" s="1"/>
  <c r="L160" i="26"/>
  <c r="I160" i="26"/>
  <c r="H160" i="26"/>
  <c r="G160" i="26"/>
  <c r="F160" i="26"/>
  <c r="O159" i="26"/>
  <c r="F159" i="26" s="1"/>
  <c r="L159" i="26"/>
  <c r="I159" i="26"/>
  <c r="H159" i="26"/>
  <c r="G159" i="26"/>
  <c r="O158" i="26"/>
  <c r="L158" i="26"/>
  <c r="I158" i="26"/>
  <c r="F158" i="26" s="1"/>
  <c r="H158" i="26"/>
  <c r="G158" i="26"/>
  <c r="O157" i="26"/>
  <c r="L157" i="26"/>
  <c r="I157" i="26"/>
  <c r="F157" i="26" s="1"/>
  <c r="H157" i="26"/>
  <c r="G157" i="26"/>
  <c r="O156" i="26"/>
  <c r="L156" i="26"/>
  <c r="I156" i="26"/>
  <c r="H156" i="26"/>
  <c r="G156" i="26"/>
  <c r="F156" i="26"/>
  <c r="Q155" i="26"/>
  <c r="P155" i="26"/>
  <c r="N155" i="26"/>
  <c r="M155" i="26"/>
  <c r="L155" i="26"/>
  <c r="K155" i="26"/>
  <c r="J155" i="26"/>
  <c r="G155" i="26"/>
  <c r="E155" i="26"/>
  <c r="D155" i="26"/>
  <c r="O154" i="26"/>
  <c r="F154" i="26" s="1"/>
  <c r="L154" i="26"/>
  <c r="I154" i="26"/>
  <c r="H154" i="26"/>
  <c r="G154" i="26"/>
  <c r="O153" i="26"/>
  <c r="L153" i="26"/>
  <c r="L149" i="26" s="1"/>
  <c r="I153" i="26"/>
  <c r="F153" i="26" s="1"/>
  <c r="H153" i="26"/>
  <c r="G153" i="26"/>
  <c r="O152" i="26"/>
  <c r="L152" i="26"/>
  <c r="I152" i="26"/>
  <c r="F152" i="26" s="1"/>
  <c r="H152" i="26"/>
  <c r="H149" i="26" s="1"/>
  <c r="G152" i="26"/>
  <c r="O151" i="26"/>
  <c r="L151" i="26"/>
  <c r="I151" i="26"/>
  <c r="I149" i="26" s="1"/>
  <c r="H151" i="26"/>
  <c r="G151" i="26"/>
  <c r="F151" i="26"/>
  <c r="O150" i="26"/>
  <c r="O149" i="26" s="1"/>
  <c r="L150" i="26"/>
  <c r="I150" i="26"/>
  <c r="H150" i="26"/>
  <c r="G150" i="26"/>
  <c r="G149" i="26" s="1"/>
  <c r="Q149" i="26"/>
  <c r="P149" i="26"/>
  <c r="N149" i="26"/>
  <c r="M149" i="26"/>
  <c r="K149" i="26"/>
  <c r="J149" i="26"/>
  <c r="E149" i="26"/>
  <c r="D149" i="26"/>
  <c r="O148" i="26"/>
  <c r="L148" i="26"/>
  <c r="L147" i="26" s="1"/>
  <c r="I148" i="26"/>
  <c r="F148" i="26" s="1"/>
  <c r="F147" i="26" s="1"/>
  <c r="H148" i="26"/>
  <c r="G148" i="26"/>
  <c r="Q147" i="26"/>
  <c r="P147" i="26"/>
  <c r="O147" i="26"/>
  <c r="N147" i="26"/>
  <c r="M147" i="26"/>
  <c r="K147" i="26"/>
  <c r="J147" i="26"/>
  <c r="H147" i="26"/>
  <c r="G147" i="26"/>
  <c r="E147" i="26"/>
  <c r="D147" i="26"/>
  <c r="O146" i="26"/>
  <c r="L146" i="26"/>
  <c r="F146" i="26" s="1"/>
  <c r="I146" i="26"/>
  <c r="H146" i="26"/>
  <c r="G146" i="26"/>
  <c r="O145" i="26"/>
  <c r="L145" i="26"/>
  <c r="I145" i="26"/>
  <c r="H145" i="26"/>
  <c r="G145" i="26"/>
  <c r="F145" i="26"/>
  <c r="O144" i="26"/>
  <c r="L144" i="26"/>
  <c r="I144" i="26"/>
  <c r="F144" i="26" s="1"/>
  <c r="H144" i="26"/>
  <c r="G144" i="26"/>
  <c r="O143" i="26"/>
  <c r="L143" i="26"/>
  <c r="L141" i="26" s="1"/>
  <c r="I143" i="26"/>
  <c r="F143" i="26" s="1"/>
  <c r="H143" i="26"/>
  <c r="G143" i="26"/>
  <c r="O142" i="26"/>
  <c r="F142" i="26" s="1"/>
  <c r="L142" i="26"/>
  <c r="I142" i="26"/>
  <c r="H142" i="26"/>
  <c r="H141" i="26" s="1"/>
  <c r="G142" i="26"/>
  <c r="G141" i="26" s="1"/>
  <c r="Q141" i="26"/>
  <c r="P141" i="26"/>
  <c r="N141" i="26"/>
  <c r="M141" i="26"/>
  <c r="K141" i="26"/>
  <c r="J141" i="26"/>
  <c r="I141" i="26"/>
  <c r="E141" i="26"/>
  <c r="D141" i="26"/>
  <c r="O140" i="26"/>
  <c r="L140" i="26"/>
  <c r="I140" i="26"/>
  <c r="H140" i="26"/>
  <c r="G140" i="26"/>
  <c r="F140" i="26"/>
  <c r="O139" i="26"/>
  <c r="L139" i="26"/>
  <c r="I139" i="26"/>
  <c r="F139" i="26" s="1"/>
  <c r="H139" i="26"/>
  <c r="G139" i="26"/>
  <c r="O138" i="26"/>
  <c r="L138" i="26"/>
  <c r="I138" i="26"/>
  <c r="F138" i="26" s="1"/>
  <c r="H138" i="26"/>
  <c r="G138" i="26"/>
  <c r="O137" i="26"/>
  <c r="L137" i="26"/>
  <c r="I137" i="26"/>
  <c r="H137" i="26"/>
  <c r="G137" i="26"/>
  <c r="O136" i="26"/>
  <c r="L136" i="26"/>
  <c r="I136" i="26"/>
  <c r="H136" i="26"/>
  <c r="G136" i="26"/>
  <c r="F136" i="26"/>
  <c r="O135" i="26"/>
  <c r="L135" i="26"/>
  <c r="I135" i="26"/>
  <c r="F135" i="26" s="1"/>
  <c r="H135" i="26"/>
  <c r="G135" i="26"/>
  <c r="O134" i="26"/>
  <c r="L134" i="26"/>
  <c r="I134" i="26"/>
  <c r="F134" i="26" s="1"/>
  <c r="H134" i="26"/>
  <c r="G134" i="26"/>
  <c r="O133" i="26"/>
  <c r="F133" i="26" s="1"/>
  <c r="L133" i="26"/>
  <c r="I133" i="26"/>
  <c r="H133" i="26"/>
  <c r="G133" i="26"/>
  <c r="O132" i="26"/>
  <c r="L132" i="26"/>
  <c r="I132" i="26"/>
  <c r="H132" i="26"/>
  <c r="G132" i="26"/>
  <c r="F132" i="26"/>
  <c r="O131" i="26"/>
  <c r="L131" i="26"/>
  <c r="I131" i="26"/>
  <c r="F131" i="26" s="1"/>
  <c r="H131" i="26"/>
  <c r="G131" i="26"/>
  <c r="O130" i="26"/>
  <c r="L130" i="26"/>
  <c r="I130" i="26"/>
  <c r="F130" i="26" s="1"/>
  <c r="H130" i="26"/>
  <c r="G130" i="26"/>
  <c r="O129" i="26"/>
  <c r="F129" i="26" s="1"/>
  <c r="L129" i="26"/>
  <c r="I129" i="26"/>
  <c r="H129" i="26"/>
  <c r="G129" i="26"/>
  <c r="O128" i="26"/>
  <c r="L128" i="26"/>
  <c r="I128" i="26"/>
  <c r="H128" i="26"/>
  <c r="G128" i="26"/>
  <c r="F128" i="26"/>
  <c r="O127" i="26"/>
  <c r="L127" i="26"/>
  <c r="I127" i="26"/>
  <c r="F127" i="26" s="1"/>
  <c r="H127" i="26"/>
  <c r="G127" i="26"/>
  <c r="O126" i="26"/>
  <c r="L126" i="26"/>
  <c r="I126" i="26"/>
  <c r="F126" i="26" s="1"/>
  <c r="H126" i="26"/>
  <c r="G126" i="26"/>
  <c r="O125" i="26"/>
  <c r="F125" i="26" s="1"/>
  <c r="L125" i="26"/>
  <c r="I125" i="26"/>
  <c r="H125" i="26"/>
  <c r="G125" i="26"/>
  <c r="O124" i="26"/>
  <c r="L124" i="26"/>
  <c r="I124" i="26"/>
  <c r="I123" i="26" s="1"/>
  <c r="H124" i="26"/>
  <c r="G124" i="26"/>
  <c r="F124" i="26"/>
  <c r="Q123" i="26"/>
  <c r="P123" i="26"/>
  <c r="O123" i="26"/>
  <c r="N123" i="26"/>
  <c r="M123" i="26"/>
  <c r="L123" i="26"/>
  <c r="K123" i="26"/>
  <c r="J123" i="26"/>
  <c r="G123" i="26"/>
  <c r="E123" i="26"/>
  <c r="D123" i="26"/>
  <c r="O122" i="26"/>
  <c r="F122" i="26" s="1"/>
  <c r="L122" i="26"/>
  <c r="I122" i="26"/>
  <c r="H122" i="26"/>
  <c r="G122" i="26"/>
  <c r="O121" i="26"/>
  <c r="L121" i="26"/>
  <c r="L117" i="26" s="1"/>
  <c r="I121" i="26"/>
  <c r="F121" i="26" s="1"/>
  <c r="H121" i="26"/>
  <c r="G121" i="26"/>
  <c r="O120" i="26"/>
  <c r="L120" i="26"/>
  <c r="F120" i="26" s="1"/>
  <c r="I120" i="26"/>
  <c r="H120" i="26"/>
  <c r="H117" i="26" s="1"/>
  <c r="G120" i="26"/>
  <c r="O119" i="26"/>
  <c r="L119" i="26"/>
  <c r="I119" i="26"/>
  <c r="H119" i="26"/>
  <c r="G119" i="26"/>
  <c r="F119" i="26"/>
  <c r="O118" i="26"/>
  <c r="O117" i="26" s="1"/>
  <c r="L118" i="26"/>
  <c r="I118" i="26"/>
  <c r="H118" i="26"/>
  <c r="G118" i="26"/>
  <c r="G117" i="26" s="1"/>
  <c r="Q117" i="26"/>
  <c r="P117" i="26"/>
  <c r="N117" i="26"/>
  <c r="M117" i="26"/>
  <c r="K117" i="26"/>
  <c r="J117" i="26"/>
  <c r="I117" i="26"/>
  <c r="E117" i="26"/>
  <c r="D117" i="26"/>
  <c r="O116" i="26"/>
  <c r="L116" i="26"/>
  <c r="I116" i="26"/>
  <c r="F116" i="26" s="1"/>
  <c r="H116" i="26"/>
  <c r="G116" i="26"/>
  <c r="O115" i="26"/>
  <c r="F115" i="26" s="1"/>
  <c r="L115" i="26"/>
  <c r="I115" i="26"/>
  <c r="H115" i="26"/>
  <c r="G115" i="26"/>
  <c r="O114" i="26"/>
  <c r="L114" i="26"/>
  <c r="I114" i="26"/>
  <c r="H114" i="26"/>
  <c r="G114" i="26"/>
  <c r="F114" i="26"/>
  <c r="O113" i="26"/>
  <c r="L113" i="26"/>
  <c r="I113" i="26"/>
  <c r="F113" i="26" s="1"/>
  <c r="H113" i="26"/>
  <c r="G113" i="26"/>
  <c r="O112" i="26"/>
  <c r="L112" i="26"/>
  <c r="L108" i="26" s="1"/>
  <c r="I112" i="26"/>
  <c r="F112" i="26" s="1"/>
  <c r="H112" i="26"/>
  <c r="G112" i="26"/>
  <c r="O111" i="26"/>
  <c r="F111" i="26" s="1"/>
  <c r="L111" i="26"/>
  <c r="I111" i="26"/>
  <c r="H111" i="26"/>
  <c r="H108" i="26" s="1"/>
  <c r="G111" i="26"/>
  <c r="O110" i="26"/>
  <c r="L110" i="26"/>
  <c r="I110" i="26"/>
  <c r="H110" i="26"/>
  <c r="G110" i="26"/>
  <c r="F110" i="26"/>
  <c r="O109" i="26"/>
  <c r="O108" i="26" s="1"/>
  <c r="L109" i="26"/>
  <c r="I109" i="26"/>
  <c r="F109" i="26" s="1"/>
  <c r="F108" i="26" s="1"/>
  <c r="H109" i="26"/>
  <c r="G109" i="26"/>
  <c r="G108" i="26" s="1"/>
  <c r="Q108" i="26"/>
  <c r="P108" i="26"/>
  <c r="N108" i="26"/>
  <c r="M108" i="26"/>
  <c r="K108" i="26"/>
  <c r="J108" i="26"/>
  <c r="I108" i="26"/>
  <c r="E108" i="26"/>
  <c r="D108" i="26"/>
  <c r="O107" i="26"/>
  <c r="L107" i="26"/>
  <c r="L105" i="26" s="1"/>
  <c r="I107" i="26"/>
  <c r="F107" i="26" s="1"/>
  <c r="H107" i="26"/>
  <c r="G107" i="26"/>
  <c r="O106" i="26"/>
  <c r="F106" i="26" s="1"/>
  <c r="L106" i="26"/>
  <c r="I106" i="26"/>
  <c r="H106" i="26"/>
  <c r="H105" i="26" s="1"/>
  <c r="G106" i="26"/>
  <c r="G105" i="26" s="1"/>
  <c r="Q105" i="26"/>
  <c r="P105" i="26"/>
  <c r="N105" i="26"/>
  <c r="M105" i="26"/>
  <c r="K105" i="26"/>
  <c r="J105" i="26"/>
  <c r="I105" i="26"/>
  <c r="E105" i="26"/>
  <c r="D105" i="26"/>
  <c r="O104" i="26"/>
  <c r="L104" i="26"/>
  <c r="I104" i="26"/>
  <c r="H104" i="26"/>
  <c r="G104" i="26"/>
  <c r="F104" i="26"/>
  <c r="O103" i="26"/>
  <c r="L103" i="26"/>
  <c r="I103" i="26"/>
  <c r="F103" i="26" s="1"/>
  <c r="H103" i="26"/>
  <c r="G103" i="26"/>
  <c r="O102" i="26"/>
  <c r="L102" i="26"/>
  <c r="I102" i="26"/>
  <c r="F102" i="26" s="1"/>
  <c r="H102" i="26"/>
  <c r="G102" i="26"/>
  <c r="O101" i="26"/>
  <c r="F101" i="26" s="1"/>
  <c r="L101" i="26"/>
  <c r="I101" i="26"/>
  <c r="H101" i="26"/>
  <c r="G101" i="26"/>
  <c r="O100" i="26"/>
  <c r="L100" i="26"/>
  <c r="I100" i="26"/>
  <c r="H100" i="26"/>
  <c r="G100" i="26"/>
  <c r="F100" i="26"/>
  <c r="O99" i="26"/>
  <c r="L99" i="26"/>
  <c r="I99" i="26"/>
  <c r="F99" i="26" s="1"/>
  <c r="H99" i="26"/>
  <c r="G99" i="26"/>
  <c r="O98" i="26"/>
  <c r="L98" i="26"/>
  <c r="I98" i="26"/>
  <c r="F98" i="26" s="1"/>
  <c r="H98" i="26"/>
  <c r="G98" i="26"/>
  <c r="O97" i="26"/>
  <c r="F97" i="26" s="1"/>
  <c r="L97" i="26"/>
  <c r="I97" i="26"/>
  <c r="H97" i="26"/>
  <c r="G97" i="26"/>
  <c r="O96" i="26"/>
  <c r="L96" i="26"/>
  <c r="I96" i="26"/>
  <c r="H96" i="26"/>
  <c r="G96" i="26"/>
  <c r="F96" i="26"/>
  <c r="O95" i="26"/>
  <c r="L95" i="26"/>
  <c r="I95" i="26"/>
  <c r="F95" i="26" s="1"/>
  <c r="H95" i="26"/>
  <c r="G95" i="26"/>
  <c r="O94" i="26"/>
  <c r="L94" i="26"/>
  <c r="I94" i="26"/>
  <c r="F94" i="26" s="1"/>
  <c r="H94" i="26"/>
  <c r="G94" i="26"/>
  <c r="O92" i="26"/>
  <c r="F92" i="26" s="1"/>
  <c r="L92" i="26"/>
  <c r="I92" i="26"/>
  <c r="H92" i="26"/>
  <c r="G92" i="26"/>
  <c r="O91" i="26"/>
  <c r="L91" i="26"/>
  <c r="I91" i="26"/>
  <c r="H91" i="26"/>
  <c r="G91" i="26"/>
  <c r="F91" i="26"/>
  <c r="O90" i="26"/>
  <c r="L90" i="26"/>
  <c r="I90" i="26"/>
  <c r="F90" i="26" s="1"/>
  <c r="H90" i="26"/>
  <c r="G90" i="26"/>
  <c r="O89" i="26"/>
  <c r="L89" i="26"/>
  <c r="I89" i="26"/>
  <c r="F89" i="26" s="1"/>
  <c r="H89" i="26"/>
  <c r="G89" i="26"/>
  <c r="O88" i="26"/>
  <c r="F88" i="26" s="1"/>
  <c r="L88" i="26"/>
  <c r="I88" i="26"/>
  <c r="H88" i="26"/>
  <c r="G88" i="26"/>
  <c r="O87" i="26"/>
  <c r="L87" i="26"/>
  <c r="I87" i="26"/>
  <c r="H87" i="26"/>
  <c r="G87" i="26"/>
  <c r="F87" i="26"/>
  <c r="O86" i="26"/>
  <c r="L86" i="26"/>
  <c r="I86" i="26"/>
  <c r="F86" i="26" s="1"/>
  <c r="H86" i="26"/>
  <c r="G86" i="26"/>
  <c r="O85" i="26"/>
  <c r="L85" i="26"/>
  <c r="I85" i="26"/>
  <c r="F85" i="26" s="1"/>
  <c r="H85" i="26"/>
  <c r="G85" i="26"/>
  <c r="O84" i="26"/>
  <c r="F84" i="26" s="1"/>
  <c r="L84" i="26"/>
  <c r="I84" i="26"/>
  <c r="H84" i="26"/>
  <c r="G84" i="26"/>
  <c r="O83" i="26"/>
  <c r="L83" i="26"/>
  <c r="I83" i="26"/>
  <c r="H83" i="26"/>
  <c r="G83" i="26"/>
  <c r="F83" i="26"/>
  <c r="O82" i="26"/>
  <c r="L82" i="26"/>
  <c r="I82" i="26"/>
  <c r="F82" i="26" s="1"/>
  <c r="H82" i="26"/>
  <c r="G82" i="26"/>
  <c r="O81" i="26"/>
  <c r="L81" i="26"/>
  <c r="L79" i="26" s="1"/>
  <c r="I81" i="26"/>
  <c r="F81" i="26" s="1"/>
  <c r="H81" i="26"/>
  <c r="G81" i="26"/>
  <c r="O80" i="26"/>
  <c r="F80" i="26" s="1"/>
  <c r="L80" i="26"/>
  <c r="I80" i="26"/>
  <c r="H80" i="26"/>
  <c r="H79" i="26" s="1"/>
  <c r="G80" i="26"/>
  <c r="G79" i="26" s="1"/>
  <c r="Q79" i="26"/>
  <c r="P79" i="26"/>
  <c r="N79" i="26"/>
  <c r="N8" i="26" s="1"/>
  <c r="M79" i="26"/>
  <c r="K79" i="26"/>
  <c r="J79" i="26"/>
  <c r="I79" i="26"/>
  <c r="E79" i="26"/>
  <c r="E8" i="26" s="1"/>
  <c r="D79" i="26"/>
  <c r="O76" i="26"/>
  <c r="L76" i="26"/>
  <c r="I76" i="26"/>
  <c r="H76" i="26"/>
  <c r="G76" i="26"/>
  <c r="F76" i="26"/>
  <c r="O75" i="26"/>
  <c r="O74" i="26" s="1"/>
  <c r="L75" i="26"/>
  <c r="I75" i="26"/>
  <c r="F75" i="26" s="1"/>
  <c r="F74" i="26" s="1"/>
  <c r="H75" i="26"/>
  <c r="G75" i="26"/>
  <c r="G74" i="26" s="1"/>
  <c r="Q74" i="26"/>
  <c r="P74" i="26"/>
  <c r="N74" i="26"/>
  <c r="M74" i="26"/>
  <c r="L74" i="26"/>
  <c r="K74" i="26"/>
  <c r="J74" i="26"/>
  <c r="I74" i="26"/>
  <c r="H74" i="26"/>
  <c r="E74" i="26"/>
  <c r="D74" i="26"/>
  <c r="O73" i="26"/>
  <c r="L73" i="26"/>
  <c r="L71" i="26" s="1"/>
  <c r="I73" i="26"/>
  <c r="F73" i="26" s="1"/>
  <c r="H73" i="26"/>
  <c r="G73" i="26"/>
  <c r="O72" i="26"/>
  <c r="F72" i="26" s="1"/>
  <c r="F71" i="26" s="1"/>
  <c r="L72" i="26"/>
  <c r="I72" i="26"/>
  <c r="H72" i="26"/>
  <c r="H71" i="26" s="1"/>
  <c r="G72" i="26"/>
  <c r="G71" i="26" s="1"/>
  <c r="Q71" i="26"/>
  <c r="P71" i="26"/>
  <c r="N71" i="26"/>
  <c r="N7" i="26" s="1"/>
  <c r="M71" i="26"/>
  <c r="K71" i="26"/>
  <c r="J71" i="26"/>
  <c r="I71" i="26"/>
  <c r="E71" i="26"/>
  <c r="D71" i="26"/>
  <c r="O70" i="26"/>
  <c r="L70" i="26"/>
  <c r="I70" i="26"/>
  <c r="I69" i="26" s="1"/>
  <c r="H70" i="26"/>
  <c r="G70" i="26"/>
  <c r="F70" i="26"/>
  <c r="F69" i="26" s="1"/>
  <c r="Q69" i="26"/>
  <c r="P69" i="26"/>
  <c r="O69" i="26"/>
  <c r="N69" i="26"/>
  <c r="M69" i="26"/>
  <c r="L69" i="26"/>
  <c r="K69" i="26"/>
  <c r="J69" i="26"/>
  <c r="H69" i="26"/>
  <c r="G69" i="26"/>
  <c r="E69" i="26"/>
  <c r="D69" i="26"/>
  <c r="O68" i="26"/>
  <c r="L68" i="26"/>
  <c r="I68" i="26"/>
  <c r="F68" i="26" s="1"/>
  <c r="H68" i="26"/>
  <c r="G68" i="26"/>
  <c r="O67" i="26"/>
  <c r="L67" i="26"/>
  <c r="I67" i="26"/>
  <c r="F67" i="26" s="1"/>
  <c r="H67" i="26"/>
  <c r="G67" i="26"/>
  <c r="O66" i="26"/>
  <c r="F66" i="26" s="1"/>
  <c r="L66" i="26"/>
  <c r="I66" i="26"/>
  <c r="H66" i="26"/>
  <c r="H64" i="26" s="1"/>
  <c r="G66" i="26"/>
  <c r="O65" i="26"/>
  <c r="L65" i="26"/>
  <c r="I65" i="26"/>
  <c r="I64" i="26" s="1"/>
  <c r="H65" i="26"/>
  <c r="G65" i="26"/>
  <c r="F65" i="26"/>
  <c r="F64" i="26" s="1"/>
  <c r="Q64" i="26"/>
  <c r="P64" i="26"/>
  <c r="O64" i="26"/>
  <c r="N64" i="26"/>
  <c r="M64" i="26"/>
  <c r="L64" i="26"/>
  <c r="K64" i="26"/>
  <c r="J64" i="26"/>
  <c r="G64" i="26"/>
  <c r="E64" i="26"/>
  <c r="D64" i="26"/>
  <c r="O63" i="26"/>
  <c r="L63" i="26"/>
  <c r="I63" i="26"/>
  <c r="F63" i="26" s="1"/>
  <c r="H63" i="26"/>
  <c r="G63" i="26"/>
  <c r="O62" i="26"/>
  <c r="L62" i="26"/>
  <c r="I62" i="26"/>
  <c r="F62" i="26" s="1"/>
  <c r="H62" i="26"/>
  <c r="G62" i="26"/>
  <c r="O61" i="26"/>
  <c r="F61" i="26" s="1"/>
  <c r="L61" i="26"/>
  <c r="I61" i="26"/>
  <c r="H61" i="26"/>
  <c r="G61" i="26"/>
  <c r="O60" i="26"/>
  <c r="L60" i="26"/>
  <c r="I60" i="26"/>
  <c r="H60" i="26"/>
  <c r="G60" i="26"/>
  <c r="F60" i="26"/>
  <c r="O59" i="26"/>
  <c r="L59" i="26"/>
  <c r="I59" i="26"/>
  <c r="F59" i="26" s="1"/>
  <c r="H59" i="26"/>
  <c r="G59" i="26"/>
  <c r="O58" i="26"/>
  <c r="L58" i="26"/>
  <c r="I58" i="26"/>
  <c r="F58" i="26" s="1"/>
  <c r="H58" i="26"/>
  <c r="G58" i="26"/>
  <c r="O57" i="26"/>
  <c r="L57" i="26"/>
  <c r="I57" i="26"/>
  <c r="F57" i="26" s="1"/>
  <c r="H57" i="26"/>
  <c r="G57" i="26"/>
  <c r="O56" i="26"/>
  <c r="L56" i="26"/>
  <c r="I56" i="26"/>
  <c r="H56" i="26"/>
  <c r="G56" i="26"/>
  <c r="F56" i="26"/>
  <c r="O55" i="26"/>
  <c r="L55" i="26"/>
  <c r="I55" i="26"/>
  <c r="F55" i="26" s="1"/>
  <c r="H55" i="26"/>
  <c r="G55" i="26"/>
  <c r="O54" i="26"/>
  <c r="L54" i="26"/>
  <c r="L50" i="26" s="1"/>
  <c r="I54" i="26"/>
  <c r="F54" i="26" s="1"/>
  <c r="H54" i="26"/>
  <c r="G54" i="26"/>
  <c r="O53" i="26"/>
  <c r="L53" i="26"/>
  <c r="I53" i="26"/>
  <c r="F53" i="26" s="1"/>
  <c r="H53" i="26"/>
  <c r="H50" i="26" s="1"/>
  <c r="G53" i="26"/>
  <c r="O52" i="26"/>
  <c r="L52" i="26"/>
  <c r="I52" i="26"/>
  <c r="H52" i="26"/>
  <c r="G52" i="26"/>
  <c r="F52" i="26"/>
  <c r="O51" i="26"/>
  <c r="O50" i="26" s="1"/>
  <c r="L51" i="26"/>
  <c r="I51" i="26"/>
  <c r="F51" i="26" s="1"/>
  <c r="H51" i="26"/>
  <c r="G51" i="26"/>
  <c r="G50" i="26" s="1"/>
  <c r="G7" i="26" s="1"/>
  <c r="Q50" i="26"/>
  <c r="Q7" i="26" s="1"/>
  <c r="P50" i="26"/>
  <c r="N50" i="26"/>
  <c r="M50" i="26"/>
  <c r="M7" i="26" s="1"/>
  <c r="K50" i="26"/>
  <c r="J50" i="26"/>
  <c r="J7" i="26" s="1"/>
  <c r="I50" i="26"/>
  <c r="E50" i="26"/>
  <c r="E7" i="26" s="1"/>
  <c r="D50" i="26"/>
  <c r="O49" i="26"/>
  <c r="L49" i="26"/>
  <c r="I49" i="26"/>
  <c r="F49" i="26" s="1"/>
  <c r="H49" i="26"/>
  <c r="G49" i="26"/>
  <c r="O48" i="26"/>
  <c r="F48" i="26" s="1"/>
  <c r="L48" i="26"/>
  <c r="I48" i="26"/>
  <c r="H48" i="26"/>
  <c r="H46" i="26" s="1"/>
  <c r="G48" i="26"/>
  <c r="O47" i="26"/>
  <c r="L47" i="26"/>
  <c r="I47" i="26"/>
  <c r="I46" i="26" s="1"/>
  <c r="H47" i="26"/>
  <c r="G47" i="26"/>
  <c r="F47" i="26"/>
  <c r="Q46" i="26"/>
  <c r="P46" i="26"/>
  <c r="O46" i="26"/>
  <c r="N46" i="26"/>
  <c r="M46" i="26"/>
  <c r="L46" i="26"/>
  <c r="K46" i="26"/>
  <c r="J46" i="26"/>
  <c r="G46" i="26"/>
  <c r="E46" i="26"/>
  <c r="D46" i="26"/>
  <c r="O45" i="26"/>
  <c r="L45" i="26"/>
  <c r="I45" i="26"/>
  <c r="F45" i="26" s="1"/>
  <c r="H45" i="26"/>
  <c r="G45" i="26"/>
  <c r="O44" i="26"/>
  <c r="L44" i="26"/>
  <c r="I44" i="26"/>
  <c r="F44" i="26" s="1"/>
  <c r="H44" i="26"/>
  <c r="G44" i="26"/>
  <c r="O43" i="26"/>
  <c r="F43" i="26" s="1"/>
  <c r="L43" i="26"/>
  <c r="I43" i="26"/>
  <c r="H43" i="26"/>
  <c r="H41" i="26" s="1"/>
  <c r="G43" i="26"/>
  <c r="O42" i="26"/>
  <c r="L42" i="26"/>
  <c r="I42" i="26"/>
  <c r="I41" i="26" s="1"/>
  <c r="H42" i="26"/>
  <c r="G42" i="26"/>
  <c r="F42" i="26"/>
  <c r="Q41" i="26"/>
  <c r="P41" i="26"/>
  <c r="O41" i="26"/>
  <c r="N41" i="26"/>
  <c r="M41" i="26"/>
  <c r="L41" i="26"/>
  <c r="K41" i="26"/>
  <c r="J41" i="26"/>
  <c r="G41" i="26"/>
  <c r="E41" i="26"/>
  <c r="D41" i="26"/>
  <c r="O40" i="26"/>
  <c r="L40" i="26"/>
  <c r="I40" i="26"/>
  <c r="F40" i="26" s="1"/>
  <c r="H40" i="26"/>
  <c r="G40" i="26"/>
  <c r="O39" i="26"/>
  <c r="L39" i="26"/>
  <c r="I39" i="26"/>
  <c r="F39" i="26" s="1"/>
  <c r="H39" i="26"/>
  <c r="G39" i="26"/>
  <c r="O38" i="26"/>
  <c r="F38" i="26" s="1"/>
  <c r="L38" i="26"/>
  <c r="I38" i="26"/>
  <c r="H38" i="26"/>
  <c r="H36" i="26" s="1"/>
  <c r="G38" i="26"/>
  <c r="O37" i="26"/>
  <c r="L37" i="26"/>
  <c r="I37" i="26"/>
  <c r="I36" i="26" s="1"/>
  <c r="H37" i="26"/>
  <c r="G37" i="26"/>
  <c r="F37" i="26"/>
  <c r="F36" i="26" s="1"/>
  <c r="Q36" i="26"/>
  <c r="P36" i="26"/>
  <c r="O36" i="26"/>
  <c r="N36" i="26"/>
  <c r="M36" i="26"/>
  <c r="L36" i="26"/>
  <c r="K36" i="26"/>
  <c r="J36" i="26"/>
  <c r="G36" i="26"/>
  <c r="E36" i="26"/>
  <c r="D36" i="26"/>
  <c r="O35" i="26"/>
  <c r="O34" i="26" s="1"/>
  <c r="L35" i="26"/>
  <c r="I35" i="26"/>
  <c r="F35" i="26" s="1"/>
  <c r="F34" i="26" s="1"/>
  <c r="H35" i="26"/>
  <c r="G35" i="26"/>
  <c r="G34" i="26" s="1"/>
  <c r="Q34" i="26"/>
  <c r="P34" i="26"/>
  <c r="N34" i="26"/>
  <c r="M34" i="26"/>
  <c r="L34" i="26"/>
  <c r="K34" i="26"/>
  <c r="J34" i="26"/>
  <c r="I34" i="26"/>
  <c r="H34" i="26"/>
  <c r="E34" i="26"/>
  <c r="D34" i="26"/>
  <c r="O33" i="26"/>
  <c r="L33" i="26"/>
  <c r="I33" i="26"/>
  <c r="F33" i="26" s="1"/>
  <c r="H33" i="26"/>
  <c r="G33" i="26"/>
  <c r="O32" i="26"/>
  <c r="F32" i="26" s="1"/>
  <c r="L32" i="26"/>
  <c r="I32" i="26"/>
  <c r="H32" i="26"/>
  <c r="H30" i="26" s="1"/>
  <c r="G32" i="26"/>
  <c r="O31" i="26"/>
  <c r="L31" i="26"/>
  <c r="I31" i="26"/>
  <c r="I30" i="26" s="1"/>
  <c r="H31" i="26"/>
  <c r="G31" i="26"/>
  <c r="F31" i="26"/>
  <c r="Q30" i="26"/>
  <c r="P30" i="26"/>
  <c r="O30" i="26"/>
  <c r="N30" i="26"/>
  <c r="M30" i="26"/>
  <c r="L30" i="26"/>
  <c r="K30" i="26"/>
  <c r="J30" i="26"/>
  <c r="G30" i="26"/>
  <c r="E30" i="26"/>
  <c r="D30" i="26"/>
  <c r="O29" i="26"/>
  <c r="L29" i="26"/>
  <c r="F29" i="26" s="1"/>
  <c r="I29" i="26"/>
  <c r="H29" i="26"/>
  <c r="G29" i="26"/>
  <c r="O28" i="26"/>
  <c r="L28" i="26"/>
  <c r="L27" i="26" s="1"/>
  <c r="I28" i="26"/>
  <c r="F28" i="26" s="1"/>
  <c r="H28" i="26"/>
  <c r="G28" i="26"/>
  <c r="Q27" i="26"/>
  <c r="P27" i="26"/>
  <c r="O27" i="26"/>
  <c r="N27" i="26"/>
  <c r="M27" i="26"/>
  <c r="K27" i="26"/>
  <c r="J27" i="26"/>
  <c r="H27" i="26"/>
  <c r="G27" i="26"/>
  <c r="E27" i="26"/>
  <c r="D27" i="26"/>
  <c r="O26" i="26"/>
  <c r="L26" i="26"/>
  <c r="I26" i="26"/>
  <c r="F26" i="26" s="1"/>
  <c r="H26" i="26"/>
  <c r="H24" i="26" s="1"/>
  <c r="G26" i="26"/>
  <c r="O25" i="26"/>
  <c r="L25" i="26"/>
  <c r="I25" i="26"/>
  <c r="I24" i="26" s="1"/>
  <c r="H25" i="26"/>
  <c r="G25" i="26"/>
  <c r="F25" i="26"/>
  <c r="F24" i="26" s="1"/>
  <c r="Q24" i="26"/>
  <c r="P24" i="26"/>
  <c r="O24" i="26"/>
  <c r="N24" i="26"/>
  <c r="M24" i="26"/>
  <c r="L24" i="26"/>
  <c r="K24" i="26"/>
  <c r="J24" i="26"/>
  <c r="G24" i="26"/>
  <c r="E24" i="26"/>
  <c r="D24" i="26"/>
  <c r="O23" i="26"/>
  <c r="L23" i="26"/>
  <c r="I23" i="26"/>
  <c r="F23" i="26" s="1"/>
  <c r="H23" i="26"/>
  <c r="G23" i="26"/>
  <c r="O22" i="26"/>
  <c r="L22" i="26"/>
  <c r="I22" i="26"/>
  <c r="F22" i="26" s="1"/>
  <c r="H22" i="26"/>
  <c r="G22" i="26"/>
  <c r="O21" i="26"/>
  <c r="F21" i="26" s="1"/>
  <c r="L21" i="26"/>
  <c r="I21" i="26"/>
  <c r="H21" i="26"/>
  <c r="G21" i="26"/>
  <c r="O20" i="26"/>
  <c r="L20" i="26"/>
  <c r="I20" i="26"/>
  <c r="H20" i="26"/>
  <c r="G20" i="26"/>
  <c r="F20" i="26"/>
  <c r="O19" i="26"/>
  <c r="F19" i="26" s="1"/>
  <c r="L19" i="26"/>
  <c r="I19" i="26"/>
  <c r="H19" i="26"/>
  <c r="G19" i="26"/>
  <c r="O18" i="26"/>
  <c r="L18" i="26"/>
  <c r="I18" i="26"/>
  <c r="F18" i="26" s="1"/>
  <c r="H18" i="26"/>
  <c r="G18" i="26"/>
  <c r="O17" i="26"/>
  <c r="F17" i="26" s="1"/>
  <c r="L17" i="26"/>
  <c r="I17" i="26"/>
  <c r="H17" i="26"/>
  <c r="H15" i="26" s="1"/>
  <c r="G17" i="26"/>
  <c r="O16" i="26"/>
  <c r="L16" i="26"/>
  <c r="I16" i="26"/>
  <c r="I15" i="26" s="1"/>
  <c r="H16" i="26"/>
  <c r="G16" i="26"/>
  <c r="F16" i="26"/>
  <c r="Q15" i="26"/>
  <c r="P15" i="26"/>
  <c r="O15" i="26"/>
  <c r="N15" i="26"/>
  <c r="M15" i="26"/>
  <c r="L15" i="26"/>
  <c r="K15" i="26"/>
  <c r="J15" i="26"/>
  <c r="G15" i="26"/>
  <c r="E15" i="26"/>
  <c r="D15" i="26"/>
  <c r="D7" i="26" s="1"/>
  <c r="O14" i="26"/>
  <c r="O13" i="26" s="1"/>
  <c r="L14" i="26"/>
  <c r="I14" i="26"/>
  <c r="H14" i="26"/>
  <c r="G14" i="26"/>
  <c r="G13" i="26" s="1"/>
  <c r="Q13" i="26"/>
  <c r="P13" i="26"/>
  <c r="N13" i="26"/>
  <c r="M13" i="26"/>
  <c r="L13" i="26"/>
  <c r="K13" i="26"/>
  <c r="J13" i="26"/>
  <c r="I13" i="26"/>
  <c r="H13" i="26"/>
  <c r="E13" i="26"/>
  <c r="D13" i="26"/>
  <c r="O12" i="26"/>
  <c r="L12" i="26"/>
  <c r="L11" i="26" s="1"/>
  <c r="I12" i="26"/>
  <c r="F12" i="26" s="1"/>
  <c r="F11" i="26" s="1"/>
  <c r="H12" i="26"/>
  <c r="G12" i="26"/>
  <c r="Q11" i="26"/>
  <c r="P11" i="26"/>
  <c r="O11" i="26"/>
  <c r="N11" i="26"/>
  <c r="M11" i="26"/>
  <c r="K11" i="26"/>
  <c r="J11" i="26"/>
  <c r="H11" i="26"/>
  <c r="G11" i="26"/>
  <c r="E11" i="26"/>
  <c r="D11" i="26"/>
  <c r="P8" i="26"/>
  <c r="K8" i="26"/>
  <c r="K6" i="26" s="1"/>
  <c r="P7" i="26"/>
  <c r="K7" i="26"/>
  <c r="H123" i="26" l="1"/>
  <c r="F137" i="26"/>
  <c r="F123" i="26" s="1"/>
  <c r="Q8" i="26"/>
  <c r="P6" i="26"/>
  <c r="H155" i="26"/>
  <c r="H8" i="26" s="1"/>
  <c r="N6" i="26"/>
  <c r="M6" i="26"/>
  <c r="M8" i="26"/>
  <c r="J8" i="26"/>
  <c r="J6" i="26" s="1"/>
  <c r="I155" i="26"/>
  <c r="D8" i="26"/>
  <c r="D6" i="26" s="1"/>
  <c r="F168" i="26"/>
  <c r="F30" i="26"/>
  <c r="F50" i="26"/>
  <c r="G8" i="26"/>
  <c r="G6" i="26" s="1"/>
  <c r="L8" i="26"/>
  <c r="F175" i="26"/>
  <c r="H7" i="26"/>
  <c r="F41" i="26"/>
  <c r="L7" i="26"/>
  <c r="F15" i="26"/>
  <c r="F7" i="26" s="1"/>
  <c r="O7" i="26"/>
  <c r="F141" i="26"/>
  <c r="F27" i="26"/>
  <c r="F46" i="26"/>
  <c r="Q6" i="26"/>
  <c r="F155" i="26"/>
  <c r="F161" i="26"/>
  <c r="E6" i="26"/>
  <c r="F79" i="26"/>
  <c r="F105" i="26"/>
  <c r="I11" i="26"/>
  <c r="I27" i="26"/>
  <c r="I7" i="26" s="1"/>
  <c r="O71" i="26"/>
  <c r="O79" i="26"/>
  <c r="O105" i="26"/>
  <c r="O141" i="26"/>
  <c r="I147" i="26"/>
  <c r="I8" i="26" s="1"/>
  <c r="F14" i="26"/>
  <c r="F13" i="26" s="1"/>
  <c r="F118" i="26"/>
  <c r="F117" i="26" s="1"/>
  <c r="F150" i="26"/>
  <c r="F149" i="26" s="1"/>
  <c r="I6" i="26" l="1"/>
  <c r="L6" i="26"/>
  <c r="O8" i="26"/>
  <c r="O6" i="26" s="1"/>
  <c r="F8" i="26"/>
  <c r="F6" i="26" s="1"/>
  <c r="H6" i="26"/>
</calcChain>
</file>

<file path=xl/sharedStrings.xml><?xml version="1.0" encoding="utf-8"?>
<sst xmlns="http://schemas.openxmlformats.org/spreadsheetml/2006/main" count="193" uniqueCount="183">
  <si>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</si>
  <si>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</si>
  <si>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</si>
  <si>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</si>
  <si>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</si>
  <si>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</si>
  <si>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</si>
  <si>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</si>
  <si>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</si>
  <si>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</si>
  <si>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市町立計</t>
    <phoneticPr fontId="10"/>
  </si>
  <si>
    <t>市町立</t>
    <phoneticPr fontId="10"/>
  </si>
  <si>
    <t>私　　　立</t>
  </si>
  <si>
    <t>六荘認定こども園</t>
    <rPh sb="2" eb="4">
      <t>ニンテイ</t>
    </rPh>
    <rPh sb="7" eb="8">
      <t>エン</t>
    </rPh>
    <phoneticPr fontId="11"/>
  </si>
  <si>
    <t>あざい認定こども園</t>
    <rPh sb="3" eb="5">
      <t>ニンテイ</t>
    </rPh>
    <rPh sb="8" eb="9">
      <t>エン</t>
    </rPh>
    <phoneticPr fontId="11"/>
  </si>
  <si>
    <t>びわ認定こども園</t>
    <rPh sb="2" eb="4">
      <t>ニンテイ</t>
    </rPh>
    <rPh sb="7" eb="8">
      <t>エン</t>
    </rPh>
    <phoneticPr fontId="11"/>
  </si>
  <si>
    <t>とらひめ認定こども園</t>
    <rPh sb="4" eb="6">
      <t>ニンテイ</t>
    </rPh>
    <rPh sb="9" eb="10">
      <t>エン</t>
    </rPh>
    <phoneticPr fontId="11"/>
  </si>
  <si>
    <t>たかつき認定こども園</t>
    <rPh sb="4" eb="6">
      <t>ニンテイ</t>
    </rPh>
    <rPh sb="9" eb="10">
      <t>エン</t>
    </rPh>
    <phoneticPr fontId="11"/>
  </si>
  <si>
    <t>きのもと認定こども園</t>
    <rPh sb="4" eb="6">
      <t>ニンテイ</t>
    </rPh>
    <rPh sb="9" eb="10">
      <t>エン</t>
    </rPh>
    <phoneticPr fontId="11"/>
  </si>
  <si>
    <t>よご認定こども園</t>
    <rPh sb="2" eb="4">
      <t>ニンテイ</t>
    </rPh>
    <rPh sb="7" eb="8">
      <t>エン</t>
    </rPh>
    <phoneticPr fontId="11"/>
  </si>
  <si>
    <t>にしあざい認定こども園</t>
    <rPh sb="5" eb="7">
      <t>ニンテイ</t>
    </rPh>
    <rPh sb="10" eb="11">
      <t>エン</t>
    </rPh>
    <phoneticPr fontId="11"/>
  </si>
  <si>
    <t>武佐こども園</t>
    <rPh sb="5" eb="6">
      <t>エン</t>
    </rPh>
    <phoneticPr fontId="11"/>
  </si>
  <si>
    <t>草津市</t>
    <rPh sb="0" eb="2">
      <t>クサツ</t>
    </rPh>
    <phoneticPr fontId="11"/>
  </si>
  <si>
    <t>矢橋ふたばこども園</t>
    <rPh sb="0" eb="2">
      <t>ヤバシ</t>
    </rPh>
    <rPh sb="8" eb="9">
      <t>エン</t>
    </rPh>
    <phoneticPr fontId="11"/>
  </si>
  <si>
    <t>小津こども園</t>
    <rPh sb="5" eb="6">
      <t>エン</t>
    </rPh>
    <phoneticPr fontId="11"/>
  </si>
  <si>
    <t>玉津こども園</t>
    <rPh sb="5" eb="6">
      <t>エン</t>
    </rPh>
    <phoneticPr fontId="11"/>
  </si>
  <si>
    <t>中洲こども園</t>
    <rPh sb="0" eb="2">
      <t>ナカス</t>
    </rPh>
    <rPh sb="5" eb="6">
      <t>エン</t>
    </rPh>
    <phoneticPr fontId="11"/>
  </si>
  <si>
    <t>湖南市</t>
    <rPh sb="0" eb="2">
      <t>コナン</t>
    </rPh>
    <rPh sb="2" eb="3">
      <t>シ</t>
    </rPh>
    <phoneticPr fontId="11"/>
  </si>
  <si>
    <t>平松こども園</t>
    <rPh sb="0" eb="2">
      <t>ヒラマツ</t>
    </rPh>
    <rPh sb="5" eb="6">
      <t>エン</t>
    </rPh>
    <phoneticPr fontId="11"/>
  </si>
  <si>
    <t>東近江市</t>
    <rPh sb="0" eb="1">
      <t>ヒガシ</t>
    </rPh>
    <rPh sb="1" eb="3">
      <t>オウミ</t>
    </rPh>
    <rPh sb="3" eb="4">
      <t>シ</t>
    </rPh>
    <phoneticPr fontId="11"/>
  </si>
  <si>
    <t>わかば幼児園</t>
    <rPh sb="3" eb="5">
      <t>ヨウジ</t>
    </rPh>
    <rPh sb="5" eb="6">
      <t>エン</t>
    </rPh>
    <phoneticPr fontId="11"/>
  </si>
  <si>
    <t>ひまわり幼児園</t>
    <rPh sb="4" eb="6">
      <t>ヨウジ</t>
    </rPh>
    <rPh sb="6" eb="7">
      <t>エン</t>
    </rPh>
    <phoneticPr fontId="11"/>
  </si>
  <si>
    <t>さくらんぼ幼児園</t>
    <rPh sb="5" eb="7">
      <t>ヨウジ</t>
    </rPh>
    <rPh sb="7" eb="8">
      <t>エン</t>
    </rPh>
    <phoneticPr fontId="11"/>
  </si>
  <si>
    <t>湖東ひばり幼児園</t>
    <rPh sb="0" eb="2">
      <t>コトウ</t>
    </rPh>
    <rPh sb="5" eb="7">
      <t>ヨウジ</t>
    </rPh>
    <rPh sb="7" eb="8">
      <t>エン</t>
    </rPh>
    <phoneticPr fontId="11"/>
  </si>
  <si>
    <t>ちどり幼児園</t>
    <rPh sb="3" eb="5">
      <t>ヨウジ</t>
    </rPh>
    <rPh sb="5" eb="6">
      <t>エン</t>
    </rPh>
    <phoneticPr fontId="11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</si>
  <si>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11"/>
  </si>
  <si>
    <t>米原市</t>
    <rPh sb="0" eb="2">
      <t>マイバラ</t>
    </rPh>
    <rPh sb="2" eb="3">
      <t>シ</t>
    </rPh>
    <phoneticPr fontId="11"/>
  </si>
  <si>
    <t>いぶき認定こども園</t>
    <rPh sb="3" eb="5">
      <t>ニンテイ</t>
    </rPh>
    <rPh sb="8" eb="9">
      <t>エン</t>
    </rPh>
    <phoneticPr fontId="11"/>
  </si>
  <si>
    <t>かなん認定こども園</t>
    <rPh sb="3" eb="5">
      <t>ニンテイ</t>
    </rPh>
    <rPh sb="8" eb="9">
      <t>エン</t>
    </rPh>
    <phoneticPr fontId="11"/>
  </si>
  <si>
    <t>おうみ認定こども園</t>
    <rPh sb="3" eb="5">
      <t>ニンテイ</t>
    </rPh>
    <rPh sb="8" eb="9">
      <t>エン</t>
    </rPh>
    <phoneticPr fontId="11"/>
  </si>
  <si>
    <t>大津市</t>
    <phoneticPr fontId="11"/>
  </si>
  <si>
    <t>聖パウロこども園</t>
    <rPh sb="7" eb="8">
      <t>エン</t>
    </rPh>
    <phoneticPr fontId="11"/>
  </si>
  <si>
    <t>麗湖こども園</t>
    <rPh sb="5" eb="6">
      <t>エン</t>
    </rPh>
    <phoneticPr fontId="11"/>
  </si>
  <si>
    <t>保育の家しょうなん</t>
    <rPh sb="0" eb="2">
      <t>ホイク</t>
    </rPh>
    <rPh sb="3" eb="4">
      <t>イエ</t>
    </rPh>
    <phoneticPr fontId="11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</si>
  <si>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</si>
  <si>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</si>
  <si>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11"/>
  </si>
  <si>
    <t>小谷こども園</t>
    <rPh sb="0" eb="2">
      <t>オダニ</t>
    </rPh>
    <rPh sb="5" eb="6">
      <t>エン</t>
    </rPh>
    <phoneticPr fontId="13"/>
  </si>
  <si>
    <t>近江兄弟社ひかり園</t>
    <rPh sb="8" eb="9">
      <t>エン</t>
    </rPh>
    <phoneticPr fontId="11"/>
  </si>
  <si>
    <t>白鷺こども園</t>
    <rPh sb="0" eb="2">
      <t>シラサギ</t>
    </rPh>
    <rPh sb="5" eb="6">
      <t>エン</t>
    </rPh>
    <phoneticPr fontId="11"/>
  </si>
  <si>
    <t>草津市</t>
    <rPh sb="0" eb="2">
      <t>クサツ</t>
    </rPh>
    <rPh sb="2" eb="3">
      <t>シ</t>
    </rPh>
    <phoneticPr fontId="11"/>
  </si>
  <si>
    <t>さくらがおかこども園</t>
    <rPh sb="9" eb="10">
      <t>エン</t>
    </rPh>
    <phoneticPr fontId="13"/>
  </si>
  <si>
    <t>守山市</t>
    <rPh sb="0" eb="3">
      <t>モリヤマシ</t>
    </rPh>
    <phoneticPr fontId="11"/>
  </si>
  <si>
    <t>はすねだこども園</t>
    <rPh sb="7" eb="8">
      <t>エン</t>
    </rPh>
    <phoneticPr fontId="11"/>
  </si>
  <si>
    <t>速野カナリヤこども園</t>
    <rPh sb="0" eb="1">
      <t>ハヤ</t>
    </rPh>
    <rPh sb="1" eb="2">
      <t>ノ</t>
    </rPh>
    <rPh sb="9" eb="10">
      <t>エン</t>
    </rPh>
    <phoneticPr fontId="11"/>
  </si>
  <si>
    <t>もりの風こども園</t>
    <rPh sb="3" eb="4">
      <t>カゼ</t>
    </rPh>
    <rPh sb="7" eb="8">
      <t>エン</t>
    </rPh>
    <phoneticPr fontId="11"/>
  </si>
  <si>
    <t>ひなぎくこども園</t>
    <rPh sb="7" eb="8">
      <t>エン</t>
    </rPh>
    <phoneticPr fontId="11"/>
  </si>
  <si>
    <t>甲賀市</t>
    <rPh sb="0" eb="2">
      <t>コウカ</t>
    </rPh>
    <rPh sb="2" eb="3">
      <t>シ</t>
    </rPh>
    <phoneticPr fontId="11"/>
  </si>
  <si>
    <t>貴生川認定こども園</t>
    <rPh sb="0" eb="3">
      <t>キブカワ</t>
    </rPh>
    <rPh sb="3" eb="5">
      <t>ニンテイ</t>
    </rPh>
    <rPh sb="8" eb="9">
      <t>エン</t>
    </rPh>
    <phoneticPr fontId="11"/>
  </si>
  <si>
    <t>高島市</t>
    <rPh sb="0" eb="2">
      <t>タカシマ</t>
    </rPh>
    <rPh sb="2" eb="3">
      <t>シ</t>
    </rPh>
    <phoneticPr fontId="11"/>
  </si>
  <si>
    <t>中央ユニバーサルこども園</t>
    <rPh sb="11" eb="12">
      <t>エン</t>
    </rPh>
    <phoneticPr fontId="11"/>
  </si>
  <si>
    <t>藤波こども園</t>
    <rPh sb="5" eb="6">
      <t>エン</t>
    </rPh>
    <phoneticPr fontId="11"/>
  </si>
  <si>
    <t>なないろこども園</t>
    <rPh sb="7" eb="8">
      <t>エン</t>
    </rPh>
    <phoneticPr fontId="11"/>
  </si>
  <si>
    <t>安曇川はこぶね保育園</t>
    <rPh sb="0" eb="3">
      <t>アドガワ</t>
    </rPh>
    <rPh sb="7" eb="10">
      <t>ホイクエン</t>
    </rPh>
    <phoneticPr fontId="11"/>
  </si>
  <si>
    <t>しろふじ保育園</t>
    <rPh sb="4" eb="7">
      <t>ホイクエン</t>
    </rPh>
    <phoneticPr fontId="11"/>
  </si>
  <si>
    <t>東近江市</t>
    <rPh sb="0" eb="4">
      <t>ヒガシオウミシ</t>
    </rPh>
    <phoneticPr fontId="11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</si>
  <si>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11"/>
  </si>
  <si>
    <t>延命こども園</t>
  </si>
  <si>
    <t>米原市</t>
    <rPh sb="0" eb="2">
      <t>マイハラ</t>
    </rPh>
    <rPh sb="2" eb="3">
      <t>シ</t>
    </rPh>
    <phoneticPr fontId="11"/>
  </si>
  <si>
    <t>認定こども園チャイルドハウス近江</t>
    <rPh sb="0" eb="2">
      <t>ニンテイ</t>
    </rPh>
    <rPh sb="5" eb="6">
      <t>エン</t>
    </rPh>
    <rPh sb="14" eb="16">
      <t>オウミ</t>
    </rPh>
    <phoneticPr fontId="13"/>
  </si>
  <si>
    <t>彦根市</t>
    <rPh sb="0" eb="3">
      <t>ヒコネシ</t>
    </rPh>
    <phoneticPr fontId="8"/>
  </si>
  <si>
    <t>平田こども園</t>
    <rPh sb="0" eb="2">
      <t>ヒラタ</t>
    </rPh>
    <rPh sb="5" eb="6">
      <t>エン</t>
    </rPh>
    <phoneticPr fontId="8"/>
  </si>
  <si>
    <t>老蘇こども園</t>
    <rPh sb="0" eb="1">
      <t>オ</t>
    </rPh>
    <rPh sb="1" eb="2">
      <t>ヨミガエル</t>
    </rPh>
    <rPh sb="5" eb="6">
      <t>エン</t>
    </rPh>
    <phoneticPr fontId="8"/>
  </si>
  <si>
    <t>日野町</t>
    <rPh sb="0" eb="2">
      <t>ヒノ</t>
    </rPh>
    <rPh sb="2" eb="3">
      <t>チョウ</t>
    </rPh>
    <phoneticPr fontId="8"/>
  </si>
  <si>
    <t>レイモンド長浜こども園</t>
    <rPh sb="5" eb="7">
      <t>ナガハマ</t>
    </rPh>
    <rPh sb="10" eb="11">
      <t>エン</t>
    </rPh>
    <phoneticPr fontId="8"/>
  </si>
  <si>
    <t>そらの鳥こども園</t>
    <rPh sb="3" eb="4">
      <t>トリ</t>
    </rPh>
    <rPh sb="7" eb="8">
      <t>エン</t>
    </rPh>
    <phoneticPr fontId="8"/>
  </si>
  <si>
    <t>在園者数(３～５歳)</t>
    <rPh sb="8" eb="9">
      <t>サイ</t>
    </rPh>
    <phoneticPr fontId="8"/>
  </si>
  <si>
    <t>あかね幼児園</t>
    <rPh sb="3" eb="5">
      <t>ヨウジ</t>
    </rPh>
    <rPh sb="5" eb="6">
      <t>エン</t>
    </rPh>
    <phoneticPr fontId="8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</si>
  <si>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</si>
  <si>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</si>
  <si>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茶臼山こども園</t>
    <rPh sb="0" eb="3">
      <t>チャウスヤマ</t>
    </rPh>
    <rPh sb="6" eb="7">
      <t>エン</t>
    </rPh>
    <phoneticPr fontId="11"/>
  </si>
  <si>
    <t>本福寺こども園</t>
    <rPh sb="0" eb="1">
      <t>ホン</t>
    </rPh>
    <rPh sb="1" eb="3">
      <t>フクジ</t>
    </rPh>
    <rPh sb="6" eb="7">
      <t>エン</t>
    </rPh>
    <phoneticPr fontId="11"/>
  </si>
  <si>
    <t>第二本福寺こども園</t>
    <rPh sb="0" eb="1">
      <t>ダイ</t>
    </rPh>
    <rPh sb="1" eb="2">
      <t>ニ</t>
    </rPh>
    <phoneticPr fontId="11"/>
  </si>
  <si>
    <t>大津さくらこども園</t>
    <rPh sb="0" eb="2">
      <t>オオツ</t>
    </rPh>
    <rPh sb="8" eb="9">
      <t>エン</t>
    </rPh>
    <phoneticPr fontId="11"/>
  </si>
  <si>
    <t>びわこきららこども園</t>
    <rPh sb="9" eb="10">
      <t>エン</t>
    </rPh>
    <phoneticPr fontId="11"/>
  </si>
  <si>
    <t>湖南市</t>
    <rPh sb="0" eb="2">
      <t>コナン</t>
    </rPh>
    <rPh sb="2" eb="3">
      <t>シ</t>
    </rPh>
    <phoneticPr fontId="8"/>
  </si>
  <si>
    <t>すぎのここども園</t>
    <rPh sb="7" eb="8">
      <t>エン</t>
    </rPh>
    <phoneticPr fontId="8"/>
  </si>
  <si>
    <t>あゆみこども園</t>
    <rPh sb="6" eb="7">
      <t>エン</t>
    </rPh>
    <phoneticPr fontId="8"/>
  </si>
  <si>
    <t>渋川あゆみこども園</t>
    <rPh sb="0" eb="2">
      <t>シブカワ</t>
    </rPh>
    <rPh sb="8" eb="9">
      <t>エン</t>
    </rPh>
    <phoneticPr fontId="8"/>
  </si>
  <si>
    <t>草津中央おひさまこども園</t>
    <rPh sb="0" eb="2">
      <t>クサツ</t>
    </rPh>
    <rPh sb="2" eb="4">
      <t>チュウオウ</t>
    </rPh>
    <rPh sb="11" eb="12">
      <t>エン</t>
    </rPh>
    <phoneticPr fontId="8"/>
  </si>
  <si>
    <t>下田こども園</t>
    <rPh sb="0" eb="2">
      <t>シモダ</t>
    </rPh>
    <rPh sb="5" eb="6">
      <t>エン</t>
    </rPh>
    <phoneticPr fontId="11"/>
  </si>
  <si>
    <t>中野むくのき幼児園</t>
    <rPh sb="0" eb="2">
      <t>ナカノ</t>
    </rPh>
    <rPh sb="6" eb="8">
      <t>ヨウジ</t>
    </rPh>
    <rPh sb="8" eb="9">
      <t>エン</t>
    </rPh>
    <phoneticPr fontId="8"/>
  </si>
  <si>
    <t>まいばら認定こども園</t>
    <rPh sb="4" eb="6">
      <t>ニンテイ</t>
    </rPh>
    <rPh sb="9" eb="10">
      <t>エン</t>
    </rPh>
    <phoneticPr fontId="11"/>
  </si>
  <si>
    <t>多賀町</t>
    <rPh sb="0" eb="2">
      <t>タガ</t>
    </rPh>
    <rPh sb="2" eb="3">
      <t>チョウ</t>
    </rPh>
    <phoneticPr fontId="8"/>
  </si>
  <si>
    <t>大滝たきのみやこども園</t>
    <rPh sb="0" eb="2">
      <t>オオタキ</t>
    </rPh>
    <rPh sb="10" eb="11">
      <t>エン</t>
    </rPh>
    <phoneticPr fontId="8"/>
  </si>
  <si>
    <t>たちばな大路こども園</t>
    <rPh sb="4" eb="6">
      <t>オオジ</t>
    </rPh>
    <rPh sb="9" eb="10">
      <t>エン</t>
    </rPh>
    <phoneticPr fontId="8"/>
  </si>
  <si>
    <t>ゆいの杜こども園</t>
    <rPh sb="3" eb="4">
      <t>モリ</t>
    </rPh>
    <rPh sb="7" eb="8">
      <t>エン</t>
    </rPh>
    <phoneticPr fontId="8"/>
  </si>
  <si>
    <t>唐崎キンダースクール</t>
    <rPh sb="0" eb="2">
      <t>カラサキ</t>
    </rPh>
    <phoneticPr fontId="8"/>
  </si>
  <si>
    <t>桜谷こども園</t>
    <rPh sb="0" eb="1">
      <t>サクラ</t>
    </rPh>
    <rPh sb="1" eb="2">
      <t>タニ</t>
    </rPh>
    <rPh sb="5" eb="6">
      <t>エン</t>
    </rPh>
    <phoneticPr fontId="8"/>
  </si>
  <si>
    <t>みつばちこども園</t>
    <rPh sb="7" eb="8">
      <t>エン</t>
    </rPh>
    <phoneticPr fontId="8"/>
  </si>
  <si>
    <t>私 立 計</t>
    <phoneticPr fontId="8"/>
  </si>
  <si>
    <t>能登川あおぞら幼児園</t>
    <rPh sb="0" eb="3">
      <t>ノトガワ</t>
    </rPh>
    <rPh sb="7" eb="9">
      <t>ヨウジ</t>
    </rPh>
    <rPh sb="9" eb="10">
      <t>エン</t>
    </rPh>
    <phoneticPr fontId="10"/>
  </si>
  <si>
    <t>永興富士見こども園</t>
    <rPh sb="0" eb="2">
      <t>エイコウ</t>
    </rPh>
    <rPh sb="2" eb="5">
      <t>フジミ</t>
    </rPh>
    <rPh sb="8" eb="9">
      <t>エン</t>
    </rPh>
    <phoneticPr fontId="8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</si>
  <si>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8"/>
  </si>
  <si>
    <t>石山寺こども園</t>
    <rPh sb="0" eb="2">
      <t>イシヤマ</t>
    </rPh>
    <rPh sb="2" eb="3">
      <t>テラ</t>
    </rPh>
    <rPh sb="6" eb="7">
      <t>エン</t>
    </rPh>
    <phoneticPr fontId="8"/>
  </si>
  <si>
    <t>永興藤尾こども園</t>
    <rPh sb="0" eb="2">
      <t>エイコウ</t>
    </rPh>
    <rPh sb="2" eb="4">
      <t>フジオ</t>
    </rPh>
    <rPh sb="7" eb="8">
      <t>エン</t>
    </rPh>
    <phoneticPr fontId="8"/>
  </si>
  <si>
    <t>レイモンド長浜南こども園</t>
    <rPh sb="5" eb="7">
      <t>ナガハマ</t>
    </rPh>
    <rPh sb="7" eb="8">
      <t>ミナミ</t>
    </rPh>
    <rPh sb="11" eb="12">
      <t>エン</t>
    </rPh>
    <phoneticPr fontId="8"/>
  </si>
  <si>
    <t>きりはら遊こども園</t>
    <rPh sb="4" eb="5">
      <t>アソ</t>
    </rPh>
    <rPh sb="8" eb="9">
      <t>エン</t>
    </rPh>
    <phoneticPr fontId="7"/>
  </si>
  <si>
    <t>認定こども園みのり</t>
    <rPh sb="0" eb="2">
      <t>ニンテイ</t>
    </rPh>
    <rPh sb="5" eb="6">
      <t>エン</t>
    </rPh>
    <phoneticPr fontId="7"/>
  </si>
  <si>
    <t>さくら坂こども園</t>
    <rPh sb="3" eb="4">
      <t>サカ</t>
    </rPh>
    <rPh sb="7" eb="8">
      <t>エン</t>
    </rPh>
    <phoneticPr fontId="7"/>
  </si>
  <si>
    <t>くさつ優愛保育園モンチ</t>
    <rPh sb="3" eb="4">
      <t>ヤサ</t>
    </rPh>
    <rPh sb="4" eb="5">
      <t>アイ</t>
    </rPh>
    <rPh sb="5" eb="8">
      <t>ホイクエン</t>
    </rPh>
    <phoneticPr fontId="7"/>
  </si>
  <si>
    <t>さくら坂東こども園</t>
    <rPh sb="3" eb="4">
      <t>サカ</t>
    </rPh>
    <rPh sb="4" eb="5">
      <t>ヒガシ</t>
    </rPh>
    <rPh sb="8" eb="9">
      <t>エン</t>
    </rPh>
    <phoneticPr fontId="7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</si>
  <si>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7"/>
  </si>
  <si>
    <t>愛隣こども園</t>
    <rPh sb="0" eb="1">
      <t>アイ</t>
    </rPh>
    <rPh sb="1" eb="2">
      <t>リン</t>
    </rPh>
    <rPh sb="5" eb="6">
      <t>エン</t>
    </rPh>
    <phoneticPr fontId="11"/>
  </si>
  <si>
    <t>合    計</t>
    <phoneticPr fontId="8"/>
  </si>
  <si>
    <t>長浜市</t>
    <phoneticPr fontId="11"/>
  </si>
  <si>
    <t>近江八幡市</t>
    <phoneticPr fontId="11"/>
  </si>
  <si>
    <t>守山市</t>
    <phoneticPr fontId="11"/>
  </si>
  <si>
    <t>永源寺もみじ幼児園</t>
    <rPh sb="0" eb="3">
      <t>エイゲンジ</t>
    </rPh>
    <rPh sb="6" eb="8">
      <t>ヨウジ</t>
    </rPh>
    <rPh sb="8" eb="9">
      <t>エン</t>
    </rPh>
    <phoneticPr fontId="8"/>
  </si>
  <si>
    <t>能登川にじいろ幼児園</t>
    <rPh sb="0" eb="3">
      <t>ノトガワ</t>
    </rPh>
    <rPh sb="7" eb="9">
      <t>ヨウジ</t>
    </rPh>
    <rPh sb="9" eb="10">
      <t>エン</t>
    </rPh>
    <phoneticPr fontId="8"/>
  </si>
  <si>
    <t>岡山紫雲こどもみらい園</t>
    <rPh sb="0" eb="2">
      <t>オカヤマ</t>
    </rPh>
    <rPh sb="2" eb="4">
      <t>シウン</t>
    </rPh>
    <rPh sb="10" eb="11">
      <t>エン</t>
    </rPh>
    <phoneticPr fontId="7"/>
  </si>
  <si>
    <t>ののみちこども園</t>
    <rPh sb="7" eb="8">
      <t>エン</t>
    </rPh>
    <phoneticPr fontId="8"/>
  </si>
  <si>
    <t>あさひこども園</t>
    <rPh sb="6" eb="7">
      <t>エン</t>
    </rPh>
    <phoneticPr fontId="8"/>
  </si>
  <si>
    <t>菩提寺くじら認定こども園</t>
    <rPh sb="0" eb="3">
      <t>ボダイジ</t>
    </rPh>
    <rPh sb="6" eb="8">
      <t>ニンテイ</t>
    </rPh>
    <rPh sb="11" eb="12">
      <t>エン</t>
    </rPh>
    <phoneticPr fontId="8"/>
  </si>
  <si>
    <t>ふたばこども園</t>
    <rPh sb="6" eb="7">
      <t>エン</t>
    </rPh>
    <phoneticPr fontId="8"/>
  </si>
  <si>
    <t>八宮こども園</t>
    <rPh sb="0" eb="2">
      <t>ハチミヤ</t>
    </rPh>
    <rPh sb="5" eb="6">
      <t>エン</t>
    </rPh>
    <phoneticPr fontId="8"/>
  </si>
  <si>
    <t>彦根市</t>
    <rPh sb="0" eb="2">
      <t>ヒコネ</t>
    </rPh>
    <rPh sb="2" eb="3">
      <t>シ</t>
    </rPh>
    <phoneticPr fontId="11"/>
  </si>
  <si>
    <t>本務
教員数</t>
    <rPh sb="0" eb="2">
      <t>ホンム</t>
    </rPh>
    <rPh sb="3" eb="5">
      <t>キョウイン</t>
    </rPh>
    <rPh sb="5" eb="6">
      <t>スウ</t>
    </rPh>
    <phoneticPr fontId="8"/>
  </si>
  <si>
    <t>若鮎こども園</t>
    <rPh sb="0" eb="2">
      <t>ワカアユ</t>
    </rPh>
    <rPh sb="5" eb="6">
      <t>エン</t>
    </rPh>
    <phoneticPr fontId="8"/>
  </si>
  <si>
    <t>柏原こども園</t>
    <rPh sb="0" eb="2">
      <t>カシハラ</t>
    </rPh>
    <rPh sb="5" eb="6">
      <t>エン</t>
    </rPh>
    <phoneticPr fontId="7"/>
  </si>
  <si>
    <t>ここのっす園</t>
    <rPh sb="5" eb="6">
      <t>エン</t>
    </rPh>
    <phoneticPr fontId="8"/>
  </si>
  <si>
    <t>認定こども園ひかりの森</t>
    <phoneticPr fontId="8"/>
  </si>
  <si>
    <t>カトリック長浜こども園</t>
    <rPh sb="5" eb="7">
      <t>ナガハマ</t>
    </rPh>
    <rPh sb="10" eb="11">
      <t>エン</t>
    </rPh>
    <phoneticPr fontId="7"/>
  </si>
  <si>
    <t>岩根こども園</t>
    <rPh sb="0" eb="2">
      <t>イワネ</t>
    </rPh>
    <rPh sb="5" eb="6">
      <t>エン</t>
    </rPh>
    <phoneticPr fontId="7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</si>
  <si>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2">
      <t>ホイクエン</t>
    </rPh>
    <phoneticPr fontId="6"/>
  </si>
  <si>
    <t>南郷こども園</t>
    <rPh sb="0" eb="2">
      <t>ナンゴウ</t>
    </rPh>
    <rPh sb="5" eb="6">
      <t>エン</t>
    </rPh>
    <phoneticPr fontId="6"/>
  </si>
  <si>
    <t>学園前こども園</t>
    <rPh sb="0" eb="2">
      <t>ガクエン</t>
    </rPh>
    <rPh sb="2" eb="3">
      <t>マエ</t>
    </rPh>
    <rPh sb="6" eb="7">
      <t>エン</t>
    </rPh>
    <phoneticPr fontId="6"/>
  </si>
  <si>
    <t>わかばこども園</t>
  </si>
  <si>
    <t>認定こども園はぐくみの家仰木星の子</t>
    <rPh sb="0" eb="2">
      <t>ニンテイ</t>
    </rPh>
    <rPh sb="5" eb="6">
      <t>エン</t>
    </rPh>
    <rPh sb="11" eb="12">
      <t>イエ</t>
    </rPh>
    <rPh sb="12" eb="14">
      <t>オオギ</t>
    </rPh>
    <rPh sb="14" eb="15">
      <t>ホシ</t>
    </rPh>
    <rPh sb="16" eb="17">
      <t>コ</t>
    </rPh>
    <phoneticPr fontId="6"/>
  </si>
  <si>
    <t>日吉台至明こども園</t>
  </si>
  <si>
    <t>ひかりこども園</t>
    <rPh sb="6" eb="7">
      <t>エン</t>
    </rPh>
    <phoneticPr fontId="8"/>
  </si>
  <si>
    <t>一里山ひかりこども園</t>
    <rPh sb="0" eb="3">
      <t>イチリヤマ</t>
    </rPh>
    <rPh sb="9" eb="10">
      <t>エン</t>
    </rPh>
    <phoneticPr fontId="16"/>
  </si>
  <si>
    <t>大将軍ひかりこども園</t>
    <rPh sb="0" eb="3">
      <t>タイショウグン</t>
    </rPh>
    <rPh sb="9" eb="10">
      <t>エン</t>
    </rPh>
    <phoneticPr fontId="16"/>
  </si>
  <si>
    <t>京進のこども園ＨＯＰＰＡ近江八幡</t>
  </si>
  <si>
    <t>くるみこども園</t>
    <rPh sb="6" eb="7">
      <t>エン</t>
    </rPh>
    <phoneticPr fontId="4"/>
  </si>
  <si>
    <t>緑波くるみこども園</t>
    <rPh sb="0" eb="1">
      <t>リョク</t>
    </rPh>
    <rPh sb="1" eb="2">
      <t>ハ</t>
    </rPh>
    <rPh sb="8" eb="9">
      <t>エン</t>
    </rPh>
    <phoneticPr fontId="4"/>
  </si>
  <si>
    <t>さくら坂南こども園</t>
    <rPh sb="3" eb="4">
      <t>ザカ</t>
    </rPh>
    <rPh sb="4" eb="5">
      <t>ミナミ</t>
    </rPh>
    <rPh sb="8" eb="9">
      <t>エン</t>
    </rPh>
    <phoneticPr fontId="4"/>
  </si>
  <si>
    <t>志津保育園</t>
    <rPh sb="0" eb="2">
      <t>シヅ</t>
    </rPh>
    <rPh sb="2" eb="5">
      <t>ホイクエン</t>
    </rPh>
    <phoneticPr fontId="4"/>
  </si>
  <si>
    <t>聖ヨゼフこども園</t>
    <rPh sb="7" eb="8">
      <t>エン</t>
    </rPh>
    <phoneticPr fontId="11"/>
  </si>
  <si>
    <t>認定こども園水戸幼稚園</t>
    <rPh sb="0" eb="2">
      <t>ニンテイ</t>
    </rPh>
    <rPh sb="5" eb="6">
      <t>エン</t>
    </rPh>
    <rPh sb="6" eb="8">
      <t>ミト</t>
    </rPh>
    <rPh sb="8" eb="11">
      <t>ヨウチエン</t>
    </rPh>
    <phoneticPr fontId="8"/>
  </si>
  <si>
    <t>認定こども園阿星あかつき保育園</t>
    <rPh sb="0" eb="2">
      <t>ニンテイ</t>
    </rPh>
    <rPh sb="5" eb="6">
      <t>エン</t>
    </rPh>
    <rPh sb="6" eb="7">
      <t>ア</t>
    </rPh>
    <rPh sb="7" eb="8">
      <t>ホシ</t>
    </rPh>
    <rPh sb="12" eb="15">
      <t>ホイクエン</t>
    </rPh>
    <phoneticPr fontId="7"/>
  </si>
  <si>
    <t>長浜愛児園</t>
  </si>
  <si>
    <t>長浜学舎</t>
  </si>
  <si>
    <t>速水こども園</t>
  </si>
  <si>
    <t>伴谷くじらこども園</t>
    <rPh sb="0" eb="1">
      <t>バン</t>
    </rPh>
    <rPh sb="1" eb="2">
      <t>タニ</t>
    </rPh>
    <rPh sb="8" eb="9">
      <t>エン</t>
    </rPh>
    <phoneticPr fontId="2"/>
  </si>
  <si>
    <t>甲良町</t>
    <rPh sb="0" eb="2">
      <t>コウラ</t>
    </rPh>
    <rPh sb="2" eb="3">
      <t>チョウ</t>
    </rPh>
    <phoneticPr fontId="8"/>
  </si>
  <si>
    <t>甲良東認定こども園</t>
    <rPh sb="3" eb="5">
      <t>ニンテイ</t>
    </rPh>
    <rPh sb="8" eb="9">
      <t>エン</t>
    </rPh>
    <phoneticPr fontId="2"/>
  </si>
  <si>
    <t>甲良西認定こども園</t>
    <rPh sb="3" eb="5">
      <t>ニンテイ</t>
    </rPh>
    <rPh sb="8" eb="9">
      <t>エン</t>
    </rPh>
    <phoneticPr fontId="2"/>
  </si>
  <si>
    <t>栗東市</t>
    <rPh sb="0" eb="2">
      <t>リットウ</t>
    </rPh>
    <rPh sb="2" eb="3">
      <t>シ</t>
    </rPh>
    <phoneticPr fontId="11"/>
  </si>
  <si>
    <t>大宝カナリヤ保育園</t>
    <rPh sb="0" eb="2">
      <t>タイホウ</t>
    </rPh>
    <rPh sb="6" eb="8">
      <t>ホイク</t>
    </rPh>
    <rPh sb="8" eb="9">
      <t>エン</t>
    </rPh>
    <phoneticPr fontId="11"/>
  </si>
  <si>
    <t>　大津市立比叡平こども園</t>
    <phoneticPr fontId="8"/>
  </si>
  <si>
    <t xml:space="preserve">  大津市</t>
    <rPh sb="2" eb="5">
      <t>オオツシ</t>
    </rPh>
    <phoneticPr fontId="8"/>
  </si>
  <si>
    <t>　甲賀市</t>
    <rPh sb="1" eb="4">
      <t>コウガシ</t>
    </rPh>
    <phoneticPr fontId="8"/>
  </si>
  <si>
    <t>土山こども園</t>
    <rPh sb="0" eb="2">
      <t>ツチヤマ</t>
    </rPh>
    <rPh sb="5" eb="6">
      <t>エン</t>
    </rPh>
    <phoneticPr fontId="10"/>
  </si>
  <si>
    <t>大原こども園</t>
    <rPh sb="0" eb="2">
      <t>オオハラ</t>
    </rPh>
    <rPh sb="5" eb="6">
      <t>エン</t>
    </rPh>
    <phoneticPr fontId="10"/>
  </si>
  <si>
    <t>油日こども園</t>
    <rPh sb="0" eb="1">
      <t>アブラ</t>
    </rPh>
    <rPh sb="1" eb="2">
      <t>ヒ</t>
    </rPh>
    <rPh sb="5" eb="6">
      <t>エン</t>
    </rPh>
    <phoneticPr fontId="10"/>
  </si>
  <si>
    <t>信楽こども園</t>
    <rPh sb="0" eb="2">
      <t>シガラキ</t>
    </rPh>
    <rPh sb="5" eb="6">
      <t>エン</t>
    </rPh>
    <phoneticPr fontId="10"/>
  </si>
  <si>
    <t>認定こども園甲南幼稚園</t>
    <rPh sb="0" eb="2">
      <t>ニンテイ</t>
    </rPh>
    <rPh sb="5" eb="6">
      <t>エン</t>
    </rPh>
    <rPh sb="6" eb="8">
      <t>コウナン</t>
    </rPh>
    <rPh sb="8" eb="11">
      <t>ヨウチエン</t>
    </rPh>
    <phoneticPr fontId="10"/>
  </si>
  <si>
    <t>レイモンド甲賀こども園</t>
    <rPh sb="5" eb="7">
      <t>コウカ</t>
    </rPh>
    <rPh sb="10" eb="11">
      <t>エン</t>
    </rPh>
    <phoneticPr fontId="10"/>
  </si>
  <si>
    <t>　野洲市</t>
    <rPh sb="1" eb="4">
      <t>ヤスシ</t>
    </rPh>
    <phoneticPr fontId="8"/>
  </si>
  <si>
    <t>ゆきはたこども園</t>
    <rPh sb="7" eb="8">
      <t>エン</t>
    </rPh>
    <phoneticPr fontId="1"/>
  </si>
  <si>
    <t>さくらばさまこども園</t>
    <rPh sb="9" eb="10">
      <t>エン</t>
    </rPh>
    <phoneticPr fontId="1"/>
  </si>
  <si>
    <t>篠原こども園</t>
    <rPh sb="5" eb="6">
      <t>エン</t>
    </rPh>
    <phoneticPr fontId="1"/>
  </si>
  <si>
    <t>三上こども園</t>
    <rPh sb="5" eb="6">
      <t>エン</t>
    </rPh>
    <phoneticPr fontId="1"/>
  </si>
  <si>
    <t>　栗東市</t>
    <rPh sb="1" eb="4">
      <t>リットウシ</t>
    </rPh>
    <phoneticPr fontId="8"/>
  </si>
  <si>
    <t>金勝こども園</t>
    <phoneticPr fontId="8"/>
  </si>
  <si>
    <t>久徳うぐいすこども園</t>
    <rPh sb="0" eb="2">
      <t>キュウトク</t>
    </rPh>
    <rPh sb="9" eb="10">
      <t>エン</t>
    </rPh>
    <phoneticPr fontId="10"/>
  </si>
  <si>
    <t>認定こども園 草津大谷保育園</t>
    <phoneticPr fontId="8"/>
  </si>
  <si>
    <t>京進のこどもえんＨＯＰＰＡ石部</t>
    <phoneticPr fontId="8"/>
  </si>
  <si>
    <t>長岡学園</t>
    <rPh sb="0" eb="2">
      <t>ナガオカ</t>
    </rPh>
    <rPh sb="2" eb="4">
      <t>ガクエン</t>
    </rPh>
    <phoneticPr fontId="7"/>
  </si>
  <si>
    <t>８　幼保連携型認定こども園（園児数・本務教員数・学級数）</t>
    <rPh sb="2" eb="3">
      <t>ヨウ</t>
    </rPh>
    <rPh sb="3" eb="4">
      <t>ホ</t>
    </rPh>
    <rPh sb="4" eb="7">
      <t>レンケイガタ</t>
    </rPh>
    <phoneticPr fontId="10"/>
  </si>
  <si>
    <t>認定こども園長浜梅香保育園</t>
    <rPh sb="9" eb="10">
      <t>コウ</t>
    </rPh>
    <rPh sb="10" eb="13">
      <t>ホイクエン</t>
    </rPh>
    <phoneticPr fontId="8"/>
  </si>
  <si>
    <t>(分園)若草くるみこども園</t>
    <rPh sb="4" eb="6">
      <t>ワカクサ</t>
    </rPh>
    <rPh sb="12" eb="13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</si>
</sst>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9"/>
      <color rgb="FF00B0F0"/>
      <name val="ＭＳ ゴシック"/>
      <family val="3"/>
      <charset val="128"/>
    </font>
    <font>
      <sz val="9"/>
      <color rgb="FF00B0F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9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41">
    <xf numFmtId="0" fontId="0" fillId="0" borderId="0" xfId="0"/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176" fontId="19" fillId="2" borderId="0" xfId="1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1" fillId="0" borderId="0" xfId="1" applyNumberFormat="1" applyFont="1" applyFill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6" fillId="0" borderId="0" xfId="1" applyFont="1" applyFill="1" applyBorder="1" applyAlignment="1">
      <alignment vertical="center"/>
    </xf>
    <xf numFmtId="0" fontId="26" fillId="2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176" fontId="19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176" fontId="17" fillId="0" borderId="0" xfId="9" applyNumberFormat="1" applyFont="1" applyAlignment="1">
      <alignment vertical="center"/>
    </xf>
    <xf numFmtId="176" fontId="17" fillId="0" borderId="0" xfId="4" applyNumberFormat="1" applyFont="1" applyAlignment="1">
      <alignment vertical="center"/>
    </xf>
    <xf numFmtId="176" fontId="17" fillId="0" borderId="0" xfId="1" applyNumberFormat="1" applyFont="1" applyAlignment="1">
      <alignment vertical="center"/>
    </xf>
    <xf numFmtId="0" fontId="19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0" fontId="12" fillId="0" borderId="0" xfId="17" applyFont="1" applyFill="1" applyBorder="1" applyAlignment="1">
      <alignment vertical="center"/>
    </xf>
    <xf numFmtId="0" fontId="17" fillId="0" borderId="0" xfId="17" applyFont="1" applyFill="1" applyBorder="1" applyAlignment="1">
      <alignment vertical="center"/>
    </xf>
    <xf numFmtId="176" fontId="17" fillId="0" borderId="0" xfId="4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19" fillId="0" borderId="0" xfId="1" applyNumberFormat="1" applyFont="1" applyAlignment="1">
      <alignment vertical="center"/>
    </xf>
    <xf numFmtId="176" fontId="12" fillId="2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0" xfId="3" applyNumberFormat="1" applyFont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7" fillId="0" borderId="0" xfId="15" applyFont="1" applyFill="1" applyBorder="1" applyAlignment="1">
      <alignment vertical="center"/>
    </xf>
    <xf numFmtId="176" fontId="17" fillId="0" borderId="0" xfId="9" applyNumberFormat="1" applyFont="1" applyFill="1" applyBorder="1" applyAlignment="1">
      <alignment vertical="center"/>
    </xf>
    <xf numFmtId="0" fontId="17" fillId="0" borderId="0" xfId="13" applyFont="1" applyFill="1" applyBorder="1" applyAlignment="1">
      <alignment vertical="center"/>
    </xf>
    <xf numFmtId="0" fontId="17" fillId="0" borderId="0" xfId="13" applyFont="1" applyAlignment="1">
      <alignment vertical="center"/>
    </xf>
    <xf numFmtId="0" fontId="11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176" fontId="19" fillId="3" borderId="0" xfId="1" applyNumberFormat="1" applyFont="1" applyFill="1" applyAlignment="1">
      <alignment vertical="center"/>
    </xf>
    <xf numFmtId="0" fontId="12" fillId="0" borderId="0" xfId="16" applyFont="1" applyFill="1" applyBorder="1" applyAlignment="1">
      <alignment vertical="center"/>
    </xf>
    <xf numFmtId="0" fontId="17" fillId="0" borderId="0" xfId="16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17" fillId="0" borderId="0" xfId="17" applyFont="1" applyAlignment="1">
      <alignment vertical="center"/>
    </xf>
    <xf numFmtId="0" fontId="17" fillId="0" borderId="0" xfId="8" applyFont="1" applyAlignment="1">
      <alignment vertical="center"/>
    </xf>
    <xf numFmtId="0" fontId="17" fillId="0" borderId="0" xfId="8" applyFont="1" applyFill="1" applyBorder="1" applyAlignment="1">
      <alignment vertical="center"/>
    </xf>
    <xf numFmtId="0" fontId="12" fillId="0" borderId="0" xfId="14" applyFont="1" applyAlignment="1">
      <alignment vertical="center"/>
    </xf>
    <xf numFmtId="176" fontId="17" fillId="0" borderId="0" xfId="14" applyNumberFormat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9" fillId="0" borderId="3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horizontal="center" vertical="center"/>
    </xf>
    <xf numFmtId="0" fontId="29" fillId="0" borderId="6" xfId="1" applyFont="1" applyFill="1" applyBorder="1" applyAlignment="1">
      <alignment vertical="center"/>
    </xf>
    <xf numFmtId="0" fontId="29" fillId="0" borderId="9" xfId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vertical="center"/>
    </xf>
    <xf numFmtId="0" fontId="29" fillId="0" borderId="6" xfId="1" applyFont="1" applyFill="1" applyBorder="1" applyAlignment="1">
      <alignment horizontal="left" vertical="center"/>
    </xf>
    <xf numFmtId="0" fontId="29" fillId="0" borderId="11" xfId="1" applyFont="1" applyFill="1" applyBorder="1" applyAlignment="1">
      <alignment vertical="center"/>
    </xf>
    <xf numFmtId="0" fontId="29" fillId="0" borderId="9" xfId="1" applyFont="1" applyFill="1" applyBorder="1" applyAlignment="1">
      <alignment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right" vertical="center"/>
    </xf>
    <xf numFmtId="176" fontId="29" fillId="2" borderId="0" xfId="1" applyNumberFormat="1" applyFont="1" applyFill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left" vertical="center" indent="1"/>
    </xf>
    <xf numFmtId="176" fontId="29" fillId="2" borderId="0" xfId="1" applyNumberFormat="1" applyFont="1" applyFill="1" applyBorder="1" applyAlignment="1">
      <alignment vertical="center"/>
    </xf>
    <xf numFmtId="0" fontId="29" fillId="0" borderId="0" xfId="1" applyNumberFormat="1" applyFont="1" applyFill="1" applyBorder="1" applyAlignment="1" applyProtection="1">
      <alignment horizontal="left" vertical="center" indent="1"/>
    </xf>
    <xf numFmtId="0" fontId="29" fillId="2" borderId="0" xfId="1" applyFont="1" applyFill="1" applyBorder="1" applyAlignment="1">
      <alignment vertical="center"/>
    </xf>
    <xf numFmtId="176" fontId="30" fillId="0" borderId="0" xfId="1" applyNumberFormat="1" applyFont="1" applyAlignment="1">
      <alignment vertical="center"/>
    </xf>
    <xf numFmtId="176" fontId="30" fillId="2" borderId="0" xfId="1" applyNumberFormat="1" applyFont="1" applyFill="1" applyAlignment="1">
      <alignment vertical="center"/>
    </xf>
    <xf numFmtId="0" fontId="30" fillId="0" borderId="0" xfId="1" applyFont="1" applyFill="1" applyBorder="1" applyAlignment="1">
      <alignment horizontal="right" vertical="center"/>
    </xf>
    <xf numFmtId="176" fontId="30" fillId="2" borderId="0" xfId="1" applyNumberFormat="1" applyFont="1" applyFill="1" applyBorder="1" applyAlignment="1">
      <alignment vertical="center"/>
    </xf>
    <xf numFmtId="176" fontId="30" fillId="0" borderId="0" xfId="4" applyNumberFormat="1" applyFont="1" applyAlignment="1">
      <alignment vertical="center"/>
    </xf>
    <xf numFmtId="176" fontId="30" fillId="2" borderId="0" xfId="4" applyNumberFormat="1" applyFont="1" applyFill="1" applyBorder="1" applyAlignment="1">
      <alignment vertical="center"/>
    </xf>
    <xf numFmtId="176" fontId="30" fillId="0" borderId="0" xfId="3" applyNumberFormat="1" applyFont="1" applyAlignment="1">
      <alignment vertical="center"/>
    </xf>
    <xf numFmtId="176" fontId="30" fillId="2" borderId="0" xfId="3" applyNumberFormat="1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176" fontId="30" fillId="0" borderId="0" xfId="9" applyNumberFormat="1" applyFont="1" applyAlignment="1">
      <alignment vertical="center"/>
    </xf>
    <xf numFmtId="176" fontId="30" fillId="2" borderId="0" xfId="9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 shrinkToFit="1"/>
    </xf>
    <xf numFmtId="0" fontId="30" fillId="0" borderId="0" xfId="3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29" fillId="0" borderId="0" xfId="1" applyNumberFormat="1" applyFont="1" applyFill="1" applyBorder="1" applyAlignment="1" applyProtection="1">
      <alignment vertical="center"/>
    </xf>
    <xf numFmtId="0" fontId="31" fillId="0" borderId="0" xfId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176" fontId="30" fillId="0" borderId="0" xfId="14" applyNumberFormat="1" applyFont="1" applyAlignment="1">
      <alignment vertical="center"/>
    </xf>
    <xf numFmtId="176" fontId="30" fillId="2" borderId="0" xfId="14" applyNumberFormat="1" applyFont="1" applyFill="1" applyAlignment="1">
      <alignment vertical="center"/>
    </xf>
    <xf numFmtId="0" fontId="30" fillId="0" borderId="0" xfId="17" applyFont="1" applyFill="1" applyBorder="1" applyAlignment="1">
      <alignment vertical="center"/>
    </xf>
    <xf numFmtId="176" fontId="30" fillId="2" borderId="0" xfId="17" applyNumberFormat="1" applyFont="1" applyFill="1" applyBorder="1" applyAlignment="1">
      <alignment vertical="center"/>
    </xf>
    <xf numFmtId="176" fontId="30" fillId="0" borderId="0" xfId="17" applyNumberFormat="1" applyFont="1" applyAlignment="1">
      <alignment vertical="center"/>
    </xf>
    <xf numFmtId="176" fontId="30" fillId="0" borderId="0" xfId="17" applyNumberFormat="1" applyFont="1" applyFill="1" applyAlignment="1">
      <alignment vertical="center"/>
    </xf>
    <xf numFmtId="176" fontId="30" fillId="0" borderId="0" xfId="1" applyNumberFormat="1" applyFont="1" applyFill="1" applyAlignment="1">
      <alignment vertical="center"/>
    </xf>
    <xf numFmtId="0" fontId="30" fillId="0" borderId="0" xfId="15" applyFont="1" applyFill="1" applyBorder="1" applyAlignment="1">
      <alignment vertical="center"/>
    </xf>
    <xf numFmtId="176" fontId="30" fillId="2" borderId="0" xfId="15" applyNumberFormat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0" fillId="0" borderId="0" xfId="16" applyFont="1" applyFill="1" applyBorder="1" applyAlignment="1">
      <alignment vertical="center"/>
    </xf>
    <xf numFmtId="176" fontId="30" fillId="2" borderId="0" xfId="16" applyNumberFormat="1" applyFont="1" applyFill="1" applyBorder="1" applyAlignment="1">
      <alignment vertical="center"/>
    </xf>
    <xf numFmtId="0" fontId="30" fillId="0" borderId="0" xfId="1" applyNumberFormat="1" applyFont="1" applyFill="1" applyBorder="1" applyAlignment="1" applyProtection="1">
      <alignment horizontal="right" vertical="center"/>
    </xf>
    <xf numFmtId="176" fontId="30" fillId="0" borderId="0" xfId="1" applyNumberFormat="1" applyFont="1" applyFill="1" applyBorder="1" applyAlignment="1">
      <alignment vertical="center"/>
    </xf>
    <xf numFmtId="0" fontId="30" fillId="0" borderId="0" xfId="8" applyFont="1" applyAlignment="1">
      <alignment vertical="center"/>
    </xf>
    <xf numFmtId="0" fontId="30" fillId="2" borderId="0" xfId="8" applyFont="1" applyFill="1" applyBorder="1" applyAlignment="1">
      <alignment vertical="center"/>
    </xf>
    <xf numFmtId="0" fontId="30" fillId="0" borderId="0" xfId="13" applyFont="1" applyAlignment="1">
      <alignment vertical="center"/>
    </xf>
    <xf numFmtId="0" fontId="30" fillId="2" borderId="0" xfId="13" applyFont="1" applyFill="1" applyBorder="1" applyAlignment="1">
      <alignment vertical="center"/>
    </xf>
    <xf numFmtId="0" fontId="30" fillId="0" borderId="0" xfId="17" applyFont="1" applyAlignment="1">
      <alignment vertical="center"/>
    </xf>
    <xf numFmtId="0" fontId="30" fillId="0" borderId="0" xfId="1" applyFont="1" applyFill="1" applyAlignment="1">
      <alignment horizontal="right" vertical="center"/>
    </xf>
    <xf numFmtId="0" fontId="30" fillId="0" borderId="0" xfId="1" applyFont="1" applyFill="1" applyAlignment="1">
      <alignment vertical="center"/>
    </xf>
    <xf numFmtId="0" fontId="29" fillId="0" borderId="0" xfId="1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right" vertical="center" shrinkToFit="1"/>
    </xf>
    <xf numFmtId="0" fontId="30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0" fontId="29" fillId="0" borderId="0" xfId="1" applyFont="1" applyFill="1" applyAlignment="1">
      <alignment horizontal="left" vertical="center" indent="1"/>
    </xf>
    <xf numFmtId="0" fontId="30" fillId="0" borderId="0" xfId="1" applyFont="1" applyFill="1" applyAlignment="1">
      <alignment horizontal="right" vertical="center" shrinkToFit="1"/>
    </xf>
    <xf numFmtId="0" fontId="30" fillId="0" borderId="0" xfId="0" applyFont="1" applyFill="1" applyAlignment="1">
      <alignment horizontal="right" vertical="center" shrinkToFit="1"/>
    </xf>
    <xf numFmtId="57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11" fillId="0" borderId="0" xfId="1" applyFont="1" applyFill="1" applyBorder="1" applyAlignment="1">
      <alignment horizontal="center" vertical="center" textRotation="255"/>
    </xf>
    <xf numFmtId="0" fontId="29" fillId="0" borderId="1" xfId="1" applyFont="1" applyFill="1" applyBorder="1" applyAlignment="1">
      <alignment horizontal="center" vertical="center" textRotation="255" wrapText="1"/>
    </xf>
    <xf numFmtId="0" fontId="29" fillId="0" borderId="5" xfId="1" applyFont="1" applyFill="1" applyBorder="1" applyAlignment="1">
      <alignment horizontal="center" vertical="center" textRotation="255"/>
    </xf>
    <xf numFmtId="0" fontId="29" fillId="0" borderId="7" xfId="1" applyFont="1" applyFill="1" applyBorder="1" applyAlignment="1">
      <alignment horizontal="center" vertical="center" textRotation="255"/>
    </xf>
    <xf numFmtId="0" fontId="29" fillId="0" borderId="4" xfId="1" applyFont="1" applyFill="1" applyBorder="1" applyAlignment="1">
      <alignment horizontal="left" vertical="center"/>
    </xf>
    <xf numFmtId="0" fontId="29" fillId="0" borderId="2" xfId="1" applyFont="1" applyFill="1" applyBorder="1" applyAlignment="1">
      <alignment horizontal="left" vertical="center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C46C-45D6-44BD-84E4-E330DD1CD8A4}">
  <dimension ref="A1:HN348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Y73" sqref="Y73"/>
    </sheetView>
  </sheetViews>
  <sheetFormatPr defaultRowHeight="11.25"/>
  <cols>
    <col min="1" max="1" width="3" style="3" customWidth="1"/>
    <col min="2" max="2" width="4" style="2" customWidth="1"/>
    <col min="3" max="3" width="26.25" style="3" customWidth="1"/>
    <col min="4" max="5" width="8.75" style="3" customWidth="1"/>
    <col min="6" max="17" width="9.25" style="3" customWidth="1"/>
    <col min="18" max="18" width="3.875" style="16" customWidth="1"/>
    <col min="19" max="19" width="6.125" style="3" customWidth="1"/>
    <col min="20" max="20" width="6.625" style="3" customWidth="1"/>
    <col min="21" max="21" width="8.875" style="3" customWidth="1"/>
    <col min="22" max="252" width="9" style="3"/>
    <col min="253" max="253" width="3" style="3" customWidth="1"/>
    <col min="254" max="254" width="30.625" style="3" customWidth="1"/>
    <col min="255" max="270" width="6.625" style="3" customWidth="1"/>
    <col min="271" max="274" width="5.25" style="3" customWidth="1"/>
    <col min="275" max="277" width="6.625" style="3" customWidth="1"/>
    <col min="278" max="508" width="9" style="3"/>
    <col min="509" max="509" width="3" style="3" customWidth="1"/>
    <col min="510" max="510" width="30.625" style="3" customWidth="1"/>
    <col min="511" max="526" width="6.625" style="3" customWidth="1"/>
    <col min="527" max="530" width="5.25" style="3" customWidth="1"/>
    <col min="531" max="533" width="6.625" style="3" customWidth="1"/>
    <col min="534" max="764" width="9" style="3"/>
    <col min="765" max="765" width="3" style="3" customWidth="1"/>
    <col min="766" max="766" width="30.625" style="3" customWidth="1"/>
    <col min="767" max="782" width="6.625" style="3" customWidth="1"/>
    <col min="783" max="786" width="5.25" style="3" customWidth="1"/>
    <col min="787" max="789" width="6.625" style="3" customWidth="1"/>
    <col min="790" max="1020" width="9" style="3"/>
    <col min="1021" max="1021" width="3" style="3" customWidth="1"/>
    <col min="1022" max="1022" width="30.625" style="3" customWidth="1"/>
    <col min="1023" max="1038" width="6.625" style="3" customWidth="1"/>
    <col min="1039" max="1042" width="5.25" style="3" customWidth="1"/>
    <col min="1043" max="1045" width="6.625" style="3" customWidth="1"/>
    <col min="1046" max="1276" width="9" style="3"/>
    <col min="1277" max="1277" width="3" style="3" customWidth="1"/>
    <col min="1278" max="1278" width="30.625" style="3" customWidth="1"/>
    <col min="1279" max="1294" width="6.625" style="3" customWidth="1"/>
    <col min="1295" max="1298" width="5.25" style="3" customWidth="1"/>
    <col min="1299" max="1301" width="6.625" style="3" customWidth="1"/>
    <col min="1302" max="1532" width="9" style="3"/>
    <col min="1533" max="1533" width="3" style="3" customWidth="1"/>
    <col min="1534" max="1534" width="30.625" style="3" customWidth="1"/>
    <col min="1535" max="1550" width="6.625" style="3" customWidth="1"/>
    <col min="1551" max="1554" width="5.25" style="3" customWidth="1"/>
    <col min="1555" max="1557" width="6.625" style="3" customWidth="1"/>
    <col min="1558" max="1788" width="9" style="3"/>
    <col min="1789" max="1789" width="3" style="3" customWidth="1"/>
    <col min="1790" max="1790" width="30.625" style="3" customWidth="1"/>
    <col min="1791" max="1806" width="6.625" style="3" customWidth="1"/>
    <col min="1807" max="1810" width="5.25" style="3" customWidth="1"/>
    <col min="1811" max="1813" width="6.625" style="3" customWidth="1"/>
    <col min="1814" max="2044" width="9" style="3"/>
    <col min="2045" max="2045" width="3" style="3" customWidth="1"/>
    <col min="2046" max="2046" width="30.625" style="3" customWidth="1"/>
    <col min="2047" max="2062" width="6.625" style="3" customWidth="1"/>
    <col min="2063" max="2066" width="5.25" style="3" customWidth="1"/>
    <col min="2067" max="2069" width="6.625" style="3" customWidth="1"/>
    <col min="2070" max="2300" width="9" style="3"/>
    <col min="2301" max="2301" width="3" style="3" customWidth="1"/>
    <col min="2302" max="2302" width="30.625" style="3" customWidth="1"/>
    <col min="2303" max="2318" width="6.625" style="3" customWidth="1"/>
    <col min="2319" max="2322" width="5.25" style="3" customWidth="1"/>
    <col min="2323" max="2325" width="6.625" style="3" customWidth="1"/>
    <col min="2326" max="2556" width="9" style="3"/>
    <col min="2557" max="2557" width="3" style="3" customWidth="1"/>
    <col min="2558" max="2558" width="30.625" style="3" customWidth="1"/>
    <col min="2559" max="2574" width="6.625" style="3" customWidth="1"/>
    <col min="2575" max="2578" width="5.25" style="3" customWidth="1"/>
    <col min="2579" max="2581" width="6.625" style="3" customWidth="1"/>
    <col min="2582" max="2812" width="9" style="3"/>
    <col min="2813" max="2813" width="3" style="3" customWidth="1"/>
    <col min="2814" max="2814" width="30.625" style="3" customWidth="1"/>
    <col min="2815" max="2830" width="6.625" style="3" customWidth="1"/>
    <col min="2831" max="2834" width="5.25" style="3" customWidth="1"/>
    <col min="2835" max="2837" width="6.625" style="3" customWidth="1"/>
    <col min="2838" max="3068" width="9" style="3"/>
    <col min="3069" max="3069" width="3" style="3" customWidth="1"/>
    <col min="3070" max="3070" width="30.625" style="3" customWidth="1"/>
    <col min="3071" max="3086" width="6.625" style="3" customWidth="1"/>
    <col min="3087" max="3090" width="5.25" style="3" customWidth="1"/>
    <col min="3091" max="3093" width="6.625" style="3" customWidth="1"/>
    <col min="3094" max="3324" width="9" style="3"/>
    <col min="3325" max="3325" width="3" style="3" customWidth="1"/>
    <col min="3326" max="3326" width="30.625" style="3" customWidth="1"/>
    <col min="3327" max="3342" width="6.625" style="3" customWidth="1"/>
    <col min="3343" max="3346" width="5.25" style="3" customWidth="1"/>
    <col min="3347" max="3349" width="6.625" style="3" customWidth="1"/>
    <col min="3350" max="3580" width="9" style="3"/>
    <col min="3581" max="3581" width="3" style="3" customWidth="1"/>
    <col min="3582" max="3582" width="30.625" style="3" customWidth="1"/>
    <col min="3583" max="3598" width="6.625" style="3" customWidth="1"/>
    <col min="3599" max="3602" width="5.25" style="3" customWidth="1"/>
    <col min="3603" max="3605" width="6.625" style="3" customWidth="1"/>
    <col min="3606" max="3836" width="9" style="3"/>
    <col min="3837" max="3837" width="3" style="3" customWidth="1"/>
    <col min="3838" max="3838" width="30.625" style="3" customWidth="1"/>
    <col min="3839" max="3854" width="6.625" style="3" customWidth="1"/>
    <col min="3855" max="3858" width="5.25" style="3" customWidth="1"/>
    <col min="3859" max="3861" width="6.625" style="3" customWidth="1"/>
    <col min="3862" max="4092" width="9" style="3"/>
    <col min="4093" max="4093" width="3" style="3" customWidth="1"/>
    <col min="4094" max="4094" width="30.625" style="3" customWidth="1"/>
    <col min="4095" max="4110" width="6.625" style="3" customWidth="1"/>
    <col min="4111" max="4114" width="5.25" style="3" customWidth="1"/>
    <col min="4115" max="4117" width="6.625" style="3" customWidth="1"/>
    <col min="4118" max="4348" width="9" style="3"/>
    <col min="4349" max="4349" width="3" style="3" customWidth="1"/>
    <col min="4350" max="4350" width="30.625" style="3" customWidth="1"/>
    <col min="4351" max="4366" width="6.625" style="3" customWidth="1"/>
    <col min="4367" max="4370" width="5.25" style="3" customWidth="1"/>
    <col min="4371" max="4373" width="6.625" style="3" customWidth="1"/>
    <col min="4374" max="4604" width="9" style="3"/>
    <col min="4605" max="4605" width="3" style="3" customWidth="1"/>
    <col min="4606" max="4606" width="30.625" style="3" customWidth="1"/>
    <col min="4607" max="4622" width="6.625" style="3" customWidth="1"/>
    <col min="4623" max="4626" width="5.25" style="3" customWidth="1"/>
    <col min="4627" max="4629" width="6.625" style="3" customWidth="1"/>
    <col min="4630" max="4860" width="9" style="3"/>
    <col min="4861" max="4861" width="3" style="3" customWidth="1"/>
    <col min="4862" max="4862" width="30.625" style="3" customWidth="1"/>
    <col min="4863" max="4878" width="6.625" style="3" customWidth="1"/>
    <col min="4879" max="4882" width="5.25" style="3" customWidth="1"/>
    <col min="4883" max="4885" width="6.625" style="3" customWidth="1"/>
    <col min="4886" max="5116" width="9" style="3"/>
    <col min="5117" max="5117" width="3" style="3" customWidth="1"/>
    <col min="5118" max="5118" width="30.625" style="3" customWidth="1"/>
    <col min="5119" max="5134" width="6.625" style="3" customWidth="1"/>
    <col min="5135" max="5138" width="5.25" style="3" customWidth="1"/>
    <col min="5139" max="5141" width="6.625" style="3" customWidth="1"/>
    <col min="5142" max="5372" width="9" style="3"/>
    <col min="5373" max="5373" width="3" style="3" customWidth="1"/>
    <col min="5374" max="5374" width="30.625" style="3" customWidth="1"/>
    <col min="5375" max="5390" width="6.625" style="3" customWidth="1"/>
    <col min="5391" max="5394" width="5.25" style="3" customWidth="1"/>
    <col min="5395" max="5397" width="6.625" style="3" customWidth="1"/>
    <col min="5398" max="5628" width="9" style="3"/>
    <col min="5629" max="5629" width="3" style="3" customWidth="1"/>
    <col min="5630" max="5630" width="30.625" style="3" customWidth="1"/>
    <col min="5631" max="5646" width="6.625" style="3" customWidth="1"/>
    <col min="5647" max="5650" width="5.25" style="3" customWidth="1"/>
    <col min="5651" max="5653" width="6.625" style="3" customWidth="1"/>
    <col min="5654" max="5884" width="9" style="3"/>
    <col min="5885" max="5885" width="3" style="3" customWidth="1"/>
    <col min="5886" max="5886" width="30.625" style="3" customWidth="1"/>
    <col min="5887" max="5902" width="6.625" style="3" customWidth="1"/>
    <col min="5903" max="5906" width="5.25" style="3" customWidth="1"/>
    <col min="5907" max="5909" width="6.625" style="3" customWidth="1"/>
    <col min="5910" max="6140" width="9" style="3"/>
    <col min="6141" max="6141" width="3" style="3" customWidth="1"/>
    <col min="6142" max="6142" width="30.625" style="3" customWidth="1"/>
    <col min="6143" max="6158" width="6.625" style="3" customWidth="1"/>
    <col min="6159" max="6162" width="5.25" style="3" customWidth="1"/>
    <col min="6163" max="6165" width="6.625" style="3" customWidth="1"/>
    <col min="6166" max="6396" width="9" style="3"/>
    <col min="6397" max="6397" width="3" style="3" customWidth="1"/>
    <col min="6398" max="6398" width="30.625" style="3" customWidth="1"/>
    <col min="6399" max="6414" width="6.625" style="3" customWidth="1"/>
    <col min="6415" max="6418" width="5.25" style="3" customWidth="1"/>
    <col min="6419" max="6421" width="6.625" style="3" customWidth="1"/>
    <col min="6422" max="6652" width="9" style="3"/>
    <col min="6653" max="6653" width="3" style="3" customWidth="1"/>
    <col min="6654" max="6654" width="30.625" style="3" customWidth="1"/>
    <col min="6655" max="6670" width="6.625" style="3" customWidth="1"/>
    <col min="6671" max="6674" width="5.25" style="3" customWidth="1"/>
    <col min="6675" max="6677" width="6.625" style="3" customWidth="1"/>
    <col min="6678" max="6908" width="9" style="3"/>
    <col min="6909" max="6909" width="3" style="3" customWidth="1"/>
    <col min="6910" max="6910" width="30.625" style="3" customWidth="1"/>
    <col min="6911" max="6926" width="6.625" style="3" customWidth="1"/>
    <col min="6927" max="6930" width="5.25" style="3" customWidth="1"/>
    <col min="6931" max="6933" width="6.625" style="3" customWidth="1"/>
    <col min="6934" max="7164" width="9" style="3"/>
    <col min="7165" max="7165" width="3" style="3" customWidth="1"/>
    <col min="7166" max="7166" width="30.625" style="3" customWidth="1"/>
    <col min="7167" max="7182" width="6.625" style="3" customWidth="1"/>
    <col min="7183" max="7186" width="5.25" style="3" customWidth="1"/>
    <col min="7187" max="7189" width="6.625" style="3" customWidth="1"/>
    <col min="7190" max="7420" width="9" style="3"/>
    <col min="7421" max="7421" width="3" style="3" customWidth="1"/>
    <col min="7422" max="7422" width="30.625" style="3" customWidth="1"/>
    <col min="7423" max="7438" width="6.625" style="3" customWidth="1"/>
    <col min="7439" max="7442" width="5.25" style="3" customWidth="1"/>
    <col min="7443" max="7445" width="6.625" style="3" customWidth="1"/>
    <col min="7446" max="7676" width="9" style="3"/>
    <col min="7677" max="7677" width="3" style="3" customWidth="1"/>
    <col min="7678" max="7678" width="30.625" style="3" customWidth="1"/>
    <col min="7679" max="7694" width="6.625" style="3" customWidth="1"/>
    <col min="7695" max="7698" width="5.25" style="3" customWidth="1"/>
    <col min="7699" max="7701" width="6.625" style="3" customWidth="1"/>
    <col min="7702" max="7932" width="9" style="3"/>
    <col min="7933" max="7933" width="3" style="3" customWidth="1"/>
    <col min="7934" max="7934" width="30.625" style="3" customWidth="1"/>
    <col min="7935" max="7950" width="6.625" style="3" customWidth="1"/>
    <col min="7951" max="7954" width="5.25" style="3" customWidth="1"/>
    <col min="7955" max="7957" width="6.625" style="3" customWidth="1"/>
    <col min="7958" max="8188" width="9" style="3"/>
    <col min="8189" max="8189" width="3" style="3" customWidth="1"/>
    <col min="8190" max="8190" width="30.625" style="3" customWidth="1"/>
    <col min="8191" max="8206" width="6.625" style="3" customWidth="1"/>
    <col min="8207" max="8210" width="5.25" style="3" customWidth="1"/>
    <col min="8211" max="8213" width="6.625" style="3" customWidth="1"/>
    <col min="8214" max="8444" width="9" style="3"/>
    <col min="8445" max="8445" width="3" style="3" customWidth="1"/>
    <col min="8446" max="8446" width="30.625" style="3" customWidth="1"/>
    <col min="8447" max="8462" width="6.625" style="3" customWidth="1"/>
    <col min="8463" max="8466" width="5.25" style="3" customWidth="1"/>
    <col min="8467" max="8469" width="6.625" style="3" customWidth="1"/>
    <col min="8470" max="8700" width="9" style="3"/>
    <col min="8701" max="8701" width="3" style="3" customWidth="1"/>
    <col min="8702" max="8702" width="30.625" style="3" customWidth="1"/>
    <col min="8703" max="8718" width="6.625" style="3" customWidth="1"/>
    <col min="8719" max="8722" width="5.25" style="3" customWidth="1"/>
    <col min="8723" max="8725" width="6.625" style="3" customWidth="1"/>
    <col min="8726" max="8956" width="9" style="3"/>
    <col min="8957" max="8957" width="3" style="3" customWidth="1"/>
    <col min="8958" max="8958" width="30.625" style="3" customWidth="1"/>
    <col min="8959" max="8974" width="6.625" style="3" customWidth="1"/>
    <col min="8975" max="8978" width="5.25" style="3" customWidth="1"/>
    <col min="8979" max="8981" width="6.625" style="3" customWidth="1"/>
    <col min="8982" max="9212" width="9" style="3"/>
    <col min="9213" max="9213" width="3" style="3" customWidth="1"/>
    <col min="9214" max="9214" width="30.625" style="3" customWidth="1"/>
    <col min="9215" max="9230" width="6.625" style="3" customWidth="1"/>
    <col min="9231" max="9234" width="5.25" style="3" customWidth="1"/>
    <col min="9235" max="9237" width="6.625" style="3" customWidth="1"/>
    <col min="9238" max="9468" width="9" style="3"/>
    <col min="9469" max="9469" width="3" style="3" customWidth="1"/>
    <col min="9470" max="9470" width="30.625" style="3" customWidth="1"/>
    <col min="9471" max="9486" width="6.625" style="3" customWidth="1"/>
    <col min="9487" max="9490" width="5.25" style="3" customWidth="1"/>
    <col min="9491" max="9493" width="6.625" style="3" customWidth="1"/>
    <col min="9494" max="9724" width="9" style="3"/>
    <col min="9725" max="9725" width="3" style="3" customWidth="1"/>
    <col min="9726" max="9726" width="30.625" style="3" customWidth="1"/>
    <col min="9727" max="9742" width="6.625" style="3" customWidth="1"/>
    <col min="9743" max="9746" width="5.25" style="3" customWidth="1"/>
    <col min="9747" max="9749" width="6.625" style="3" customWidth="1"/>
    <col min="9750" max="9980" width="9" style="3"/>
    <col min="9981" max="9981" width="3" style="3" customWidth="1"/>
    <col min="9982" max="9982" width="30.625" style="3" customWidth="1"/>
    <col min="9983" max="9998" width="6.625" style="3" customWidth="1"/>
    <col min="9999" max="10002" width="5.25" style="3" customWidth="1"/>
    <col min="10003" max="10005" width="6.625" style="3" customWidth="1"/>
    <col min="10006" max="10236" width="9" style="3"/>
    <col min="10237" max="10237" width="3" style="3" customWidth="1"/>
    <col min="10238" max="10238" width="30.625" style="3" customWidth="1"/>
    <col min="10239" max="10254" width="6.625" style="3" customWidth="1"/>
    <col min="10255" max="10258" width="5.25" style="3" customWidth="1"/>
    <col min="10259" max="10261" width="6.625" style="3" customWidth="1"/>
    <col min="10262" max="10492" width="9" style="3"/>
    <col min="10493" max="10493" width="3" style="3" customWidth="1"/>
    <col min="10494" max="10494" width="30.625" style="3" customWidth="1"/>
    <col min="10495" max="10510" width="6.625" style="3" customWidth="1"/>
    <col min="10511" max="10514" width="5.25" style="3" customWidth="1"/>
    <col min="10515" max="10517" width="6.625" style="3" customWidth="1"/>
    <col min="10518" max="10748" width="9" style="3"/>
    <col min="10749" max="10749" width="3" style="3" customWidth="1"/>
    <col min="10750" max="10750" width="30.625" style="3" customWidth="1"/>
    <col min="10751" max="10766" width="6.625" style="3" customWidth="1"/>
    <col min="10767" max="10770" width="5.25" style="3" customWidth="1"/>
    <col min="10771" max="10773" width="6.625" style="3" customWidth="1"/>
    <col min="10774" max="11004" width="9" style="3"/>
    <col min="11005" max="11005" width="3" style="3" customWidth="1"/>
    <col min="11006" max="11006" width="30.625" style="3" customWidth="1"/>
    <col min="11007" max="11022" width="6.625" style="3" customWidth="1"/>
    <col min="11023" max="11026" width="5.25" style="3" customWidth="1"/>
    <col min="11027" max="11029" width="6.625" style="3" customWidth="1"/>
    <col min="11030" max="11260" width="9" style="3"/>
    <col min="11261" max="11261" width="3" style="3" customWidth="1"/>
    <col min="11262" max="11262" width="30.625" style="3" customWidth="1"/>
    <col min="11263" max="11278" width="6.625" style="3" customWidth="1"/>
    <col min="11279" max="11282" width="5.25" style="3" customWidth="1"/>
    <col min="11283" max="11285" width="6.625" style="3" customWidth="1"/>
    <col min="11286" max="11516" width="9" style="3"/>
    <col min="11517" max="11517" width="3" style="3" customWidth="1"/>
    <col min="11518" max="11518" width="30.625" style="3" customWidth="1"/>
    <col min="11519" max="11534" width="6.625" style="3" customWidth="1"/>
    <col min="11535" max="11538" width="5.25" style="3" customWidth="1"/>
    <col min="11539" max="11541" width="6.625" style="3" customWidth="1"/>
    <col min="11542" max="11772" width="9" style="3"/>
    <col min="11773" max="11773" width="3" style="3" customWidth="1"/>
    <col min="11774" max="11774" width="30.625" style="3" customWidth="1"/>
    <col min="11775" max="11790" width="6.625" style="3" customWidth="1"/>
    <col min="11791" max="11794" width="5.25" style="3" customWidth="1"/>
    <col min="11795" max="11797" width="6.625" style="3" customWidth="1"/>
    <col min="11798" max="12028" width="9" style="3"/>
    <col min="12029" max="12029" width="3" style="3" customWidth="1"/>
    <col min="12030" max="12030" width="30.625" style="3" customWidth="1"/>
    <col min="12031" max="12046" width="6.625" style="3" customWidth="1"/>
    <col min="12047" max="12050" width="5.25" style="3" customWidth="1"/>
    <col min="12051" max="12053" width="6.625" style="3" customWidth="1"/>
    <col min="12054" max="12284" width="9" style="3"/>
    <col min="12285" max="12285" width="3" style="3" customWidth="1"/>
    <col min="12286" max="12286" width="30.625" style="3" customWidth="1"/>
    <col min="12287" max="12302" width="6.625" style="3" customWidth="1"/>
    <col min="12303" max="12306" width="5.25" style="3" customWidth="1"/>
    <col min="12307" max="12309" width="6.625" style="3" customWidth="1"/>
    <col min="12310" max="12540" width="9" style="3"/>
    <col min="12541" max="12541" width="3" style="3" customWidth="1"/>
    <col min="12542" max="12542" width="30.625" style="3" customWidth="1"/>
    <col min="12543" max="12558" width="6.625" style="3" customWidth="1"/>
    <col min="12559" max="12562" width="5.25" style="3" customWidth="1"/>
    <col min="12563" max="12565" width="6.625" style="3" customWidth="1"/>
    <col min="12566" max="12796" width="9" style="3"/>
    <col min="12797" max="12797" width="3" style="3" customWidth="1"/>
    <col min="12798" max="12798" width="30.625" style="3" customWidth="1"/>
    <col min="12799" max="12814" width="6.625" style="3" customWidth="1"/>
    <col min="12815" max="12818" width="5.25" style="3" customWidth="1"/>
    <col min="12819" max="12821" width="6.625" style="3" customWidth="1"/>
    <col min="12822" max="13052" width="9" style="3"/>
    <col min="13053" max="13053" width="3" style="3" customWidth="1"/>
    <col min="13054" max="13054" width="30.625" style="3" customWidth="1"/>
    <col min="13055" max="13070" width="6.625" style="3" customWidth="1"/>
    <col min="13071" max="13074" width="5.25" style="3" customWidth="1"/>
    <col min="13075" max="13077" width="6.625" style="3" customWidth="1"/>
    <col min="13078" max="13308" width="9" style="3"/>
    <col min="13309" max="13309" width="3" style="3" customWidth="1"/>
    <col min="13310" max="13310" width="30.625" style="3" customWidth="1"/>
    <col min="13311" max="13326" width="6.625" style="3" customWidth="1"/>
    <col min="13327" max="13330" width="5.25" style="3" customWidth="1"/>
    <col min="13331" max="13333" width="6.625" style="3" customWidth="1"/>
    <col min="13334" max="13564" width="9" style="3"/>
    <col min="13565" max="13565" width="3" style="3" customWidth="1"/>
    <col min="13566" max="13566" width="30.625" style="3" customWidth="1"/>
    <col min="13567" max="13582" width="6.625" style="3" customWidth="1"/>
    <col min="13583" max="13586" width="5.25" style="3" customWidth="1"/>
    <col min="13587" max="13589" width="6.625" style="3" customWidth="1"/>
    <col min="13590" max="13820" width="9" style="3"/>
    <col min="13821" max="13821" width="3" style="3" customWidth="1"/>
    <col min="13822" max="13822" width="30.625" style="3" customWidth="1"/>
    <col min="13823" max="13838" width="6.625" style="3" customWidth="1"/>
    <col min="13839" max="13842" width="5.25" style="3" customWidth="1"/>
    <col min="13843" max="13845" width="6.625" style="3" customWidth="1"/>
    <col min="13846" max="14076" width="9" style="3"/>
    <col min="14077" max="14077" width="3" style="3" customWidth="1"/>
    <col min="14078" max="14078" width="30.625" style="3" customWidth="1"/>
    <col min="14079" max="14094" width="6.625" style="3" customWidth="1"/>
    <col min="14095" max="14098" width="5.25" style="3" customWidth="1"/>
    <col min="14099" max="14101" width="6.625" style="3" customWidth="1"/>
    <col min="14102" max="14332" width="9" style="3"/>
    <col min="14333" max="14333" width="3" style="3" customWidth="1"/>
    <col min="14334" max="14334" width="30.625" style="3" customWidth="1"/>
    <col min="14335" max="14350" width="6.625" style="3" customWidth="1"/>
    <col min="14351" max="14354" width="5.25" style="3" customWidth="1"/>
    <col min="14355" max="14357" width="6.625" style="3" customWidth="1"/>
    <col min="14358" max="14588" width="9" style="3"/>
    <col min="14589" max="14589" width="3" style="3" customWidth="1"/>
    <col min="14590" max="14590" width="30.625" style="3" customWidth="1"/>
    <col min="14591" max="14606" width="6.625" style="3" customWidth="1"/>
    <col min="14607" max="14610" width="5.25" style="3" customWidth="1"/>
    <col min="14611" max="14613" width="6.625" style="3" customWidth="1"/>
    <col min="14614" max="14844" width="9" style="3"/>
    <col min="14845" max="14845" width="3" style="3" customWidth="1"/>
    <col min="14846" max="14846" width="30.625" style="3" customWidth="1"/>
    <col min="14847" max="14862" width="6.625" style="3" customWidth="1"/>
    <col min="14863" max="14866" width="5.25" style="3" customWidth="1"/>
    <col min="14867" max="14869" width="6.625" style="3" customWidth="1"/>
    <col min="14870" max="15100" width="9" style="3"/>
    <col min="15101" max="15101" width="3" style="3" customWidth="1"/>
    <col min="15102" max="15102" width="30.625" style="3" customWidth="1"/>
    <col min="15103" max="15118" width="6.625" style="3" customWidth="1"/>
    <col min="15119" max="15122" width="5.25" style="3" customWidth="1"/>
    <col min="15123" max="15125" width="6.625" style="3" customWidth="1"/>
    <col min="15126" max="15356" width="9" style="3"/>
    <col min="15357" max="15357" width="3" style="3" customWidth="1"/>
    <col min="15358" max="15358" width="30.625" style="3" customWidth="1"/>
    <col min="15359" max="15374" width="6.625" style="3" customWidth="1"/>
    <col min="15375" max="15378" width="5.25" style="3" customWidth="1"/>
    <col min="15379" max="15381" width="6.625" style="3" customWidth="1"/>
    <col min="15382" max="15612" width="9" style="3"/>
    <col min="15613" max="15613" width="3" style="3" customWidth="1"/>
    <col min="15614" max="15614" width="30.625" style="3" customWidth="1"/>
    <col min="15615" max="15630" width="6.625" style="3" customWidth="1"/>
    <col min="15631" max="15634" width="5.25" style="3" customWidth="1"/>
    <col min="15635" max="15637" width="6.625" style="3" customWidth="1"/>
    <col min="15638" max="15868" width="9" style="3"/>
    <col min="15869" max="15869" width="3" style="3" customWidth="1"/>
    <col min="15870" max="15870" width="30.625" style="3" customWidth="1"/>
    <col min="15871" max="15886" width="6.625" style="3" customWidth="1"/>
    <col min="15887" max="15890" width="5.25" style="3" customWidth="1"/>
    <col min="15891" max="15893" width="6.625" style="3" customWidth="1"/>
    <col min="15894" max="16124" width="9" style="3"/>
    <col min="16125" max="16125" width="3" style="3" customWidth="1"/>
    <col min="16126" max="16126" width="30.625" style="3" customWidth="1"/>
    <col min="16127" max="16142" width="6.625" style="3" customWidth="1"/>
    <col min="16143" max="16146" width="5.25" style="3" customWidth="1"/>
    <col min="16147" max="16149" width="6.625" style="3" customWidth="1"/>
    <col min="16150" max="16384" width="9" style="3"/>
  </cols>
  <sheetData>
    <row r="1" spans="1:222" s="5" customFormat="1" ht="14.25">
      <c r="A1" s="1"/>
      <c r="B1" s="1"/>
      <c r="C1" s="67" t="s">
        <v>180</v>
      </c>
      <c r="D1" s="67"/>
      <c r="E1" s="67"/>
      <c r="F1" s="67"/>
      <c r="G1" s="67"/>
      <c r="H1" s="67"/>
      <c r="I1" s="66"/>
      <c r="J1" s="67"/>
      <c r="K1" s="67"/>
      <c r="L1" s="67"/>
      <c r="M1" s="67"/>
      <c r="N1" s="67"/>
      <c r="O1" s="67"/>
      <c r="P1" s="67"/>
      <c r="Q1" s="67"/>
      <c r="R1" s="1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</row>
    <row r="2" spans="1:222" ht="4.5" customHeight="1">
      <c r="A2" s="2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</row>
    <row r="3" spans="1:222" s="16" customFormat="1" ht="14.25" customHeight="1">
      <c r="A3" s="6"/>
      <c r="B3" s="6"/>
      <c r="C3" s="75"/>
      <c r="D3" s="136" t="s">
        <v>127</v>
      </c>
      <c r="E3" s="69" t="s">
        <v>0</v>
      </c>
      <c r="F3" s="139" t="s">
        <v>76</v>
      </c>
      <c r="G3" s="140"/>
      <c r="H3" s="140"/>
      <c r="I3" s="139" t="s">
        <v>1</v>
      </c>
      <c r="J3" s="140"/>
      <c r="K3" s="140"/>
      <c r="L3" s="139" t="s">
        <v>2</v>
      </c>
      <c r="M3" s="140"/>
      <c r="N3" s="140"/>
      <c r="O3" s="139" t="s">
        <v>3</v>
      </c>
      <c r="P3" s="140"/>
      <c r="Q3" s="140"/>
      <c r="R3" s="7"/>
      <c r="S3" s="135"/>
      <c r="T3" s="2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</row>
    <row r="4" spans="1:222" s="16" customFormat="1" ht="14.25" customHeight="1">
      <c r="A4" s="6"/>
      <c r="B4" s="6"/>
      <c r="C4" s="70" t="s">
        <v>4</v>
      </c>
      <c r="D4" s="137"/>
      <c r="E4" s="70" t="s">
        <v>5</v>
      </c>
      <c r="F4" s="71"/>
      <c r="G4" s="71"/>
      <c r="H4" s="70"/>
      <c r="I4" s="76"/>
      <c r="J4" s="71"/>
      <c r="K4" s="71"/>
      <c r="L4" s="76"/>
      <c r="M4" s="71"/>
      <c r="N4" s="70"/>
      <c r="O4" s="72"/>
      <c r="P4" s="72"/>
      <c r="Q4" s="77"/>
      <c r="R4" s="7"/>
      <c r="S4" s="135"/>
      <c r="T4" s="7"/>
      <c r="U4" s="6"/>
      <c r="V4" s="15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</row>
    <row r="5" spans="1:222" s="16" customFormat="1" ht="14.25" customHeight="1">
      <c r="A5" s="6"/>
      <c r="B5" s="6"/>
      <c r="C5" s="78"/>
      <c r="D5" s="138"/>
      <c r="E5" s="73" t="s">
        <v>9</v>
      </c>
      <c r="F5" s="74" t="s">
        <v>6</v>
      </c>
      <c r="G5" s="74" t="s">
        <v>7</v>
      </c>
      <c r="H5" s="73" t="s">
        <v>8</v>
      </c>
      <c r="I5" s="74" t="s">
        <v>6</v>
      </c>
      <c r="J5" s="74" t="s">
        <v>7</v>
      </c>
      <c r="K5" s="74" t="s">
        <v>8</v>
      </c>
      <c r="L5" s="74" t="s">
        <v>6</v>
      </c>
      <c r="M5" s="74" t="s">
        <v>7</v>
      </c>
      <c r="N5" s="73" t="s">
        <v>8</v>
      </c>
      <c r="O5" s="74" t="s">
        <v>6</v>
      </c>
      <c r="P5" s="74" t="s">
        <v>7</v>
      </c>
      <c r="Q5" s="79" t="s">
        <v>8</v>
      </c>
      <c r="R5" s="7"/>
      <c r="S5" s="135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</row>
    <row r="6" spans="1:222" s="16" customFormat="1" ht="15" customHeight="1">
      <c r="A6" s="6"/>
      <c r="B6" s="6"/>
      <c r="C6" s="80" t="s">
        <v>114</v>
      </c>
      <c r="D6" s="81">
        <f>SUM(D7:D8)</f>
        <v>2968</v>
      </c>
      <c r="E6" s="81">
        <f t="shared" ref="E6:S6" si="0">SUM(E7:E8)</f>
        <v>622</v>
      </c>
      <c r="F6" s="81">
        <f>SUM(F7:F8)</f>
        <v>13721</v>
      </c>
      <c r="G6" s="81">
        <f t="shared" si="0"/>
        <v>7018</v>
      </c>
      <c r="H6" s="81">
        <f t="shared" si="0"/>
        <v>6703</v>
      </c>
      <c r="I6" s="81">
        <f t="shared" si="0"/>
        <v>4403</v>
      </c>
      <c r="J6" s="81">
        <f t="shared" si="0"/>
        <v>2235</v>
      </c>
      <c r="K6" s="81">
        <f t="shared" si="0"/>
        <v>2168</v>
      </c>
      <c r="L6" s="81">
        <f t="shared" si="0"/>
        <v>4526</v>
      </c>
      <c r="M6" s="81">
        <f t="shared" si="0"/>
        <v>2313</v>
      </c>
      <c r="N6" s="81">
        <f t="shared" si="0"/>
        <v>2213</v>
      </c>
      <c r="O6" s="81">
        <f t="shared" si="0"/>
        <v>4792</v>
      </c>
      <c r="P6" s="81">
        <f t="shared" si="0"/>
        <v>2470</v>
      </c>
      <c r="Q6" s="81">
        <f>SUM(Q7:Q8)</f>
        <v>2322</v>
      </c>
      <c r="R6" s="7"/>
      <c r="S6" s="8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</row>
    <row r="7" spans="1:222" s="16" customFormat="1" ht="15" customHeight="1">
      <c r="A7" s="6"/>
      <c r="B7" s="6"/>
      <c r="C7" s="80" t="s">
        <v>10</v>
      </c>
      <c r="D7" s="81">
        <f t="shared" ref="D7:S7" si="1">D15+D24+D27+D30+D46+D50+D64+D69+D13+D71+D74+D11+D36+D41</f>
        <v>871</v>
      </c>
      <c r="E7" s="81">
        <f t="shared" si="1"/>
        <v>267</v>
      </c>
      <c r="F7" s="81">
        <f t="shared" si="1"/>
        <v>5348</v>
      </c>
      <c r="G7" s="81">
        <f t="shared" si="1"/>
        <v>2787</v>
      </c>
      <c r="H7" s="81">
        <f t="shared" si="1"/>
        <v>2561</v>
      </c>
      <c r="I7" s="81">
        <f t="shared" si="1"/>
        <v>1727</v>
      </c>
      <c r="J7" s="81">
        <f t="shared" si="1"/>
        <v>900</v>
      </c>
      <c r="K7" s="81">
        <f t="shared" si="1"/>
        <v>827</v>
      </c>
      <c r="L7" s="81">
        <f t="shared" si="1"/>
        <v>1746</v>
      </c>
      <c r="M7" s="81">
        <f t="shared" si="1"/>
        <v>903</v>
      </c>
      <c r="N7" s="81">
        <f t="shared" si="1"/>
        <v>843</v>
      </c>
      <c r="O7" s="81">
        <f t="shared" si="1"/>
        <v>1875</v>
      </c>
      <c r="P7" s="81">
        <f t="shared" si="1"/>
        <v>984</v>
      </c>
      <c r="Q7" s="81">
        <f t="shared" si="1"/>
        <v>891</v>
      </c>
      <c r="R7" s="19"/>
      <c r="S7" s="19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</row>
    <row r="8" spans="1:222" s="16" customFormat="1" ht="15" customHeight="1">
      <c r="A8" s="6"/>
      <c r="B8" s="6"/>
      <c r="C8" s="80" t="s">
        <v>100</v>
      </c>
      <c r="D8" s="81">
        <f t="shared" ref="D8:Q8" si="2">D79+D105+D108+D117+D123+D141+D147+D149+D161+D168+D175+D155</f>
        <v>2097</v>
      </c>
      <c r="E8" s="81">
        <f t="shared" si="2"/>
        <v>355</v>
      </c>
      <c r="F8" s="81">
        <f t="shared" si="2"/>
        <v>8373</v>
      </c>
      <c r="G8" s="81">
        <f t="shared" si="2"/>
        <v>4231</v>
      </c>
      <c r="H8" s="81">
        <f t="shared" si="2"/>
        <v>4142</v>
      </c>
      <c r="I8" s="81">
        <f t="shared" si="2"/>
        <v>2676</v>
      </c>
      <c r="J8" s="81">
        <f t="shared" si="2"/>
        <v>1335</v>
      </c>
      <c r="K8" s="81">
        <f t="shared" si="2"/>
        <v>1341</v>
      </c>
      <c r="L8" s="81">
        <f t="shared" si="2"/>
        <v>2780</v>
      </c>
      <c r="M8" s="81">
        <f t="shared" si="2"/>
        <v>1410</v>
      </c>
      <c r="N8" s="81">
        <f t="shared" si="2"/>
        <v>1370</v>
      </c>
      <c r="O8" s="81">
        <f t="shared" si="2"/>
        <v>2917</v>
      </c>
      <c r="P8" s="81">
        <f t="shared" si="2"/>
        <v>1486</v>
      </c>
      <c r="Q8" s="81">
        <f t="shared" si="2"/>
        <v>1431</v>
      </c>
      <c r="R8" s="18"/>
      <c r="S8" s="8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</row>
    <row r="9" spans="1:222" s="16" customFormat="1" ht="6.75" customHeight="1">
      <c r="A9" s="6"/>
      <c r="B9" s="6"/>
      <c r="C9" s="7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7"/>
      <c r="S9" s="7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</row>
    <row r="10" spans="1:222" s="16" customFormat="1" ht="14.1" customHeight="1">
      <c r="A10" s="6"/>
      <c r="B10" s="6"/>
      <c r="C10" s="82" t="s">
        <v>11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7"/>
      <c r="T10" s="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</row>
    <row r="11" spans="1:222" s="16" customFormat="1" ht="14.1" customHeight="1">
      <c r="A11" s="6"/>
      <c r="B11" s="6"/>
      <c r="C11" s="82" t="s">
        <v>161</v>
      </c>
      <c r="D11" s="81">
        <f t="shared" ref="D11:S11" si="3">D12</f>
        <v>10</v>
      </c>
      <c r="E11" s="81">
        <f t="shared" si="3"/>
        <v>3</v>
      </c>
      <c r="F11" s="81">
        <f t="shared" si="3"/>
        <v>28</v>
      </c>
      <c r="G11" s="81">
        <f t="shared" si="3"/>
        <v>12</v>
      </c>
      <c r="H11" s="81">
        <f t="shared" si="3"/>
        <v>16</v>
      </c>
      <c r="I11" s="81">
        <f t="shared" si="3"/>
        <v>9</v>
      </c>
      <c r="J11" s="81">
        <f t="shared" si="3"/>
        <v>5</v>
      </c>
      <c r="K11" s="81">
        <f t="shared" si="3"/>
        <v>4</v>
      </c>
      <c r="L11" s="81">
        <f t="shared" si="3"/>
        <v>11</v>
      </c>
      <c r="M11" s="81">
        <f t="shared" si="3"/>
        <v>3</v>
      </c>
      <c r="N11" s="81">
        <f t="shared" si="3"/>
        <v>8</v>
      </c>
      <c r="O11" s="81">
        <f t="shared" si="3"/>
        <v>8</v>
      </c>
      <c r="P11" s="81">
        <f t="shared" si="3"/>
        <v>4</v>
      </c>
      <c r="Q11" s="81">
        <f t="shared" si="3"/>
        <v>4</v>
      </c>
      <c r="R11" s="2"/>
      <c r="S11" s="33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</row>
    <row r="12" spans="1:222" s="16" customFormat="1" ht="14.1" customHeight="1">
      <c r="A12" s="15"/>
      <c r="B12" s="15"/>
      <c r="C12" s="89" t="s">
        <v>160</v>
      </c>
      <c r="D12" s="87">
        <v>10</v>
      </c>
      <c r="E12" s="87">
        <v>3</v>
      </c>
      <c r="F12" s="88">
        <f>I12+L12+O12</f>
        <v>28</v>
      </c>
      <c r="G12" s="88">
        <f>J12+M12+P12</f>
        <v>12</v>
      </c>
      <c r="H12" s="88">
        <f>K12+N12+Q12</f>
        <v>16</v>
      </c>
      <c r="I12" s="88">
        <f>SUM(J12:K12)</f>
        <v>9</v>
      </c>
      <c r="J12" s="87">
        <v>5</v>
      </c>
      <c r="K12" s="87">
        <v>4</v>
      </c>
      <c r="L12" s="88">
        <f>SUM(M12:N12)</f>
        <v>11</v>
      </c>
      <c r="M12" s="87">
        <v>3</v>
      </c>
      <c r="N12" s="87">
        <v>8</v>
      </c>
      <c r="O12" s="88">
        <f>SUM(P12:Q12)</f>
        <v>8</v>
      </c>
      <c r="P12" s="87">
        <v>4</v>
      </c>
      <c r="Q12" s="87">
        <v>4</v>
      </c>
      <c r="R12" s="2"/>
      <c r="S12" s="2"/>
      <c r="T12" s="13"/>
      <c r="U12" s="15"/>
      <c r="V12" s="15"/>
      <c r="W12" s="6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</row>
    <row r="13" spans="1:222" s="16" customFormat="1" ht="14.1" customHeight="1">
      <c r="A13" s="6"/>
      <c r="B13" s="6"/>
      <c r="C13" s="83" t="s">
        <v>70</v>
      </c>
      <c r="D13" s="84">
        <f t="shared" ref="D13:S13" si="4">D14</f>
        <v>23</v>
      </c>
      <c r="E13" s="84">
        <f t="shared" si="4"/>
        <v>6</v>
      </c>
      <c r="F13" s="84">
        <f t="shared" si="4"/>
        <v>156</v>
      </c>
      <c r="G13" s="84">
        <f t="shared" si="4"/>
        <v>68</v>
      </c>
      <c r="H13" s="84">
        <f>H14</f>
        <v>88</v>
      </c>
      <c r="I13" s="84">
        <f t="shared" si="4"/>
        <v>47</v>
      </c>
      <c r="J13" s="84">
        <f t="shared" si="4"/>
        <v>18</v>
      </c>
      <c r="K13" s="84">
        <f t="shared" si="4"/>
        <v>29</v>
      </c>
      <c r="L13" s="84">
        <f t="shared" si="4"/>
        <v>50</v>
      </c>
      <c r="M13" s="84">
        <f t="shared" si="4"/>
        <v>20</v>
      </c>
      <c r="N13" s="84">
        <f t="shared" si="4"/>
        <v>30</v>
      </c>
      <c r="O13" s="84">
        <f t="shared" si="4"/>
        <v>59</v>
      </c>
      <c r="P13" s="84">
        <f t="shared" si="4"/>
        <v>30</v>
      </c>
      <c r="Q13" s="84">
        <f t="shared" si="4"/>
        <v>29</v>
      </c>
      <c r="R13" s="7"/>
      <c r="S13" s="38"/>
      <c r="T13" s="7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</row>
    <row r="14" spans="1:222" s="16" customFormat="1" ht="14.1" customHeight="1">
      <c r="A14" s="6"/>
      <c r="B14" s="6"/>
      <c r="C14" s="89" t="s">
        <v>71</v>
      </c>
      <c r="D14" s="87">
        <v>23</v>
      </c>
      <c r="E14" s="87">
        <v>6</v>
      </c>
      <c r="F14" s="90">
        <f>I14+L14+O14</f>
        <v>156</v>
      </c>
      <c r="G14" s="90">
        <f>J14+M14+P14</f>
        <v>68</v>
      </c>
      <c r="H14" s="90">
        <f>K14+N14+Q14</f>
        <v>88</v>
      </c>
      <c r="I14" s="90">
        <f t="shared" ref="I14" si="5">SUM(J14:K14)</f>
        <v>47</v>
      </c>
      <c r="J14" s="87">
        <v>18</v>
      </c>
      <c r="K14" s="87">
        <v>29</v>
      </c>
      <c r="L14" s="90">
        <f t="shared" ref="L14:L23" si="6">SUM(M14:N14)</f>
        <v>50</v>
      </c>
      <c r="M14" s="87">
        <v>20</v>
      </c>
      <c r="N14" s="87">
        <v>30</v>
      </c>
      <c r="O14" s="90">
        <f t="shared" ref="O14:O23" si="7">SUM(P14:Q14)</f>
        <v>59</v>
      </c>
      <c r="P14" s="87">
        <v>30</v>
      </c>
      <c r="Q14" s="87">
        <v>29</v>
      </c>
      <c r="R14" s="7"/>
      <c r="S14" s="2"/>
      <c r="T14" s="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</row>
    <row r="15" spans="1:222" s="16" customFormat="1" ht="14.1" customHeight="1">
      <c r="A15" s="6"/>
      <c r="B15" s="6"/>
      <c r="C15" s="85" t="s">
        <v>115</v>
      </c>
      <c r="D15" s="84">
        <f t="shared" ref="D15:R15" si="8">SUM(D16:D23)</f>
        <v>164</v>
      </c>
      <c r="E15" s="84">
        <f t="shared" si="8"/>
        <v>53</v>
      </c>
      <c r="F15" s="84">
        <f t="shared" si="8"/>
        <v>1019</v>
      </c>
      <c r="G15" s="84">
        <f t="shared" si="8"/>
        <v>508</v>
      </c>
      <c r="H15" s="84">
        <f t="shared" si="8"/>
        <v>511</v>
      </c>
      <c r="I15" s="84">
        <f t="shared" si="8"/>
        <v>325</v>
      </c>
      <c r="J15" s="84">
        <f t="shared" si="8"/>
        <v>159</v>
      </c>
      <c r="K15" s="84">
        <f t="shared" si="8"/>
        <v>166</v>
      </c>
      <c r="L15" s="84">
        <f t="shared" si="8"/>
        <v>342</v>
      </c>
      <c r="M15" s="84">
        <f t="shared" si="8"/>
        <v>169</v>
      </c>
      <c r="N15" s="84">
        <f t="shared" si="8"/>
        <v>173</v>
      </c>
      <c r="O15" s="84">
        <f t="shared" si="8"/>
        <v>352</v>
      </c>
      <c r="P15" s="84">
        <f t="shared" si="8"/>
        <v>180</v>
      </c>
      <c r="Q15" s="84">
        <f t="shared" si="8"/>
        <v>172</v>
      </c>
      <c r="R15" s="7"/>
      <c r="S15" s="8"/>
      <c r="T15" s="7"/>
      <c r="U15" s="6"/>
      <c r="V15" s="6"/>
      <c r="W15" s="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</row>
    <row r="16" spans="1:222" s="16" customFormat="1" ht="14.1" customHeight="1">
      <c r="A16" s="15"/>
      <c r="B16" s="15"/>
      <c r="C16" s="89" t="s">
        <v>13</v>
      </c>
      <c r="D16" s="91">
        <v>24</v>
      </c>
      <c r="E16" s="91">
        <v>7</v>
      </c>
      <c r="F16" s="92">
        <f>I16+L16+O16</f>
        <v>151</v>
      </c>
      <c r="G16" s="92">
        <f>J16+M16+P16</f>
        <v>80</v>
      </c>
      <c r="H16" s="92">
        <f>K16+N16+Q16</f>
        <v>71</v>
      </c>
      <c r="I16" s="92">
        <f t="shared" ref="I16" si="9">SUM(J16:K16)</f>
        <v>52</v>
      </c>
      <c r="J16" s="91">
        <v>25</v>
      </c>
      <c r="K16" s="91">
        <v>27</v>
      </c>
      <c r="L16" s="92">
        <f t="shared" si="6"/>
        <v>47</v>
      </c>
      <c r="M16" s="91">
        <v>28</v>
      </c>
      <c r="N16" s="91">
        <v>19</v>
      </c>
      <c r="O16" s="92">
        <f t="shared" si="7"/>
        <v>52</v>
      </c>
      <c r="P16" s="91">
        <v>27</v>
      </c>
      <c r="Q16" s="91">
        <v>25</v>
      </c>
      <c r="R16" s="42"/>
      <c r="S16" s="35"/>
      <c r="T16" s="13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</row>
    <row r="17" spans="1:222" s="16" customFormat="1" ht="14.1" customHeight="1">
      <c r="A17" s="15"/>
      <c r="B17" s="15"/>
      <c r="C17" s="89" t="s">
        <v>14</v>
      </c>
      <c r="D17" s="91">
        <v>36</v>
      </c>
      <c r="E17" s="91">
        <v>10</v>
      </c>
      <c r="F17" s="92">
        <f t="shared" ref="F17:H23" si="10">I17+L17+O17</f>
        <v>247</v>
      </c>
      <c r="G17" s="92">
        <f t="shared" si="10"/>
        <v>124</v>
      </c>
      <c r="H17" s="92">
        <f t="shared" si="10"/>
        <v>123</v>
      </c>
      <c r="I17" s="92">
        <f t="shared" ref="I17:I23" si="11">SUM(J17:K17)</f>
        <v>82</v>
      </c>
      <c r="J17" s="91">
        <v>36</v>
      </c>
      <c r="K17" s="91">
        <v>46</v>
      </c>
      <c r="L17" s="92">
        <f t="shared" si="6"/>
        <v>77</v>
      </c>
      <c r="M17" s="91">
        <v>40</v>
      </c>
      <c r="N17" s="91">
        <v>37</v>
      </c>
      <c r="O17" s="92">
        <f t="shared" si="7"/>
        <v>88</v>
      </c>
      <c r="P17" s="91">
        <v>48</v>
      </c>
      <c r="Q17" s="91">
        <v>40</v>
      </c>
      <c r="R17" s="42"/>
      <c r="S17" s="35"/>
      <c r="T17" s="13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</row>
    <row r="18" spans="1:222" s="16" customFormat="1" ht="14.1" customHeight="1">
      <c r="A18" s="15"/>
      <c r="B18" s="15"/>
      <c r="C18" s="89" t="s">
        <v>15</v>
      </c>
      <c r="D18" s="91">
        <v>23</v>
      </c>
      <c r="E18" s="91">
        <v>7</v>
      </c>
      <c r="F18" s="92">
        <f t="shared" si="10"/>
        <v>142</v>
      </c>
      <c r="G18" s="92">
        <f t="shared" si="10"/>
        <v>69</v>
      </c>
      <c r="H18" s="92">
        <f t="shared" si="10"/>
        <v>73</v>
      </c>
      <c r="I18" s="92">
        <f t="shared" si="11"/>
        <v>43</v>
      </c>
      <c r="J18" s="91">
        <v>26</v>
      </c>
      <c r="K18" s="91">
        <v>17</v>
      </c>
      <c r="L18" s="92">
        <f t="shared" si="6"/>
        <v>48</v>
      </c>
      <c r="M18" s="91">
        <v>16</v>
      </c>
      <c r="N18" s="91">
        <v>32</v>
      </c>
      <c r="O18" s="92">
        <f t="shared" si="7"/>
        <v>51</v>
      </c>
      <c r="P18" s="91">
        <v>27</v>
      </c>
      <c r="Q18" s="91">
        <v>24</v>
      </c>
      <c r="R18" s="42"/>
      <c r="S18" s="35"/>
      <c r="T18" s="1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</row>
    <row r="19" spans="1:222" s="16" customFormat="1" ht="14.1" customHeight="1">
      <c r="A19" s="15"/>
      <c r="B19" s="15"/>
      <c r="C19" s="89" t="s">
        <v>16</v>
      </c>
      <c r="D19" s="91">
        <v>17</v>
      </c>
      <c r="E19" s="91">
        <v>7</v>
      </c>
      <c r="F19" s="92">
        <f t="shared" si="10"/>
        <v>101</v>
      </c>
      <c r="G19" s="92">
        <f t="shared" si="10"/>
        <v>59</v>
      </c>
      <c r="H19" s="92">
        <f t="shared" si="10"/>
        <v>42</v>
      </c>
      <c r="I19" s="92">
        <f t="shared" si="11"/>
        <v>28</v>
      </c>
      <c r="J19" s="91">
        <v>16</v>
      </c>
      <c r="K19" s="91">
        <v>12</v>
      </c>
      <c r="L19" s="92">
        <f t="shared" si="6"/>
        <v>39</v>
      </c>
      <c r="M19" s="91">
        <v>22</v>
      </c>
      <c r="N19" s="91">
        <v>17</v>
      </c>
      <c r="O19" s="92">
        <f t="shared" si="7"/>
        <v>34</v>
      </c>
      <c r="P19" s="91">
        <v>21</v>
      </c>
      <c r="Q19" s="91">
        <v>13</v>
      </c>
      <c r="R19" s="42"/>
      <c r="S19" s="35"/>
      <c r="T19" s="13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</row>
    <row r="20" spans="1:222" s="16" customFormat="1" ht="14.1" customHeight="1">
      <c r="A20" s="15"/>
      <c r="B20" s="15"/>
      <c r="C20" s="89" t="s">
        <v>17</v>
      </c>
      <c r="D20" s="91">
        <v>28</v>
      </c>
      <c r="E20" s="91">
        <v>10</v>
      </c>
      <c r="F20" s="92">
        <f t="shared" si="10"/>
        <v>206</v>
      </c>
      <c r="G20" s="92">
        <f t="shared" si="10"/>
        <v>96</v>
      </c>
      <c r="H20" s="92">
        <f t="shared" si="10"/>
        <v>110</v>
      </c>
      <c r="I20" s="92">
        <f t="shared" si="11"/>
        <v>70</v>
      </c>
      <c r="J20" s="91">
        <v>32</v>
      </c>
      <c r="K20" s="91">
        <v>38</v>
      </c>
      <c r="L20" s="92">
        <f t="shared" si="6"/>
        <v>70</v>
      </c>
      <c r="M20" s="91">
        <v>36</v>
      </c>
      <c r="N20" s="91">
        <v>34</v>
      </c>
      <c r="O20" s="92">
        <f t="shared" si="7"/>
        <v>66</v>
      </c>
      <c r="P20" s="91">
        <v>28</v>
      </c>
      <c r="Q20" s="91">
        <v>38</v>
      </c>
      <c r="R20" s="42"/>
      <c r="S20" s="35"/>
      <c r="T20" s="13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</row>
    <row r="21" spans="1:222" s="16" customFormat="1" ht="14.1" customHeight="1">
      <c r="A21" s="15"/>
      <c r="B21" s="15"/>
      <c r="C21" s="89" t="s">
        <v>18</v>
      </c>
      <c r="D21" s="91">
        <v>18</v>
      </c>
      <c r="E21" s="91">
        <v>6</v>
      </c>
      <c r="F21" s="92">
        <f t="shared" si="10"/>
        <v>92</v>
      </c>
      <c r="G21" s="92">
        <f t="shared" si="10"/>
        <v>42</v>
      </c>
      <c r="H21" s="92">
        <f t="shared" si="10"/>
        <v>50</v>
      </c>
      <c r="I21" s="92">
        <f t="shared" si="11"/>
        <v>28</v>
      </c>
      <c r="J21" s="91">
        <v>14</v>
      </c>
      <c r="K21" s="91">
        <v>14</v>
      </c>
      <c r="L21" s="92">
        <f t="shared" si="6"/>
        <v>33</v>
      </c>
      <c r="M21" s="91">
        <v>13</v>
      </c>
      <c r="N21" s="91">
        <v>20</v>
      </c>
      <c r="O21" s="92">
        <f t="shared" si="7"/>
        <v>31</v>
      </c>
      <c r="P21" s="91">
        <v>15</v>
      </c>
      <c r="Q21" s="91">
        <v>16</v>
      </c>
      <c r="R21" s="42"/>
      <c r="S21" s="35"/>
      <c r="T21" s="13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</row>
    <row r="22" spans="1:222" s="16" customFormat="1" ht="14.1" customHeight="1">
      <c r="A22" s="15"/>
      <c r="B22" s="15"/>
      <c r="C22" s="89" t="s">
        <v>19</v>
      </c>
      <c r="D22" s="91">
        <v>8</v>
      </c>
      <c r="E22" s="91">
        <v>3</v>
      </c>
      <c r="F22" s="92">
        <f t="shared" si="10"/>
        <v>34</v>
      </c>
      <c r="G22" s="92">
        <f t="shared" si="10"/>
        <v>16</v>
      </c>
      <c r="H22" s="92">
        <f t="shared" si="10"/>
        <v>18</v>
      </c>
      <c r="I22" s="92">
        <f t="shared" si="11"/>
        <v>6</v>
      </c>
      <c r="J22" s="91">
        <v>3</v>
      </c>
      <c r="K22" s="91">
        <v>3</v>
      </c>
      <c r="L22" s="92">
        <f t="shared" si="6"/>
        <v>15</v>
      </c>
      <c r="M22" s="91">
        <v>6</v>
      </c>
      <c r="N22" s="91">
        <v>9</v>
      </c>
      <c r="O22" s="92">
        <f t="shared" si="7"/>
        <v>13</v>
      </c>
      <c r="P22" s="91">
        <v>7</v>
      </c>
      <c r="Q22" s="91">
        <v>6</v>
      </c>
      <c r="R22" s="42"/>
      <c r="S22" s="35"/>
      <c r="T22" s="1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</row>
    <row r="23" spans="1:222" s="16" customFormat="1" ht="14.1" customHeight="1">
      <c r="A23" s="15"/>
      <c r="B23" s="15"/>
      <c r="C23" s="89" t="s">
        <v>20</v>
      </c>
      <c r="D23" s="91">
        <v>10</v>
      </c>
      <c r="E23" s="91">
        <v>3</v>
      </c>
      <c r="F23" s="92">
        <f t="shared" si="10"/>
        <v>46</v>
      </c>
      <c r="G23" s="92">
        <f t="shared" si="10"/>
        <v>22</v>
      </c>
      <c r="H23" s="92">
        <f t="shared" si="10"/>
        <v>24</v>
      </c>
      <c r="I23" s="92">
        <f t="shared" si="11"/>
        <v>16</v>
      </c>
      <c r="J23" s="91">
        <v>7</v>
      </c>
      <c r="K23" s="91">
        <v>9</v>
      </c>
      <c r="L23" s="92">
        <f t="shared" si="6"/>
        <v>13</v>
      </c>
      <c r="M23" s="91">
        <v>8</v>
      </c>
      <c r="N23" s="91">
        <v>5</v>
      </c>
      <c r="O23" s="92">
        <f t="shared" si="7"/>
        <v>17</v>
      </c>
      <c r="P23" s="91">
        <v>7</v>
      </c>
      <c r="Q23" s="91">
        <v>10</v>
      </c>
      <c r="R23" s="42"/>
      <c r="S23" s="35"/>
      <c r="T23" s="13"/>
      <c r="U23" s="15"/>
      <c r="V23" s="15"/>
      <c r="W23" s="15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</row>
    <row r="24" spans="1:222" s="16" customFormat="1" ht="14.1" customHeight="1">
      <c r="A24" s="6"/>
      <c r="B24" s="6"/>
      <c r="C24" s="85" t="s">
        <v>116</v>
      </c>
      <c r="D24" s="84">
        <f t="shared" ref="D24:R24" si="12">SUM(D25:D26)</f>
        <v>77</v>
      </c>
      <c r="E24" s="84">
        <f t="shared" si="12"/>
        <v>10</v>
      </c>
      <c r="F24" s="84">
        <f t="shared" si="12"/>
        <v>161</v>
      </c>
      <c r="G24" s="84">
        <f t="shared" si="12"/>
        <v>91</v>
      </c>
      <c r="H24" s="84">
        <f t="shared" si="12"/>
        <v>70</v>
      </c>
      <c r="I24" s="84">
        <f t="shared" si="12"/>
        <v>54</v>
      </c>
      <c r="J24" s="84">
        <f t="shared" si="12"/>
        <v>26</v>
      </c>
      <c r="K24" s="84">
        <f t="shared" si="12"/>
        <v>28</v>
      </c>
      <c r="L24" s="84">
        <f t="shared" si="12"/>
        <v>54</v>
      </c>
      <c r="M24" s="84">
        <f t="shared" si="12"/>
        <v>31</v>
      </c>
      <c r="N24" s="84">
        <f t="shared" si="12"/>
        <v>23</v>
      </c>
      <c r="O24" s="84">
        <f t="shared" si="12"/>
        <v>53</v>
      </c>
      <c r="P24" s="84">
        <f t="shared" si="12"/>
        <v>34</v>
      </c>
      <c r="Q24" s="84">
        <f t="shared" si="12"/>
        <v>19</v>
      </c>
      <c r="R24" s="9"/>
      <c r="S24" s="8"/>
      <c r="T24" s="7"/>
      <c r="U24" s="6"/>
      <c r="V24" s="6"/>
      <c r="W24" s="6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</row>
    <row r="25" spans="1:222" s="16" customFormat="1" ht="14.1" customHeight="1">
      <c r="A25" s="15"/>
      <c r="B25" s="15"/>
      <c r="C25" s="89" t="s">
        <v>21</v>
      </c>
      <c r="D25" s="87">
        <v>39</v>
      </c>
      <c r="E25" s="87">
        <v>6</v>
      </c>
      <c r="F25" s="90">
        <f t="shared" ref="F25:H26" si="13">I25+L25+O25</f>
        <v>86</v>
      </c>
      <c r="G25" s="90">
        <f t="shared" si="13"/>
        <v>47</v>
      </c>
      <c r="H25" s="90">
        <f t="shared" si="13"/>
        <v>39</v>
      </c>
      <c r="I25" s="90">
        <f t="shared" ref="I25:I26" si="14">SUM(J25:K25)</f>
        <v>28</v>
      </c>
      <c r="J25" s="87">
        <v>11</v>
      </c>
      <c r="K25" s="87">
        <v>17</v>
      </c>
      <c r="L25" s="90">
        <f>SUM(M25:N25)</f>
        <v>27</v>
      </c>
      <c r="M25" s="87">
        <v>14</v>
      </c>
      <c r="N25" s="87">
        <v>13</v>
      </c>
      <c r="O25" s="90">
        <f>SUM(P25:Q25)</f>
        <v>31</v>
      </c>
      <c r="P25" s="87">
        <v>22</v>
      </c>
      <c r="Q25" s="87">
        <v>9</v>
      </c>
      <c r="R25" s="43"/>
      <c r="S25" s="36"/>
      <c r="T25" s="13"/>
      <c r="U25" s="15"/>
      <c r="V25" s="15"/>
      <c r="W25" s="15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</row>
    <row r="26" spans="1:222" s="16" customFormat="1" ht="14.1" customHeight="1">
      <c r="A26" s="15"/>
      <c r="B26" s="15"/>
      <c r="C26" s="89" t="s">
        <v>72</v>
      </c>
      <c r="D26" s="87">
        <v>38</v>
      </c>
      <c r="E26" s="87">
        <v>4</v>
      </c>
      <c r="F26" s="90">
        <f t="shared" si="13"/>
        <v>75</v>
      </c>
      <c r="G26" s="90">
        <f t="shared" si="13"/>
        <v>44</v>
      </c>
      <c r="H26" s="90">
        <f t="shared" si="13"/>
        <v>31</v>
      </c>
      <c r="I26" s="90">
        <f t="shared" si="14"/>
        <v>26</v>
      </c>
      <c r="J26" s="87">
        <v>15</v>
      </c>
      <c r="K26" s="87">
        <v>11</v>
      </c>
      <c r="L26" s="90">
        <f>SUM(M26:N26)</f>
        <v>27</v>
      </c>
      <c r="M26" s="87">
        <v>17</v>
      </c>
      <c r="N26" s="87">
        <v>10</v>
      </c>
      <c r="O26" s="90">
        <f>SUM(P26:Q26)</f>
        <v>22</v>
      </c>
      <c r="P26" s="87">
        <v>12</v>
      </c>
      <c r="Q26" s="87">
        <v>10</v>
      </c>
      <c r="R26" s="43"/>
      <c r="S26" s="36"/>
      <c r="T26" s="13"/>
      <c r="U26" s="15"/>
      <c r="V26" s="15"/>
      <c r="W26" s="15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</row>
    <row r="27" spans="1:222" s="16" customFormat="1" ht="14.1" customHeight="1">
      <c r="A27" s="15"/>
      <c r="B27" s="15"/>
      <c r="C27" s="85" t="s">
        <v>22</v>
      </c>
      <c r="D27" s="84">
        <f t="shared" ref="D27:Q27" si="15">SUM(D28:D29)</f>
        <v>34</v>
      </c>
      <c r="E27" s="84">
        <f t="shared" si="15"/>
        <v>10</v>
      </c>
      <c r="F27" s="84">
        <f t="shared" si="15"/>
        <v>242</v>
      </c>
      <c r="G27" s="84">
        <f t="shared" si="15"/>
        <v>137</v>
      </c>
      <c r="H27" s="84">
        <f t="shared" si="15"/>
        <v>105</v>
      </c>
      <c r="I27" s="84">
        <f t="shared" si="15"/>
        <v>78</v>
      </c>
      <c r="J27" s="86">
        <f t="shared" si="15"/>
        <v>52</v>
      </c>
      <c r="K27" s="86">
        <f t="shared" si="15"/>
        <v>26</v>
      </c>
      <c r="L27" s="84">
        <f t="shared" si="15"/>
        <v>78</v>
      </c>
      <c r="M27" s="84">
        <f t="shared" si="15"/>
        <v>39</v>
      </c>
      <c r="N27" s="84">
        <f t="shared" si="15"/>
        <v>39</v>
      </c>
      <c r="O27" s="84">
        <f t="shared" si="15"/>
        <v>86</v>
      </c>
      <c r="P27" s="84">
        <f t="shared" si="15"/>
        <v>46</v>
      </c>
      <c r="Q27" s="84">
        <f t="shared" si="15"/>
        <v>40</v>
      </c>
      <c r="R27" s="43"/>
      <c r="S27" s="39"/>
      <c r="T27" s="13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</row>
    <row r="28" spans="1:222" s="16" customFormat="1" ht="14.1" customHeight="1">
      <c r="A28" s="15"/>
      <c r="B28" s="15"/>
      <c r="C28" s="89" t="s">
        <v>23</v>
      </c>
      <c r="D28" s="87">
        <v>14</v>
      </c>
      <c r="E28" s="87">
        <v>3</v>
      </c>
      <c r="F28" s="90">
        <f t="shared" ref="F28:H29" si="16">I28+L28+O28</f>
        <v>78</v>
      </c>
      <c r="G28" s="90">
        <f t="shared" si="16"/>
        <v>40</v>
      </c>
      <c r="H28" s="90">
        <f t="shared" si="16"/>
        <v>38</v>
      </c>
      <c r="I28" s="90">
        <f t="shared" ref="I28:I29" si="17">SUM(J28:K28)</f>
        <v>27</v>
      </c>
      <c r="J28" s="87">
        <v>16</v>
      </c>
      <c r="K28" s="87">
        <v>11</v>
      </c>
      <c r="L28" s="90">
        <f>SUM(M28:N28)</f>
        <v>25</v>
      </c>
      <c r="M28" s="87">
        <v>11</v>
      </c>
      <c r="N28" s="87">
        <v>14</v>
      </c>
      <c r="O28" s="90">
        <f>SUM(P28:Q28)</f>
        <v>26</v>
      </c>
      <c r="P28" s="87">
        <v>13</v>
      </c>
      <c r="Q28" s="87">
        <v>13</v>
      </c>
      <c r="R28" s="43"/>
      <c r="S28" s="36"/>
      <c r="T28" s="13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</row>
    <row r="29" spans="1:222" s="16" customFormat="1" ht="14.1" customHeight="1">
      <c r="A29" s="15"/>
      <c r="B29" s="15"/>
      <c r="C29" s="89" t="s">
        <v>89</v>
      </c>
      <c r="D29" s="87">
        <v>20</v>
      </c>
      <c r="E29" s="87">
        <v>7</v>
      </c>
      <c r="F29" s="90">
        <f t="shared" si="16"/>
        <v>164</v>
      </c>
      <c r="G29" s="90">
        <f t="shared" si="16"/>
        <v>97</v>
      </c>
      <c r="H29" s="90">
        <f t="shared" si="16"/>
        <v>67</v>
      </c>
      <c r="I29" s="90">
        <f t="shared" si="17"/>
        <v>51</v>
      </c>
      <c r="J29" s="87">
        <v>36</v>
      </c>
      <c r="K29" s="87">
        <v>15</v>
      </c>
      <c r="L29" s="90">
        <f>SUM(M29:N29)</f>
        <v>53</v>
      </c>
      <c r="M29" s="87">
        <v>28</v>
      </c>
      <c r="N29" s="87">
        <v>25</v>
      </c>
      <c r="O29" s="90">
        <f>SUM(P29:Q29)</f>
        <v>60</v>
      </c>
      <c r="P29" s="87">
        <v>33</v>
      </c>
      <c r="Q29" s="87">
        <v>27</v>
      </c>
      <c r="R29" s="43"/>
      <c r="S29" s="36"/>
      <c r="T29" s="13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</row>
    <row r="30" spans="1:222" s="16" customFormat="1" ht="14.1" customHeight="1">
      <c r="A30" s="6"/>
      <c r="B30" s="6"/>
      <c r="C30" s="85" t="s">
        <v>117</v>
      </c>
      <c r="D30" s="84">
        <f t="shared" ref="D30:R30" si="18">SUM(D31:D33)</f>
        <v>44</v>
      </c>
      <c r="E30" s="84">
        <f t="shared" si="18"/>
        <v>17</v>
      </c>
      <c r="F30" s="84">
        <f t="shared" si="18"/>
        <v>430</v>
      </c>
      <c r="G30" s="84">
        <f t="shared" si="18"/>
        <v>222</v>
      </c>
      <c r="H30" s="84">
        <f t="shared" si="18"/>
        <v>208</v>
      </c>
      <c r="I30" s="84">
        <f t="shared" si="18"/>
        <v>141</v>
      </c>
      <c r="J30" s="84">
        <f t="shared" si="18"/>
        <v>73</v>
      </c>
      <c r="K30" s="84">
        <f t="shared" si="18"/>
        <v>68</v>
      </c>
      <c r="L30" s="84">
        <f t="shared" si="18"/>
        <v>144</v>
      </c>
      <c r="M30" s="84">
        <f t="shared" si="18"/>
        <v>77</v>
      </c>
      <c r="N30" s="84">
        <f t="shared" si="18"/>
        <v>67</v>
      </c>
      <c r="O30" s="84">
        <f t="shared" si="18"/>
        <v>145</v>
      </c>
      <c r="P30" s="84">
        <f t="shared" si="18"/>
        <v>72</v>
      </c>
      <c r="Q30" s="84">
        <f t="shared" si="18"/>
        <v>73</v>
      </c>
      <c r="R30" s="9"/>
      <c r="S30" s="8"/>
      <c r="T30" s="7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</row>
    <row r="31" spans="1:222" s="16" customFormat="1" ht="14.1" customHeight="1">
      <c r="A31" s="15"/>
      <c r="B31" s="15"/>
      <c r="C31" s="89" t="s">
        <v>24</v>
      </c>
      <c r="D31" s="93">
        <v>17</v>
      </c>
      <c r="E31" s="93">
        <v>7</v>
      </c>
      <c r="F31" s="94">
        <f t="shared" ref="F31:H33" si="19">I31+L31+O31</f>
        <v>173</v>
      </c>
      <c r="G31" s="94">
        <f t="shared" si="19"/>
        <v>83</v>
      </c>
      <c r="H31" s="94">
        <f t="shared" si="19"/>
        <v>90</v>
      </c>
      <c r="I31" s="94">
        <f t="shared" ref="I31:I33" si="20">SUM(J31:K31)</f>
        <v>55</v>
      </c>
      <c r="J31" s="93">
        <v>27</v>
      </c>
      <c r="K31" s="93">
        <v>28</v>
      </c>
      <c r="L31" s="94">
        <f>SUM(M31:N31)</f>
        <v>59</v>
      </c>
      <c r="M31" s="93">
        <v>25</v>
      </c>
      <c r="N31" s="93">
        <v>34</v>
      </c>
      <c r="O31" s="94">
        <f>SUM(P31:Q31)</f>
        <v>59</v>
      </c>
      <c r="P31" s="93">
        <v>31</v>
      </c>
      <c r="Q31" s="93">
        <v>28</v>
      </c>
      <c r="R31" s="46"/>
      <c r="S31" s="47"/>
      <c r="T31" s="13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</row>
    <row r="32" spans="1:222" s="16" customFormat="1" ht="14.1" customHeight="1">
      <c r="A32" s="15"/>
      <c r="B32" s="15"/>
      <c r="C32" s="89" t="s">
        <v>25</v>
      </c>
      <c r="D32" s="93">
        <v>18</v>
      </c>
      <c r="E32" s="93">
        <v>7</v>
      </c>
      <c r="F32" s="94">
        <f>I32+L32+O32</f>
        <v>178</v>
      </c>
      <c r="G32" s="94">
        <f>J32+M32+P32</f>
        <v>92</v>
      </c>
      <c r="H32" s="94">
        <f>K32+N32+Q32</f>
        <v>86</v>
      </c>
      <c r="I32" s="94">
        <f t="shared" si="20"/>
        <v>58</v>
      </c>
      <c r="J32" s="93">
        <v>30</v>
      </c>
      <c r="K32" s="93">
        <v>28</v>
      </c>
      <c r="L32" s="94">
        <f>SUM(M32:N32)</f>
        <v>59</v>
      </c>
      <c r="M32" s="93">
        <v>36</v>
      </c>
      <c r="N32" s="93">
        <v>23</v>
      </c>
      <c r="O32" s="94">
        <f>SUM(P32:Q32)</f>
        <v>61</v>
      </c>
      <c r="P32" s="93">
        <v>26</v>
      </c>
      <c r="Q32" s="93">
        <v>35</v>
      </c>
      <c r="R32" s="46"/>
      <c r="S32" s="47"/>
      <c r="T32" s="13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</row>
    <row r="33" spans="1:222" s="16" customFormat="1" ht="14.1" customHeight="1">
      <c r="A33" s="15"/>
      <c r="B33" s="15"/>
      <c r="C33" s="89" t="s">
        <v>26</v>
      </c>
      <c r="D33" s="93">
        <v>9</v>
      </c>
      <c r="E33" s="93">
        <v>3</v>
      </c>
      <c r="F33" s="94">
        <f t="shared" si="19"/>
        <v>79</v>
      </c>
      <c r="G33" s="94">
        <f t="shared" si="19"/>
        <v>47</v>
      </c>
      <c r="H33" s="94">
        <f t="shared" si="19"/>
        <v>32</v>
      </c>
      <c r="I33" s="94">
        <f t="shared" si="20"/>
        <v>28</v>
      </c>
      <c r="J33" s="93">
        <v>16</v>
      </c>
      <c r="K33" s="93">
        <v>12</v>
      </c>
      <c r="L33" s="94">
        <f>SUM(M33:N33)</f>
        <v>26</v>
      </c>
      <c r="M33" s="93">
        <v>16</v>
      </c>
      <c r="N33" s="93">
        <v>10</v>
      </c>
      <c r="O33" s="94">
        <f>SUM(P33:Q33)</f>
        <v>25</v>
      </c>
      <c r="P33" s="93">
        <v>15</v>
      </c>
      <c r="Q33" s="93">
        <v>10</v>
      </c>
      <c r="R33" s="46"/>
      <c r="S33" s="47"/>
      <c r="T33" s="13"/>
      <c r="U33" s="15"/>
      <c r="V33" s="15"/>
      <c r="W33" s="6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</row>
    <row r="34" spans="1:222" s="16" customFormat="1" ht="14.1" customHeight="1">
      <c r="A34" s="15"/>
      <c r="B34" s="15"/>
      <c r="C34" s="126" t="s">
        <v>174</v>
      </c>
      <c r="D34" s="84">
        <f t="shared" ref="D34:S34" si="21">D35</f>
        <v>15</v>
      </c>
      <c r="E34" s="84">
        <f t="shared" si="21"/>
        <v>6</v>
      </c>
      <c r="F34" s="84">
        <f t="shared" si="21"/>
        <v>111</v>
      </c>
      <c r="G34" s="84">
        <f t="shared" si="21"/>
        <v>67</v>
      </c>
      <c r="H34" s="84">
        <f>H35</f>
        <v>44</v>
      </c>
      <c r="I34" s="84">
        <f t="shared" si="21"/>
        <v>40</v>
      </c>
      <c r="J34" s="84">
        <f t="shared" si="21"/>
        <v>22</v>
      </c>
      <c r="K34" s="84">
        <f t="shared" si="21"/>
        <v>18</v>
      </c>
      <c r="L34" s="84">
        <f t="shared" si="21"/>
        <v>36</v>
      </c>
      <c r="M34" s="84">
        <f t="shared" si="21"/>
        <v>24</v>
      </c>
      <c r="N34" s="84">
        <f t="shared" si="21"/>
        <v>12</v>
      </c>
      <c r="O34" s="84">
        <f t="shared" si="21"/>
        <v>35</v>
      </c>
      <c r="P34" s="84">
        <f t="shared" si="21"/>
        <v>21</v>
      </c>
      <c r="Q34" s="84">
        <f t="shared" si="21"/>
        <v>14</v>
      </c>
      <c r="R34" s="7"/>
      <c r="S34" s="38"/>
      <c r="T34" s="13"/>
      <c r="U34" s="15"/>
      <c r="V34" s="15"/>
      <c r="W34" s="6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</row>
    <row r="35" spans="1:222" s="16" customFormat="1" ht="14.1" customHeight="1">
      <c r="A35" s="15"/>
      <c r="B35" s="15"/>
      <c r="C35" s="89" t="s">
        <v>175</v>
      </c>
      <c r="D35" s="93">
        <v>15</v>
      </c>
      <c r="E35" s="93">
        <v>6</v>
      </c>
      <c r="F35" s="94">
        <f t="shared" ref="F35:H35" si="22">I35+L35+O35</f>
        <v>111</v>
      </c>
      <c r="G35" s="94">
        <f t="shared" si="22"/>
        <v>67</v>
      </c>
      <c r="H35" s="94">
        <f t="shared" si="22"/>
        <v>44</v>
      </c>
      <c r="I35" s="94">
        <f t="shared" ref="I35" si="23">SUM(J35:K35)</f>
        <v>40</v>
      </c>
      <c r="J35" s="93">
        <v>22</v>
      </c>
      <c r="K35" s="93">
        <v>18</v>
      </c>
      <c r="L35" s="94">
        <f>SUM(M35:N35)</f>
        <v>36</v>
      </c>
      <c r="M35" s="93">
        <v>24</v>
      </c>
      <c r="N35" s="93">
        <v>12</v>
      </c>
      <c r="O35" s="94">
        <f>SUM(P35:Q35)</f>
        <v>35</v>
      </c>
      <c r="P35" s="93">
        <v>21</v>
      </c>
      <c r="Q35" s="93">
        <v>14</v>
      </c>
      <c r="R35" s="46"/>
      <c r="S35" s="47"/>
      <c r="T35" s="13"/>
      <c r="U35" s="133"/>
      <c r="V35" s="15"/>
      <c r="W35" s="6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</row>
    <row r="36" spans="1:222" s="16" customFormat="1" ht="14.1" customHeight="1">
      <c r="A36" s="15"/>
      <c r="B36" s="15"/>
      <c r="C36" s="126" t="s">
        <v>162</v>
      </c>
      <c r="D36" s="84">
        <f>SUM(D37:D40)</f>
        <v>41</v>
      </c>
      <c r="E36" s="84">
        <f t="shared" ref="E36:S36" si="24">SUM(E37:E40)</f>
        <v>11</v>
      </c>
      <c r="F36" s="84">
        <f t="shared" si="24"/>
        <v>183</v>
      </c>
      <c r="G36" s="84">
        <f t="shared" si="24"/>
        <v>94</v>
      </c>
      <c r="H36" s="84">
        <f t="shared" si="24"/>
        <v>89</v>
      </c>
      <c r="I36" s="84">
        <f t="shared" si="24"/>
        <v>55</v>
      </c>
      <c r="J36" s="84">
        <f t="shared" si="24"/>
        <v>26</v>
      </c>
      <c r="K36" s="84">
        <f t="shared" si="24"/>
        <v>29</v>
      </c>
      <c r="L36" s="84">
        <f t="shared" si="24"/>
        <v>68</v>
      </c>
      <c r="M36" s="84">
        <f t="shared" si="24"/>
        <v>36</v>
      </c>
      <c r="N36" s="84">
        <f t="shared" si="24"/>
        <v>32</v>
      </c>
      <c r="O36" s="84">
        <f t="shared" si="24"/>
        <v>60</v>
      </c>
      <c r="P36" s="84">
        <f t="shared" si="24"/>
        <v>32</v>
      </c>
      <c r="Q36" s="84">
        <f t="shared" si="24"/>
        <v>28</v>
      </c>
      <c r="R36" s="21"/>
      <c r="S36" s="21"/>
      <c r="T36" s="13"/>
      <c r="U36" s="15"/>
      <c r="V36" s="15"/>
      <c r="W36" s="6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</row>
    <row r="37" spans="1:222" s="16" customFormat="1" ht="14.1" customHeight="1">
      <c r="A37" s="15"/>
      <c r="B37" s="15"/>
      <c r="C37" s="127" t="s">
        <v>163</v>
      </c>
      <c r="D37" s="93">
        <v>18</v>
      </c>
      <c r="E37" s="93">
        <v>3</v>
      </c>
      <c r="F37" s="94">
        <f t="shared" ref="F37:H37" si="25">I37+L37+O37</f>
        <v>54</v>
      </c>
      <c r="G37" s="94">
        <f t="shared" si="25"/>
        <v>27</v>
      </c>
      <c r="H37" s="94">
        <f t="shared" si="25"/>
        <v>27</v>
      </c>
      <c r="I37" s="94">
        <f t="shared" ref="I37:I40" si="26">SUM(J37:K37)</f>
        <v>12</v>
      </c>
      <c r="J37" s="93">
        <v>7</v>
      </c>
      <c r="K37" s="93">
        <v>5</v>
      </c>
      <c r="L37" s="94">
        <f>SUM(M37:N37)</f>
        <v>22</v>
      </c>
      <c r="M37" s="93">
        <v>11</v>
      </c>
      <c r="N37" s="93">
        <v>11</v>
      </c>
      <c r="O37" s="94">
        <f>SUM(P37:Q37)</f>
        <v>20</v>
      </c>
      <c r="P37" s="93">
        <v>9</v>
      </c>
      <c r="Q37" s="93">
        <v>11</v>
      </c>
      <c r="R37" s="46"/>
      <c r="S37" s="47"/>
      <c r="T37" s="13"/>
      <c r="U37" s="15"/>
      <c r="V37" s="15"/>
      <c r="W37" s="6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</row>
    <row r="38" spans="1:222" s="16" customFormat="1" ht="14.1" customHeight="1">
      <c r="A38" s="15"/>
      <c r="B38" s="15"/>
      <c r="C38" s="128" t="s">
        <v>164</v>
      </c>
      <c r="D38" s="93">
        <v>8</v>
      </c>
      <c r="E38" s="93">
        <v>3</v>
      </c>
      <c r="F38" s="94">
        <f>I38+L38+O38</f>
        <v>57</v>
      </c>
      <c r="G38" s="94">
        <f>J38+M38+P38</f>
        <v>26</v>
      </c>
      <c r="H38" s="94">
        <f>K38+N38+Q38</f>
        <v>31</v>
      </c>
      <c r="I38" s="94">
        <f t="shared" si="26"/>
        <v>13</v>
      </c>
      <c r="J38" s="93">
        <v>3</v>
      </c>
      <c r="K38" s="93">
        <v>10</v>
      </c>
      <c r="L38" s="94">
        <f>SUM(M38:N38)</f>
        <v>23</v>
      </c>
      <c r="M38" s="93">
        <v>13</v>
      </c>
      <c r="N38" s="93">
        <v>10</v>
      </c>
      <c r="O38" s="94">
        <f>SUM(P38:Q38)</f>
        <v>21</v>
      </c>
      <c r="P38" s="93">
        <v>10</v>
      </c>
      <c r="Q38" s="93">
        <v>11</v>
      </c>
      <c r="R38" s="46"/>
      <c r="S38" s="47"/>
      <c r="T38" s="13"/>
      <c r="U38" s="15"/>
      <c r="V38" s="15"/>
      <c r="W38" s="6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</row>
    <row r="39" spans="1:222" s="16" customFormat="1" ht="14.1" customHeight="1">
      <c r="A39" s="15"/>
      <c r="B39" s="15"/>
      <c r="C39" s="128" t="s">
        <v>165</v>
      </c>
      <c r="D39" s="93">
        <v>5</v>
      </c>
      <c r="E39" s="93">
        <v>2</v>
      </c>
      <c r="F39" s="94">
        <f t="shared" ref="F39:H40" si="27">I39+L39+O39</f>
        <v>29</v>
      </c>
      <c r="G39" s="94">
        <f t="shared" si="27"/>
        <v>13</v>
      </c>
      <c r="H39" s="94">
        <f t="shared" si="27"/>
        <v>16</v>
      </c>
      <c r="I39" s="94">
        <f t="shared" si="26"/>
        <v>14</v>
      </c>
      <c r="J39" s="93">
        <v>6</v>
      </c>
      <c r="K39" s="93">
        <v>8</v>
      </c>
      <c r="L39" s="94">
        <f>SUM(M39:N39)</f>
        <v>8</v>
      </c>
      <c r="M39" s="93">
        <v>3</v>
      </c>
      <c r="N39" s="93">
        <v>5</v>
      </c>
      <c r="O39" s="94">
        <f>SUM(P39:Q39)</f>
        <v>7</v>
      </c>
      <c r="P39" s="93">
        <v>4</v>
      </c>
      <c r="Q39" s="93">
        <v>3</v>
      </c>
      <c r="R39" s="46"/>
      <c r="S39" s="47"/>
      <c r="T39" s="13"/>
      <c r="U39" s="15"/>
      <c r="V39" s="15"/>
      <c r="W39" s="6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</row>
    <row r="40" spans="1:222" s="16" customFormat="1" ht="14.1" customHeight="1">
      <c r="A40" s="15"/>
      <c r="B40" s="15"/>
      <c r="C40" s="128" t="s">
        <v>166</v>
      </c>
      <c r="D40" s="93">
        <v>10</v>
      </c>
      <c r="E40" s="93">
        <v>3</v>
      </c>
      <c r="F40" s="94">
        <f t="shared" si="27"/>
        <v>43</v>
      </c>
      <c r="G40" s="94">
        <f t="shared" si="27"/>
        <v>28</v>
      </c>
      <c r="H40" s="94">
        <f t="shared" si="27"/>
        <v>15</v>
      </c>
      <c r="I40" s="94">
        <f t="shared" si="26"/>
        <v>16</v>
      </c>
      <c r="J40" s="93">
        <v>10</v>
      </c>
      <c r="K40" s="93">
        <v>6</v>
      </c>
      <c r="L40" s="94">
        <f>SUM(M40:N40)</f>
        <v>15</v>
      </c>
      <c r="M40" s="93">
        <v>9</v>
      </c>
      <c r="N40" s="93">
        <v>6</v>
      </c>
      <c r="O40" s="94">
        <f>SUM(P40:Q40)</f>
        <v>12</v>
      </c>
      <c r="P40" s="93">
        <v>9</v>
      </c>
      <c r="Q40" s="93">
        <v>3</v>
      </c>
      <c r="R40" s="46"/>
      <c r="S40" s="47"/>
      <c r="T40" s="13"/>
      <c r="U40" s="15"/>
      <c r="V40" s="15"/>
      <c r="W40" s="6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</row>
    <row r="41" spans="1:222" s="16" customFormat="1" ht="14.1" customHeight="1">
      <c r="A41" s="15"/>
      <c r="B41" s="15"/>
      <c r="C41" s="129" t="s">
        <v>169</v>
      </c>
      <c r="D41" s="84">
        <f>SUM(D42:D45)</f>
        <v>85</v>
      </c>
      <c r="E41" s="84">
        <f t="shared" ref="E41:S41" si="28">SUM(E42:E45)</f>
        <v>26</v>
      </c>
      <c r="F41" s="84">
        <f t="shared" si="28"/>
        <v>428</v>
      </c>
      <c r="G41" s="84">
        <f t="shared" si="28"/>
        <v>244</v>
      </c>
      <c r="H41" s="84">
        <f t="shared" si="28"/>
        <v>184</v>
      </c>
      <c r="I41" s="84">
        <f t="shared" si="28"/>
        <v>140</v>
      </c>
      <c r="J41" s="84">
        <f t="shared" si="28"/>
        <v>75</v>
      </c>
      <c r="K41" s="84">
        <f t="shared" si="28"/>
        <v>65</v>
      </c>
      <c r="L41" s="84">
        <f t="shared" si="28"/>
        <v>136</v>
      </c>
      <c r="M41" s="84">
        <f t="shared" si="28"/>
        <v>75</v>
      </c>
      <c r="N41" s="84">
        <f t="shared" si="28"/>
        <v>61</v>
      </c>
      <c r="O41" s="84">
        <f t="shared" si="28"/>
        <v>152</v>
      </c>
      <c r="P41" s="84">
        <f t="shared" si="28"/>
        <v>94</v>
      </c>
      <c r="Q41" s="84">
        <f t="shared" si="28"/>
        <v>58</v>
      </c>
      <c r="R41" s="21"/>
      <c r="S41" s="21"/>
      <c r="T41" s="13"/>
      <c r="U41" s="15"/>
      <c r="V41" s="15"/>
      <c r="W41" s="6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</row>
    <row r="42" spans="1:222" s="16" customFormat="1" ht="14.1" customHeight="1">
      <c r="A42" s="15"/>
      <c r="B42" s="15"/>
      <c r="C42" s="128" t="s">
        <v>172</v>
      </c>
      <c r="D42" s="93">
        <v>19</v>
      </c>
      <c r="E42" s="93">
        <v>6</v>
      </c>
      <c r="F42" s="94">
        <f>I42+L42+O42</f>
        <v>92</v>
      </c>
      <c r="G42" s="94">
        <f>J42+M42+P42</f>
        <v>49</v>
      </c>
      <c r="H42" s="94">
        <f>K42+N42+Q42</f>
        <v>43</v>
      </c>
      <c r="I42" s="94">
        <f>SUM(J42:K42)</f>
        <v>30</v>
      </c>
      <c r="J42" s="93">
        <v>15</v>
      </c>
      <c r="K42" s="93">
        <v>15</v>
      </c>
      <c r="L42" s="94">
        <f>SUM(M42:N42)</f>
        <v>29</v>
      </c>
      <c r="M42" s="93">
        <v>19</v>
      </c>
      <c r="N42" s="93">
        <v>10</v>
      </c>
      <c r="O42" s="94">
        <f>SUM(P42:Q42)</f>
        <v>33</v>
      </c>
      <c r="P42" s="93">
        <v>15</v>
      </c>
      <c r="Q42" s="93">
        <v>18</v>
      </c>
      <c r="R42" s="46"/>
      <c r="S42" s="47"/>
      <c r="T42" s="13"/>
      <c r="U42" s="15"/>
      <c r="V42" s="15"/>
      <c r="W42" s="6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</row>
    <row r="43" spans="1:222" s="16" customFormat="1" ht="14.1" customHeight="1">
      <c r="A43" s="15"/>
      <c r="B43" s="15"/>
      <c r="C43" s="128" t="s">
        <v>173</v>
      </c>
      <c r="D43" s="93">
        <v>20</v>
      </c>
      <c r="E43" s="93">
        <v>6</v>
      </c>
      <c r="F43" s="94">
        <f t="shared" ref="F43:H43" si="29">I43+L43+O43</f>
        <v>90</v>
      </c>
      <c r="G43" s="94">
        <f t="shared" si="29"/>
        <v>51</v>
      </c>
      <c r="H43" s="94">
        <f t="shared" si="29"/>
        <v>39</v>
      </c>
      <c r="I43" s="94">
        <f>SUM(J43:K43)</f>
        <v>26</v>
      </c>
      <c r="J43" s="93">
        <v>17</v>
      </c>
      <c r="K43" s="93">
        <v>9</v>
      </c>
      <c r="L43" s="94">
        <f>SUM(M43:N43)</f>
        <v>31</v>
      </c>
      <c r="M43" s="93">
        <v>14</v>
      </c>
      <c r="N43" s="93">
        <v>17</v>
      </c>
      <c r="O43" s="94">
        <f>SUM(P43:Q43)</f>
        <v>33</v>
      </c>
      <c r="P43" s="93">
        <v>20</v>
      </c>
      <c r="Q43" s="93">
        <v>13</v>
      </c>
      <c r="R43" s="46"/>
      <c r="S43" s="47"/>
      <c r="T43" s="13"/>
      <c r="U43" s="15"/>
      <c r="V43" s="15"/>
      <c r="W43" s="6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</row>
    <row r="44" spans="1:222" s="16" customFormat="1" ht="14.1" customHeight="1">
      <c r="A44" s="15"/>
      <c r="B44" s="15"/>
      <c r="C44" s="128" t="s">
        <v>171</v>
      </c>
      <c r="D44" s="93">
        <v>16</v>
      </c>
      <c r="E44" s="93">
        <v>7</v>
      </c>
      <c r="F44" s="94">
        <f>I44+L44+O44</f>
        <v>105</v>
      </c>
      <c r="G44" s="94">
        <f>J44+M44+P44</f>
        <v>63</v>
      </c>
      <c r="H44" s="94">
        <f>K44+N44+Q44</f>
        <v>42</v>
      </c>
      <c r="I44" s="94">
        <f>SUM(J44:K44)</f>
        <v>38</v>
      </c>
      <c r="J44" s="93">
        <v>23</v>
      </c>
      <c r="K44" s="93">
        <v>15</v>
      </c>
      <c r="L44" s="94">
        <f>SUM(M44:N44)</f>
        <v>30</v>
      </c>
      <c r="M44" s="93">
        <v>12</v>
      </c>
      <c r="N44" s="93">
        <v>18</v>
      </c>
      <c r="O44" s="94">
        <f>SUM(P44:Q44)</f>
        <v>37</v>
      </c>
      <c r="P44" s="93">
        <v>28</v>
      </c>
      <c r="Q44" s="93">
        <v>9</v>
      </c>
      <c r="R44" s="46"/>
      <c r="S44" s="47"/>
      <c r="T44" s="13"/>
      <c r="U44" s="15"/>
      <c r="V44" s="15"/>
      <c r="W44" s="6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</row>
    <row r="45" spans="1:222" s="16" customFormat="1" ht="14.1" customHeight="1">
      <c r="A45" s="15"/>
      <c r="B45" s="15"/>
      <c r="C45" s="128" t="s">
        <v>170</v>
      </c>
      <c r="D45" s="93">
        <v>30</v>
      </c>
      <c r="E45" s="93">
        <v>7</v>
      </c>
      <c r="F45" s="94">
        <f t="shared" ref="F45:H45" si="30">I45+L45+O45</f>
        <v>141</v>
      </c>
      <c r="G45" s="94">
        <f t="shared" si="30"/>
        <v>81</v>
      </c>
      <c r="H45" s="94">
        <f t="shared" si="30"/>
        <v>60</v>
      </c>
      <c r="I45" s="94">
        <f t="shared" ref="I45" si="31">SUM(J45:K45)</f>
        <v>46</v>
      </c>
      <c r="J45" s="93">
        <v>20</v>
      </c>
      <c r="K45" s="93">
        <v>26</v>
      </c>
      <c r="L45" s="94">
        <f>SUM(M45:N45)</f>
        <v>46</v>
      </c>
      <c r="M45" s="93">
        <v>30</v>
      </c>
      <c r="N45" s="93">
        <v>16</v>
      </c>
      <c r="O45" s="94">
        <f>SUM(P45:Q45)</f>
        <v>49</v>
      </c>
      <c r="P45" s="93">
        <v>31</v>
      </c>
      <c r="Q45" s="93">
        <v>18</v>
      </c>
      <c r="R45" s="46"/>
      <c r="S45" s="47"/>
      <c r="T45" s="13"/>
      <c r="U45" s="15"/>
      <c r="V45" s="15"/>
      <c r="W45" s="6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</row>
    <row r="46" spans="1:222" s="16" customFormat="1" ht="14.1" customHeight="1">
      <c r="A46" s="15"/>
      <c r="B46" s="15"/>
      <c r="C46" s="85" t="s">
        <v>27</v>
      </c>
      <c r="D46" s="95">
        <f t="shared" ref="D46:R46" si="32">SUM(D47:D49)</f>
        <v>73</v>
      </c>
      <c r="E46" s="95">
        <f t="shared" si="32"/>
        <v>15</v>
      </c>
      <c r="F46" s="95">
        <f t="shared" si="32"/>
        <v>251</v>
      </c>
      <c r="G46" s="95">
        <f t="shared" si="32"/>
        <v>142</v>
      </c>
      <c r="H46" s="95">
        <f t="shared" si="32"/>
        <v>109</v>
      </c>
      <c r="I46" s="95">
        <f t="shared" si="32"/>
        <v>81</v>
      </c>
      <c r="J46" s="95">
        <f t="shared" si="32"/>
        <v>44</v>
      </c>
      <c r="K46" s="95">
        <f t="shared" si="32"/>
        <v>37</v>
      </c>
      <c r="L46" s="95">
        <f t="shared" si="32"/>
        <v>82</v>
      </c>
      <c r="M46" s="95">
        <f t="shared" si="32"/>
        <v>50</v>
      </c>
      <c r="N46" s="95">
        <f t="shared" si="32"/>
        <v>32</v>
      </c>
      <c r="O46" s="95">
        <f t="shared" si="32"/>
        <v>88</v>
      </c>
      <c r="P46" s="95">
        <f t="shared" si="32"/>
        <v>48</v>
      </c>
      <c r="Q46" s="95">
        <f t="shared" si="32"/>
        <v>40</v>
      </c>
      <c r="R46" s="46"/>
      <c r="S46" s="45"/>
      <c r="T46" s="13"/>
      <c r="U46" s="15"/>
      <c r="V46" s="15"/>
      <c r="W46" s="6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</row>
    <row r="47" spans="1:222" s="16" customFormat="1" ht="14.1" customHeight="1">
      <c r="A47" s="15"/>
      <c r="B47" s="15"/>
      <c r="C47" s="89" t="s">
        <v>28</v>
      </c>
      <c r="D47" s="93">
        <v>22</v>
      </c>
      <c r="E47" s="93">
        <v>6</v>
      </c>
      <c r="F47" s="94">
        <f t="shared" ref="F47:H49" si="33">I47+L47+O47</f>
        <v>117</v>
      </c>
      <c r="G47" s="94">
        <f t="shared" si="33"/>
        <v>68</v>
      </c>
      <c r="H47" s="94">
        <f t="shared" si="33"/>
        <v>49</v>
      </c>
      <c r="I47" s="94">
        <f t="shared" ref="I47:I49" si="34">SUM(J47:K47)</f>
        <v>40</v>
      </c>
      <c r="J47" s="93">
        <v>23</v>
      </c>
      <c r="K47" s="93">
        <v>17</v>
      </c>
      <c r="L47" s="94">
        <f>SUM(M47:N47)</f>
        <v>41</v>
      </c>
      <c r="M47" s="93">
        <v>25</v>
      </c>
      <c r="N47" s="93">
        <v>16</v>
      </c>
      <c r="O47" s="94">
        <f>SUM(P47:Q47)</f>
        <v>36</v>
      </c>
      <c r="P47" s="93">
        <v>20</v>
      </c>
      <c r="Q47" s="93">
        <v>16</v>
      </c>
      <c r="R47" s="46"/>
      <c r="S47" s="47"/>
      <c r="T47" s="13"/>
      <c r="U47" s="15"/>
      <c r="V47" s="15"/>
      <c r="W47" s="6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</row>
    <row r="48" spans="1:222" s="16" customFormat="1" ht="14.1" customHeight="1">
      <c r="A48" s="15"/>
      <c r="B48" s="15"/>
      <c r="C48" s="89" t="s">
        <v>90</v>
      </c>
      <c r="D48" s="93">
        <v>19</v>
      </c>
      <c r="E48" s="93">
        <v>5</v>
      </c>
      <c r="F48" s="94">
        <f t="shared" si="33"/>
        <v>75</v>
      </c>
      <c r="G48" s="94">
        <f t="shared" si="33"/>
        <v>39</v>
      </c>
      <c r="H48" s="94">
        <f t="shared" si="33"/>
        <v>36</v>
      </c>
      <c r="I48" s="94">
        <f t="shared" si="34"/>
        <v>19</v>
      </c>
      <c r="J48" s="93">
        <v>7</v>
      </c>
      <c r="K48" s="93">
        <v>12</v>
      </c>
      <c r="L48" s="94">
        <f>SUM(M48:N48)</f>
        <v>27</v>
      </c>
      <c r="M48" s="93">
        <v>17</v>
      </c>
      <c r="N48" s="93">
        <v>10</v>
      </c>
      <c r="O48" s="94">
        <f>SUM(P48:Q48)</f>
        <v>29</v>
      </c>
      <c r="P48" s="93">
        <v>15</v>
      </c>
      <c r="Q48" s="93">
        <v>14</v>
      </c>
      <c r="R48" s="46"/>
      <c r="S48" s="47"/>
      <c r="T48" s="13"/>
      <c r="U48" s="15"/>
      <c r="V48" s="1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</row>
    <row r="49" spans="1:222" s="16" customFormat="1" ht="14.1" customHeight="1">
      <c r="A49" s="15"/>
      <c r="B49" s="15"/>
      <c r="C49" s="89" t="s">
        <v>133</v>
      </c>
      <c r="D49" s="93">
        <v>32</v>
      </c>
      <c r="E49" s="93">
        <v>4</v>
      </c>
      <c r="F49" s="94">
        <f t="shared" si="33"/>
        <v>59</v>
      </c>
      <c r="G49" s="94">
        <f t="shared" si="33"/>
        <v>35</v>
      </c>
      <c r="H49" s="94">
        <f t="shared" si="33"/>
        <v>24</v>
      </c>
      <c r="I49" s="94">
        <f t="shared" si="34"/>
        <v>22</v>
      </c>
      <c r="J49" s="93">
        <v>14</v>
      </c>
      <c r="K49" s="93">
        <v>8</v>
      </c>
      <c r="L49" s="94">
        <f>SUM(M49:N49)</f>
        <v>14</v>
      </c>
      <c r="M49" s="93">
        <v>8</v>
      </c>
      <c r="N49" s="93">
        <v>6</v>
      </c>
      <c r="O49" s="94">
        <f>SUM(P49:Q49)</f>
        <v>23</v>
      </c>
      <c r="P49" s="93">
        <v>13</v>
      </c>
      <c r="Q49" s="93">
        <v>10</v>
      </c>
      <c r="R49" s="46"/>
      <c r="S49" s="47"/>
      <c r="T49" s="13"/>
      <c r="U49" s="15"/>
      <c r="V49" s="15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</row>
    <row r="50" spans="1:222" s="16" customFormat="1" ht="14.1" customHeight="1">
      <c r="A50" s="6"/>
      <c r="B50" s="6"/>
      <c r="C50" s="85" t="s">
        <v>29</v>
      </c>
      <c r="D50" s="84">
        <f>SUM(D51:D63)</f>
        <v>186</v>
      </c>
      <c r="E50" s="84">
        <f t="shared" ref="E50:R50" si="35">SUM(E51:E63)</f>
        <v>72</v>
      </c>
      <c r="F50" s="84">
        <f>SUM(F51:F63)</f>
        <v>1664</v>
      </c>
      <c r="G50" s="84">
        <f t="shared" si="35"/>
        <v>852</v>
      </c>
      <c r="H50" s="84">
        <f t="shared" si="35"/>
        <v>812</v>
      </c>
      <c r="I50" s="84">
        <f t="shared" si="35"/>
        <v>547</v>
      </c>
      <c r="J50" s="84">
        <f t="shared" si="35"/>
        <v>290</v>
      </c>
      <c r="K50" s="84">
        <f t="shared" si="35"/>
        <v>257</v>
      </c>
      <c r="L50" s="84">
        <f t="shared" si="35"/>
        <v>515</v>
      </c>
      <c r="M50" s="84">
        <f t="shared" si="35"/>
        <v>263</v>
      </c>
      <c r="N50" s="84">
        <f t="shared" si="35"/>
        <v>252</v>
      </c>
      <c r="O50" s="84">
        <f t="shared" si="35"/>
        <v>602</v>
      </c>
      <c r="P50" s="84">
        <f t="shared" si="35"/>
        <v>299</v>
      </c>
      <c r="Q50" s="84">
        <f t="shared" si="35"/>
        <v>303</v>
      </c>
      <c r="R50" s="7"/>
      <c r="S50" s="21"/>
      <c r="T50" s="7"/>
      <c r="U50" s="6"/>
      <c r="V50" s="6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</row>
    <row r="51" spans="1:222" s="16" customFormat="1" ht="14.1" customHeight="1">
      <c r="A51" s="15"/>
      <c r="B51" s="15"/>
      <c r="C51" s="89" t="s">
        <v>30</v>
      </c>
      <c r="D51" s="97">
        <v>17</v>
      </c>
      <c r="E51" s="97">
        <v>8</v>
      </c>
      <c r="F51" s="98">
        <f>I51+L51+O51</f>
        <v>196</v>
      </c>
      <c r="G51" s="98">
        <f t="shared" ref="F51:H63" si="36">J51+M51+P51</f>
        <v>91</v>
      </c>
      <c r="H51" s="98">
        <f t="shared" si="36"/>
        <v>105</v>
      </c>
      <c r="I51" s="98">
        <f t="shared" ref="I51:I63" si="37">SUM(J51:K51)</f>
        <v>62</v>
      </c>
      <c r="J51" s="97">
        <v>26</v>
      </c>
      <c r="K51" s="97">
        <v>36</v>
      </c>
      <c r="L51" s="98">
        <f t="shared" ref="L51:L63" si="38">SUM(M51:N51)</f>
        <v>62</v>
      </c>
      <c r="M51" s="97">
        <v>30</v>
      </c>
      <c r="N51" s="97">
        <v>32</v>
      </c>
      <c r="O51" s="98">
        <f t="shared" ref="O51:O63" si="39">SUM(P51:Q51)</f>
        <v>72</v>
      </c>
      <c r="P51" s="97">
        <v>35</v>
      </c>
      <c r="Q51" s="97">
        <v>37</v>
      </c>
      <c r="R51" s="50"/>
      <c r="S51" s="34"/>
      <c r="T51" s="13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</row>
    <row r="52" spans="1:222" s="16" customFormat="1" ht="14.1" customHeight="1">
      <c r="A52" s="15"/>
      <c r="B52" s="15"/>
      <c r="C52" s="89" t="s">
        <v>31</v>
      </c>
      <c r="D52" s="97">
        <v>18</v>
      </c>
      <c r="E52" s="97">
        <v>7</v>
      </c>
      <c r="F52" s="98">
        <f t="shared" si="36"/>
        <v>180</v>
      </c>
      <c r="G52" s="98">
        <f t="shared" si="36"/>
        <v>91</v>
      </c>
      <c r="H52" s="98">
        <f t="shared" si="36"/>
        <v>89</v>
      </c>
      <c r="I52" s="98">
        <f t="shared" si="37"/>
        <v>60</v>
      </c>
      <c r="J52" s="97">
        <v>32</v>
      </c>
      <c r="K52" s="97">
        <v>28</v>
      </c>
      <c r="L52" s="98">
        <f t="shared" si="38"/>
        <v>60</v>
      </c>
      <c r="M52" s="97">
        <v>30</v>
      </c>
      <c r="N52" s="97">
        <v>30</v>
      </c>
      <c r="O52" s="98">
        <f t="shared" si="39"/>
        <v>60</v>
      </c>
      <c r="P52" s="97">
        <v>29</v>
      </c>
      <c r="Q52" s="97">
        <v>31</v>
      </c>
      <c r="R52" s="50"/>
      <c r="S52" s="34"/>
      <c r="T52" s="13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</row>
    <row r="53" spans="1:222" s="16" customFormat="1" ht="14.1" customHeight="1">
      <c r="A53" s="15"/>
      <c r="B53" s="15"/>
      <c r="C53" s="89" t="s">
        <v>32</v>
      </c>
      <c r="D53" s="97">
        <v>21</v>
      </c>
      <c r="E53" s="97">
        <v>6</v>
      </c>
      <c r="F53" s="98">
        <f t="shared" si="36"/>
        <v>141</v>
      </c>
      <c r="G53" s="98">
        <f t="shared" si="36"/>
        <v>79</v>
      </c>
      <c r="H53" s="98">
        <f t="shared" si="36"/>
        <v>62</v>
      </c>
      <c r="I53" s="98">
        <f t="shared" si="37"/>
        <v>47</v>
      </c>
      <c r="J53" s="97">
        <v>27</v>
      </c>
      <c r="K53" s="97">
        <v>20</v>
      </c>
      <c r="L53" s="98">
        <f t="shared" si="38"/>
        <v>48</v>
      </c>
      <c r="M53" s="97">
        <v>31</v>
      </c>
      <c r="N53" s="97">
        <v>17</v>
      </c>
      <c r="O53" s="98">
        <f t="shared" si="39"/>
        <v>46</v>
      </c>
      <c r="P53" s="97">
        <v>21</v>
      </c>
      <c r="Q53" s="97">
        <v>25</v>
      </c>
      <c r="R53" s="50"/>
      <c r="S53" s="34"/>
      <c r="T53" s="13"/>
      <c r="U53" s="15"/>
      <c r="V53" s="15"/>
      <c r="W53" s="15"/>
    </row>
    <row r="54" spans="1:222" s="16" customFormat="1" ht="14.1" customHeight="1">
      <c r="A54" s="15"/>
      <c r="B54" s="15"/>
      <c r="C54" s="89" t="s">
        <v>33</v>
      </c>
      <c r="D54" s="97">
        <v>20</v>
      </c>
      <c r="E54" s="97">
        <v>7</v>
      </c>
      <c r="F54" s="98">
        <f t="shared" si="36"/>
        <v>179</v>
      </c>
      <c r="G54" s="98">
        <f t="shared" si="36"/>
        <v>86</v>
      </c>
      <c r="H54" s="98">
        <f t="shared" si="36"/>
        <v>93</v>
      </c>
      <c r="I54" s="98">
        <f t="shared" si="37"/>
        <v>66</v>
      </c>
      <c r="J54" s="97">
        <v>37</v>
      </c>
      <c r="K54" s="97">
        <v>29</v>
      </c>
      <c r="L54" s="98">
        <f t="shared" si="38"/>
        <v>54</v>
      </c>
      <c r="M54" s="97">
        <v>21</v>
      </c>
      <c r="N54" s="97">
        <v>33</v>
      </c>
      <c r="O54" s="98">
        <f t="shared" si="39"/>
        <v>59</v>
      </c>
      <c r="P54" s="97">
        <v>28</v>
      </c>
      <c r="Q54" s="97">
        <v>31</v>
      </c>
      <c r="R54" s="50"/>
      <c r="S54" s="34"/>
      <c r="T54" s="13"/>
      <c r="U54" s="15"/>
      <c r="V54" s="15"/>
      <c r="W54" s="15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</row>
    <row r="55" spans="1:222" s="16" customFormat="1" ht="14.1" customHeight="1">
      <c r="A55" s="15"/>
      <c r="B55" s="15"/>
      <c r="C55" s="89" t="s">
        <v>34</v>
      </c>
      <c r="D55" s="97">
        <v>12</v>
      </c>
      <c r="E55" s="97">
        <v>5</v>
      </c>
      <c r="F55" s="98">
        <f>I55+L55+O55</f>
        <v>95</v>
      </c>
      <c r="G55" s="98">
        <f>J55+M55+P55</f>
        <v>46</v>
      </c>
      <c r="H55" s="98">
        <f>K55+N55+Q55</f>
        <v>49</v>
      </c>
      <c r="I55" s="98">
        <f t="shared" si="37"/>
        <v>36</v>
      </c>
      <c r="J55" s="97">
        <v>18</v>
      </c>
      <c r="K55" s="97">
        <v>18</v>
      </c>
      <c r="L55" s="98">
        <f t="shared" si="38"/>
        <v>29</v>
      </c>
      <c r="M55" s="97">
        <v>11</v>
      </c>
      <c r="N55" s="97">
        <v>18</v>
      </c>
      <c r="O55" s="98">
        <f t="shared" si="39"/>
        <v>30</v>
      </c>
      <c r="P55" s="97">
        <v>17</v>
      </c>
      <c r="Q55" s="97">
        <v>13</v>
      </c>
      <c r="R55" s="50"/>
      <c r="S55" s="34"/>
      <c r="T55" s="13"/>
      <c r="U55" s="15"/>
      <c r="V55" s="15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</row>
    <row r="56" spans="1:222" s="16" customFormat="1" ht="14.1" customHeight="1">
      <c r="A56" s="15"/>
      <c r="B56" s="15"/>
      <c r="C56" s="89" t="s">
        <v>35</v>
      </c>
      <c r="D56" s="97">
        <v>14</v>
      </c>
      <c r="E56" s="97">
        <v>5</v>
      </c>
      <c r="F56" s="98">
        <f t="shared" si="36"/>
        <v>103</v>
      </c>
      <c r="G56" s="98">
        <f t="shared" si="36"/>
        <v>56</v>
      </c>
      <c r="H56" s="98">
        <f t="shared" si="36"/>
        <v>47</v>
      </c>
      <c r="I56" s="98">
        <f t="shared" si="37"/>
        <v>27</v>
      </c>
      <c r="J56" s="97">
        <v>15</v>
      </c>
      <c r="K56" s="97">
        <v>12</v>
      </c>
      <c r="L56" s="98">
        <f t="shared" si="38"/>
        <v>33</v>
      </c>
      <c r="M56" s="97">
        <v>18</v>
      </c>
      <c r="N56" s="97">
        <v>15</v>
      </c>
      <c r="O56" s="98">
        <f t="shared" si="39"/>
        <v>43</v>
      </c>
      <c r="P56" s="97">
        <v>23</v>
      </c>
      <c r="Q56" s="97">
        <v>20</v>
      </c>
      <c r="R56" s="50"/>
      <c r="S56" s="34"/>
      <c r="T56" s="7"/>
      <c r="U56" s="6"/>
      <c r="V56" s="6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</row>
    <row r="57" spans="1:222" s="16" customFormat="1" ht="14.1" customHeight="1">
      <c r="A57" s="15"/>
      <c r="B57" s="15"/>
      <c r="C57" s="89" t="s">
        <v>77</v>
      </c>
      <c r="D57" s="97">
        <v>13</v>
      </c>
      <c r="E57" s="97">
        <v>6</v>
      </c>
      <c r="F57" s="98">
        <f t="shared" si="36"/>
        <v>99</v>
      </c>
      <c r="G57" s="98">
        <f t="shared" si="36"/>
        <v>48</v>
      </c>
      <c r="H57" s="98">
        <f t="shared" si="36"/>
        <v>51</v>
      </c>
      <c r="I57" s="98">
        <f t="shared" si="37"/>
        <v>34</v>
      </c>
      <c r="J57" s="97">
        <v>19</v>
      </c>
      <c r="K57" s="97">
        <v>15</v>
      </c>
      <c r="L57" s="98">
        <f t="shared" si="38"/>
        <v>31</v>
      </c>
      <c r="M57" s="97">
        <v>15</v>
      </c>
      <c r="N57" s="97">
        <v>16</v>
      </c>
      <c r="O57" s="98">
        <f t="shared" si="39"/>
        <v>34</v>
      </c>
      <c r="P57" s="97">
        <v>14</v>
      </c>
      <c r="Q57" s="97">
        <v>20</v>
      </c>
      <c r="R57" s="50"/>
      <c r="S57" s="34"/>
      <c r="T57" s="7"/>
      <c r="U57" s="6"/>
      <c r="V57" s="6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</row>
    <row r="58" spans="1:222" s="16" customFormat="1" ht="14.1" customHeight="1">
      <c r="A58" s="15"/>
      <c r="B58" s="15"/>
      <c r="C58" s="89" t="s">
        <v>78</v>
      </c>
      <c r="D58" s="97">
        <v>12</v>
      </c>
      <c r="E58" s="97">
        <v>3</v>
      </c>
      <c r="F58" s="98">
        <f t="shared" si="36"/>
        <v>85</v>
      </c>
      <c r="G58" s="98">
        <f t="shared" si="36"/>
        <v>42</v>
      </c>
      <c r="H58" s="98">
        <f t="shared" si="36"/>
        <v>43</v>
      </c>
      <c r="I58" s="98">
        <f t="shared" si="37"/>
        <v>21</v>
      </c>
      <c r="J58" s="97">
        <v>9</v>
      </c>
      <c r="K58" s="97">
        <v>12</v>
      </c>
      <c r="L58" s="98">
        <f t="shared" si="38"/>
        <v>30</v>
      </c>
      <c r="M58" s="97">
        <v>18</v>
      </c>
      <c r="N58" s="97">
        <v>12</v>
      </c>
      <c r="O58" s="98">
        <f t="shared" si="39"/>
        <v>34</v>
      </c>
      <c r="P58" s="97">
        <v>15</v>
      </c>
      <c r="Q58" s="97">
        <v>19</v>
      </c>
      <c r="R58" s="50"/>
      <c r="S58" s="34"/>
      <c r="T58" s="7"/>
      <c r="U58" s="6"/>
      <c r="V58" s="6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</row>
    <row r="59" spans="1:222" s="16" customFormat="1" ht="14.1" customHeight="1">
      <c r="A59" s="15"/>
      <c r="B59" s="15"/>
      <c r="C59" s="89" t="s">
        <v>79</v>
      </c>
      <c r="D59" s="97">
        <v>7</v>
      </c>
      <c r="E59" s="97">
        <v>3</v>
      </c>
      <c r="F59" s="98">
        <f t="shared" si="36"/>
        <v>48</v>
      </c>
      <c r="G59" s="98">
        <f t="shared" si="36"/>
        <v>24</v>
      </c>
      <c r="H59" s="98">
        <f t="shared" si="36"/>
        <v>24</v>
      </c>
      <c r="I59" s="98">
        <f t="shared" si="37"/>
        <v>8</v>
      </c>
      <c r="J59" s="97">
        <v>5</v>
      </c>
      <c r="K59" s="97">
        <v>3</v>
      </c>
      <c r="L59" s="98">
        <f t="shared" si="38"/>
        <v>17</v>
      </c>
      <c r="M59" s="97">
        <v>11</v>
      </c>
      <c r="N59" s="97">
        <v>6</v>
      </c>
      <c r="O59" s="98">
        <f t="shared" si="39"/>
        <v>23</v>
      </c>
      <c r="P59" s="97">
        <v>8</v>
      </c>
      <c r="Q59" s="97">
        <v>15</v>
      </c>
      <c r="R59" s="50"/>
      <c r="S59" s="34"/>
      <c r="T59" s="7"/>
      <c r="U59" s="6"/>
      <c r="V59" s="6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</row>
    <row r="60" spans="1:222" s="16" customFormat="1" ht="14.1" customHeight="1">
      <c r="A60" s="15"/>
      <c r="B60" s="15"/>
      <c r="C60" s="89" t="s">
        <v>91</v>
      </c>
      <c r="D60" s="97">
        <v>19</v>
      </c>
      <c r="E60" s="97">
        <v>7</v>
      </c>
      <c r="F60" s="98">
        <f t="shared" si="36"/>
        <v>186</v>
      </c>
      <c r="G60" s="98">
        <f t="shared" si="36"/>
        <v>100</v>
      </c>
      <c r="H60" s="98">
        <f t="shared" si="36"/>
        <v>86</v>
      </c>
      <c r="I60" s="98">
        <f t="shared" si="37"/>
        <v>63</v>
      </c>
      <c r="J60" s="97">
        <v>31</v>
      </c>
      <c r="K60" s="97">
        <v>32</v>
      </c>
      <c r="L60" s="98">
        <f t="shared" si="38"/>
        <v>56</v>
      </c>
      <c r="M60" s="97">
        <v>29</v>
      </c>
      <c r="N60" s="97">
        <v>27</v>
      </c>
      <c r="O60" s="98">
        <f t="shared" si="39"/>
        <v>67</v>
      </c>
      <c r="P60" s="97">
        <v>40</v>
      </c>
      <c r="Q60" s="97">
        <v>27</v>
      </c>
      <c r="R60" s="50"/>
      <c r="S60" s="34"/>
      <c r="T60" s="7"/>
      <c r="U60" s="6"/>
      <c r="V60" s="6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</row>
    <row r="61" spans="1:222" s="16" customFormat="1" ht="14.1" customHeight="1">
      <c r="A61" s="15"/>
      <c r="B61" s="15"/>
      <c r="C61" s="99" t="s">
        <v>101</v>
      </c>
      <c r="D61" s="97">
        <v>16</v>
      </c>
      <c r="E61" s="97">
        <v>9</v>
      </c>
      <c r="F61" s="98">
        <f t="shared" si="36"/>
        <v>213</v>
      </c>
      <c r="G61" s="98">
        <f t="shared" si="36"/>
        <v>111</v>
      </c>
      <c r="H61" s="98">
        <f t="shared" si="36"/>
        <v>102</v>
      </c>
      <c r="I61" s="98">
        <f t="shared" si="37"/>
        <v>72</v>
      </c>
      <c r="J61" s="97">
        <v>38</v>
      </c>
      <c r="K61" s="97">
        <v>34</v>
      </c>
      <c r="L61" s="98">
        <f t="shared" si="38"/>
        <v>62</v>
      </c>
      <c r="M61" s="97">
        <v>33</v>
      </c>
      <c r="N61" s="97">
        <v>29</v>
      </c>
      <c r="O61" s="98">
        <f t="shared" si="39"/>
        <v>79</v>
      </c>
      <c r="P61" s="97">
        <v>40</v>
      </c>
      <c r="Q61" s="97">
        <v>39</v>
      </c>
      <c r="R61" s="50"/>
      <c r="S61" s="34"/>
      <c r="T61" s="7"/>
      <c r="U61" s="6"/>
      <c r="V61" s="6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</row>
    <row r="62" spans="1:222" s="16" customFormat="1" ht="14.1" customHeight="1">
      <c r="A62" s="15"/>
      <c r="B62" s="15"/>
      <c r="C62" s="89" t="s">
        <v>118</v>
      </c>
      <c r="D62" s="97">
        <v>10</v>
      </c>
      <c r="E62" s="97">
        <v>3</v>
      </c>
      <c r="F62" s="98">
        <f t="shared" si="36"/>
        <v>76</v>
      </c>
      <c r="G62" s="98">
        <f t="shared" si="36"/>
        <v>41</v>
      </c>
      <c r="H62" s="98">
        <f t="shared" si="36"/>
        <v>35</v>
      </c>
      <c r="I62" s="98">
        <f t="shared" si="37"/>
        <v>26</v>
      </c>
      <c r="J62" s="97">
        <v>14</v>
      </c>
      <c r="K62" s="97">
        <v>12</v>
      </c>
      <c r="L62" s="98">
        <f t="shared" si="38"/>
        <v>22</v>
      </c>
      <c r="M62" s="97">
        <v>9</v>
      </c>
      <c r="N62" s="97">
        <v>13</v>
      </c>
      <c r="O62" s="98">
        <f t="shared" si="39"/>
        <v>28</v>
      </c>
      <c r="P62" s="97">
        <v>18</v>
      </c>
      <c r="Q62" s="97">
        <v>10</v>
      </c>
      <c r="R62" s="50"/>
      <c r="S62" s="34"/>
      <c r="T62" s="7"/>
      <c r="U62" s="6"/>
      <c r="V62" s="6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</row>
    <row r="63" spans="1:222" s="16" customFormat="1" ht="14.1" customHeight="1">
      <c r="A63" s="15"/>
      <c r="B63" s="15"/>
      <c r="C63" s="99" t="s">
        <v>119</v>
      </c>
      <c r="D63" s="97">
        <v>7</v>
      </c>
      <c r="E63" s="97">
        <v>3</v>
      </c>
      <c r="F63" s="98">
        <f t="shared" si="36"/>
        <v>63</v>
      </c>
      <c r="G63" s="98">
        <f t="shared" si="36"/>
        <v>37</v>
      </c>
      <c r="H63" s="98">
        <f t="shared" si="36"/>
        <v>26</v>
      </c>
      <c r="I63" s="98">
        <f t="shared" si="37"/>
        <v>25</v>
      </c>
      <c r="J63" s="97">
        <v>19</v>
      </c>
      <c r="K63" s="97">
        <v>6</v>
      </c>
      <c r="L63" s="98">
        <f t="shared" si="38"/>
        <v>11</v>
      </c>
      <c r="M63" s="97">
        <v>7</v>
      </c>
      <c r="N63" s="97">
        <v>4</v>
      </c>
      <c r="O63" s="98">
        <f t="shared" si="39"/>
        <v>27</v>
      </c>
      <c r="P63" s="97">
        <v>11</v>
      </c>
      <c r="Q63" s="97">
        <v>16</v>
      </c>
      <c r="R63" s="50"/>
      <c r="S63" s="34"/>
      <c r="T63" s="7"/>
      <c r="U63" s="6"/>
      <c r="V63" s="6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</row>
    <row r="64" spans="1:222" s="16" customFormat="1" ht="14.1" customHeight="1">
      <c r="A64" s="6"/>
      <c r="B64" s="6"/>
      <c r="C64" s="85" t="s">
        <v>36</v>
      </c>
      <c r="D64" s="84">
        <f>SUM(D65:D68)</f>
        <v>77</v>
      </c>
      <c r="E64" s="84">
        <f t="shared" ref="E64:R64" si="40">SUM(E65:E68)</f>
        <v>26</v>
      </c>
      <c r="F64" s="84">
        <f t="shared" si="40"/>
        <v>528</v>
      </c>
      <c r="G64" s="84">
        <f t="shared" si="40"/>
        <v>269</v>
      </c>
      <c r="H64" s="84">
        <f t="shared" si="40"/>
        <v>259</v>
      </c>
      <c r="I64" s="84">
        <f t="shared" si="40"/>
        <v>178</v>
      </c>
      <c r="J64" s="84">
        <f t="shared" si="40"/>
        <v>91</v>
      </c>
      <c r="K64" s="84">
        <f t="shared" si="40"/>
        <v>87</v>
      </c>
      <c r="L64" s="84">
        <f t="shared" si="40"/>
        <v>168</v>
      </c>
      <c r="M64" s="84">
        <f t="shared" si="40"/>
        <v>82</v>
      </c>
      <c r="N64" s="84">
        <f t="shared" si="40"/>
        <v>86</v>
      </c>
      <c r="O64" s="84">
        <f t="shared" si="40"/>
        <v>182</v>
      </c>
      <c r="P64" s="84">
        <f t="shared" si="40"/>
        <v>96</v>
      </c>
      <c r="Q64" s="84">
        <f t="shared" si="40"/>
        <v>86</v>
      </c>
      <c r="R64" s="7"/>
      <c r="S64" s="38"/>
      <c r="T64" s="13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</row>
    <row r="65" spans="1:222" s="16" customFormat="1" ht="14.1" customHeight="1">
      <c r="A65" s="15"/>
      <c r="B65" s="15"/>
      <c r="C65" s="89" t="s">
        <v>37</v>
      </c>
      <c r="D65" s="100">
        <v>14</v>
      </c>
      <c r="E65" s="100">
        <v>5</v>
      </c>
      <c r="F65" s="94">
        <f t="shared" ref="F65:H68" si="41">I65+L65+O65</f>
        <v>100</v>
      </c>
      <c r="G65" s="94">
        <f t="shared" si="41"/>
        <v>53</v>
      </c>
      <c r="H65" s="94">
        <f t="shared" si="41"/>
        <v>47</v>
      </c>
      <c r="I65" s="94">
        <f t="shared" ref="I65:I68" si="42">SUM(J65:K65)</f>
        <v>30</v>
      </c>
      <c r="J65" s="100">
        <v>15</v>
      </c>
      <c r="K65" s="100">
        <v>15</v>
      </c>
      <c r="L65" s="94">
        <f>SUM(M65:N65)</f>
        <v>45</v>
      </c>
      <c r="M65" s="100">
        <v>23</v>
      </c>
      <c r="N65" s="100">
        <v>22</v>
      </c>
      <c r="O65" s="94">
        <f>SUM(P65:Q65)</f>
        <v>25</v>
      </c>
      <c r="P65" s="100">
        <v>15</v>
      </c>
      <c r="Q65" s="100">
        <v>10</v>
      </c>
      <c r="R65" s="46"/>
      <c r="S65" s="60"/>
      <c r="T65" s="13"/>
      <c r="U65" s="15"/>
      <c r="V65" s="15"/>
      <c r="W65" s="15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</row>
    <row r="66" spans="1:222" s="16" customFormat="1" ht="14.1" customHeight="1">
      <c r="A66" s="15"/>
      <c r="B66" s="15"/>
      <c r="C66" s="89" t="s">
        <v>38</v>
      </c>
      <c r="D66" s="100">
        <v>11</v>
      </c>
      <c r="E66" s="100">
        <v>3</v>
      </c>
      <c r="F66" s="94">
        <f t="shared" si="41"/>
        <v>36</v>
      </c>
      <c r="G66" s="94">
        <f t="shared" si="41"/>
        <v>14</v>
      </c>
      <c r="H66" s="94">
        <f t="shared" si="41"/>
        <v>22</v>
      </c>
      <c r="I66" s="94">
        <f t="shared" si="42"/>
        <v>14</v>
      </c>
      <c r="J66" s="100">
        <v>6</v>
      </c>
      <c r="K66" s="100">
        <v>8</v>
      </c>
      <c r="L66" s="94">
        <f>SUM(M66:N66)</f>
        <v>8</v>
      </c>
      <c r="M66" s="100">
        <v>4</v>
      </c>
      <c r="N66" s="100">
        <v>4</v>
      </c>
      <c r="O66" s="94">
        <f>SUM(P66:Q66)</f>
        <v>14</v>
      </c>
      <c r="P66" s="100">
        <v>4</v>
      </c>
      <c r="Q66" s="100">
        <v>10</v>
      </c>
      <c r="R66" s="46"/>
      <c r="S66" s="60"/>
      <c r="T66" s="13"/>
      <c r="U66" s="15"/>
      <c r="V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</row>
    <row r="67" spans="1:222" s="16" customFormat="1" ht="14.1" customHeight="1">
      <c r="A67" s="15"/>
      <c r="B67" s="15"/>
      <c r="C67" s="89" t="s">
        <v>39</v>
      </c>
      <c r="D67" s="100">
        <v>30</v>
      </c>
      <c r="E67" s="100">
        <v>11</v>
      </c>
      <c r="F67" s="94">
        <f t="shared" si="41"/>
        <v>230</v>
      </c>
      <c r="G67" s="94">
        <f t="shared" si="41"/>
        <v>124</v>
      </c>
      <c r="H67" s="94">
        <f t="shared" si="41"/>
        <v>106</v>
      </c>
      <c r="I67" s="94">
        <f t="shared" si="42"/>
        <v>77</v>
      </c>
      <c r="J67" s="100">
        <v>43</v>
      </c>
      <c r="K67" s="100">
        <v>34</v>
      </c>
      <c r="L67" s="94">
        <f>SUM(M67:N67)</f>
        <v>64</v>
      </c>
      <c r="M67" s="100">
        <v>32</v>
      </c>
      <c r="N67" s="100">
        <v>32</v>
      </c>
      <c r="O67" s="94">
        <f>SUM(P67:Q67)</f>
        <v>89</v>
      </c>
      <c r="P67" s="100">
        <v>49</v>
      </c>
      <c r="Q67" s="100">
        <v>40</v>
      </c>
      <c r="R67" s="46"/>
      <c r="S67" s="60"/>
      <c r="T67" s="13"/>
      <c r="U67" s="15"/>
      <c r="V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</row>
    <row r="68" spans="1:222" s="16" customFormat="1" ht="14.1" customHeight="1">
      <c r="A68" s="15"/>
      <c r="B68" s="15"/>
      <c r="C68" s="89" t="s">
        <v>92</v>
      </c>
      <c r="D68" s="100">
        <v>22</v>
      </c>
      <c r="E68" s="100">
        <v>7</v>
      </c>
      <c r="F68" s="94">
        <f t="shared" si="41"/>
        <v>162</v>
      </c>
      <c r="G68" s="94">
        <f t="shared" si="41"/>
        <v>78</v>
      </c>
      <c r="H68" s="94">
        <f t="shared" si="41"/>
        <v>84</v>
      </c>
      <c r="I68" s="94">
        <f t="shared" si="42"/>
        <v>57</v>
      </c>
      <c r="J68" s="100">
        <v>27</v>
      </c>
      <c r="K68" s="100">
        <v>30</v>
      </c>
      <c r="L68" s="94">
        <f>SUM(M68:N68)</f>
        <v>51</v>
      </c>
      <c r="M68" s="100">
        <v>23</v>
      </c>
      <c r="N68" s="100">
        <v>28</v>
      </c>
      <c r="O68" s="94">
        <f>SUM(P68:Q68)</f>
        <v>54</v>
      </c>
      <c r="P68" s="100">
        <v>28</v>
      </c>
      <c r="Q68" s="100">
        <v>26</v>
      </c>
      <c r="R68" s="46"/>
      <c r="S68" s="60"/>
      <c r="T68" s="12"/>
      <c r="W68" s="6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</row>
    <row r="69" spans="1:222" s="16" customFormat="1" ht="14.1" customHeight="1">
      <c r="A69" s="15"/>
      <c r="B69" s="15"/>
      <c r="C69" s="83" t="s">
        <v>73</v>
      </c>
      <c r="D69" s="96">
        <f t="shared" ref="D69:S69" si="43">SUM(D70)</f>
        <v>16</v>
      </c>
      <c r="E69" s="95">
        <f t="shared" si="43"/>
        <v>3</v>
      </c>
      <c r="F69" s="95">
        <f t="shared" si="43"/>
        <v>60</v>
      </c>
      <c r="G69" s="95">
        <f t="shared" si="43"/>
        <v>34</v>
      </c>
      <c r="H69" s="95">
        <f t="shared" si="43"/>
        <v>26</v>
      </c>
      <c r="I69" s="95">
        <f t="shared" si="43"/>
        <v>21</v>
      </c>
      <c r="J69" s="96">
        <f t="shared" si="43"/>
        <v>13</v>
      </c>
      <c r="K69" s="96">
        <f t="shared" si="43"/>
        <v>8</v>
      </c>
      <c r="L69" s="95">
        <f t="shared" si="43"/>
        <v>20</v>
      </c>
      <c r="M69" s="95">
        <f t="shared" si="43"/>
        <v>12</v>
      </c>
      <c r="N69" s="95">
        <f t="shared" si="43"/>
        <v>8</v>
      </c>
      <c r="O69" s="95">
        <f t="shared" si="43"/>
        <v>19</v>
      </c>
      <c r="P69" s="95">
        <f t="shared" si="43"/>
        <v>9</v>
      </c>
      <c r="Q69" s="95">
        <f t="shared" si="43"/>
        <v>10</v>
      </c>
      <c r="R69" s="46"/>
      <c r="S69" s="54"/>
      <c r="T69" s="12"/>
      <c r="W69" s="6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</row>
    <row r="70" spans="1:222" s="16" customFormat="1" ht="14.1" customHeight="1">
      <c r="A70" s="15"/>
      <c r="B70" s="15"/>
      <c r="C70" s="89" t="s">
        <v>98</v>
      </c>
      <c r="D70" s="101">
        <v>16</v>
      </c>
      <c r="E70" s="101">
        <v>3</v>
      </c>
      <c r="F70" s="94">
        <f t="shared" ref="F70:H70" si="44">I70+L70+O70</f>
        <v>60</v>
      </c>
      <c r="G70" s="94">
        <f t="shared" si="44"/>
        <v>34</v>
      </c>
      <c r="H70" s="94">
        <f t="shared" si="44"/>
        <v>26</v>
      </c>
      <c r="I70" s="94">
        <f t="shared" ref="I70:I76" si="45">SUM(J70:K70)</f>
        <v>21</v>
      </c>
      <c r="J70" s="101">
        <v>13</v>
      </c>
      <c r="K70" s="101">
        <v>8</v>
      </c>
      <c r="L70" s="94">
        <f>SUM(M70:N70)</f>
        <v>20</v>
      </c>
      <c r="M70" s="101">
        <v>12</v>
      </c>
      <c r="N70" s="101">
        <v>8</v>
      </c>
      <c r="O70" s="94">
        <f>SUM(P70:Q70)</f>
        <v>19</v>
      </c>
      <c r="P70" s="101">
        <v>9</v>
      </c>
      <c r="Q70" s="101">
        <v>10</v>
      </c>
      <c r="R70" s="46"/>
      <c r="S70" s="55"/>
      <c r="T70" s="12"/>
      <c r="W70" s="6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</row>
    <row r="71" spans="1:222" s="16" customFormat="1" ht="14.1" customHeight="1">
      <c r="A71" s="15"/>
      <c r="B71" s="15"/>
      <c r="C71" s="83" t="s">
        <v>155</v>
      </c>
      <c r="D71" s="96">
        <f>SUM(D72:D73)</f>
        <v>24</v>
      </c>
      <c r="E71" s="95">
        <f t="shared" ref="E71:R71" si="46">SUM(E72:E73)</f>
        <v>6</v>
      </c>
      <c r="F71" s="95">
        <f t="shared" si="46"/>
        <v>104</v>
      </c>
      <c r="G71" s="95">
        <f t="shared" si="46"/>
        <v>61</v>
      </c>
      <c r="H71" s="95">
        <f t="shared" si="46"/>
        <v>43</v>
      </c>
      <c r="I71" s="95">
        <f t="shared" si="46"/>
        <v>24</v>
      </c>
      <c r="J71" s="96">
        <f t="shared" si="46"/>
        <v>13</v>
      </c>
      <c r="K71" s="96">
        <f t="shared" si="46"/>
        <v>11</v>
      </c>
      <c r="L71" s="95">
        <f t="shared" si="46"/>
        <v>40</v>
      </c>
      <c r="M71" s="95">
        <f t="shared" si="46"/>
        <v>24</v>
      </c>
      <c r="N71" s="95">
        <f t="shared" si="46"/>
        <v>16</v>
      </c>
      <c r="O71" s="95">
        <f t="shared" si="46"/>
        <v>40</v>
      </c>
      <c r="P71" s="95">
        <f t="shared" si="46"/>
        <v>24</v>
      </c>
      <c r="Q71" s="95">
        <f t="shared" si="46"/>
        <v>16</v>
      </c>
      <c r="R71" s="46"/>
      <c r="S71" s="54"/>
      <c r="T71" s="12"/>
      <c r="W71" s="6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</row>
    <row r="72" spans="1:222" s="16" customFormat="1" ht="14.1" customHeight="1">
      <c r="A72" s="15"/>
      <c r="B72" s="15"/>
      <c r="C72" s="89" t="s">
        <v>156</v>
      </c>
      <c r="D72" s="100">
        <v>12</v>
      </c>
      <c r="E72" s="93">
        <v>3</v>
      </c>
      <c r="F72" s="94">
        <f>I72+L72+O72</f>
        <v>53</v>
      </c>
      <c r="G72" s="94">
        <f>J72+M72+P72</f>
        <v>36</v>
      </c>
      <c r="H72" s="94">
        <f>K72+N72+Q72</f>
        <v>17</v>
      </c>
      <c r="I72" s="94">
        <f t="shared" ref="I72" si="47">SUM(J72:K72)</f>
        <v>14</v>
      </c>
      <c r="J72" s="100">
        <v>9</v>
      </c>
      <c r="K72" s="100">
        <v>5</v>
      </c>
      <c r="L72" s="94">
        <f>SUM(M72:N72)</f>
        <v>19</v>
      </c>
      <c r="M72" s="101">
        <v>12</v>
      </c>
      <c r="N72" s="101">
        <v>7</v>
      </c>
      <c r="O72" s="94">
        <f>SUM(P72:Q72)</f>
        <v>20</v>
      </c>
      <c r="P72" s="101">
        <v>15</v>
      </c>
      <c r="Q72" s="101">
        <v>5</v>
      </c>
      <c r="R72" s="46"/>
      <c r="S72" s="55"/>
      <c r="T72" s="12"/>
      <c r="W72" s="6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</row>
    <row r="73" spans="1:222" s="16" customFormat="1" ht="14.1" customHeight="1">
      <c r="A73" s="15"/>
      <c r="B73" s="15"/>
      <c r="C73" s="89" t="s">
        <v>157</v>
      </c>
      <c r="D73" s="100">
        <v>12</v>
      </c>
      <c r="E73" s="93">
        <v>3</v>
      </c>
      <c r="F73" s="94">
        <f t="shared" ref="F73:H73" si="48">I73+L73+O73</f>
        <v>51</v>
      </c>
      <c r="G73" s="94">
        <f t="shared" si="48"/>
        <v>25</v>
      </c>
      <c r="H73" s="94">
        <f t="shared" si="48"/>
        <v>26</v>
      </c>
      <c r="I73" s="94">
        <f t="shared" ref="I73" si="49">SUM(J73:K73)</f>
        <v>10</v>
      </c>
      <c r="J73" s="100">
        <v>4</v>
      </c>
      <c r="K73" s="100">
        <v>6</v>
      </c>
      <c r="L73" s="94">
        <f>SUM(M73:N73)</f>
        <v>21</v>
      </c>
      <c r="M73" s="101">
        <v>12</v>
      </c>
      <c r="N73" s="101">
        <v>9</v>
      </c>
      <c r="O73" s="94">
        <f>SUM(P73:Q73)</f>
        <v>20</v>
      </c>
      <c r="P73" s="101">
        <v>9</v>
      </c>
      <c r="Q73" s="101">
        <v>11</v>
      </c>
      <c r="R73" s="46"/>
      <c r="S73" s="55"/>
      <c r="T73" s="12"/>
      <c r="W73" s="6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</row>
    <row r="74" spans="1:222" s="16" customFormat="1" ht="14.1" customHeight="1">
      <c r="A74" s="15"/>
      <c r="B74" s="15"/>
      <c r="C74" s="83" t="s">
        <v>93</v>
      </c>
      <c r="D74" s="96">
        <f>SUM(D75:D76)</f>
        <v>17</v>
      </c>
      <c r="E74" s="96">
        <f t="shared" ref="E74:S74" si="50">SUM(E75:E76)</f>
        <v>9</v>
      </c>
      <c r="F74" s="96">
        <f t="shared" si="50"/>
        <v>94</v>
      </c>
      <c r="G74" s="96">
        <f t="shared" si="50"/>
        <v>53</v>
      </c>
      <c r="H74" s="96">
        <f t="shared" si="50"/>
        <v>41</v>
      </c>
      <c r="I74" s="96">
        <f t="shared" si="50"/>
        <v>27</v>
      </c>
      <c r="J74" s="96">
        <f t="shared" si="50"/>
        <v>15</v>
      </c>
      <c r="K74" s="96">
        <f t="shared" si="50"/>
        <v>12</v>
      </c>
      <c r="L74" s="96">
        <f t="shared" si="50"/>
        <v>38</v>
      </c>
      <c r="M74" s="96">
        <f t="shared" si="50"/>
        <v>22</v>
      </c>
      <c r="N74" s="96">
        <f t="shared" si="50"/>
        <v>16</v>
      </c>
      <c r="O74" s="96">
        <f t="shared" si="50"/>
        <v>29</v>
      </c>
      <c r="P74" s="96">
        <f t="shared" si="50"/>
        <v>16</v>
      </c>
      <c r="Q74" s="96">
        <f t="shared" si="50"/>
        <v>13</v>
      </c>
      <c r="R74" s="53"/>
      <c r="S74" s="27"/>
      <c r="T74" s="12"/>
      <c r="W74" s="6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</row>
    <row r="75" spans="1:222" s="16" customFormat="1" ht="14.1" customHeight="1">
      <c r="A75" s="15"/>
      <c r="B75" s="15"/>
      <c r="C75" s="89" t="s">
        <v>94</v>
      </c>
      <c r="D75" s="100">
        <v>9</v>
      </c>
      <c r="E75" s="93">
        <v>3</v>
      </c>
      <c r="F75" s="94">
        <f t="shared" ref="F75:H76" si="51">I75+L75+O75</f>
        <v>42</v>
      </c>
      <c r="G75" s="94">
        <f t="shared" si="51"/>
        <v>27</v>
      </c>
      <c r="H75" s="94">
        <f t="shared" si="51"/>
        <v>15</v>
      </c>
      <c r="I75" s="94">
        <f t="shared" si="45"/>
        <v>11</v>
      </c>
      <c r="J75" s="100">
        <v>6</v>
      </c>
      <c r="K75" s="100">
        <v>5</v>
      </c>
      <c r="L75" s="94">
        <f>SUM(M75:N75)</f>
        <v>14</v>
      </c>
      <c r="M75" s="101">
        <v>10</v>
      </c>
      <c r="N75" s="101">
        <v>4</v>
      </c>
      <c r="O75" s="94">
        <f>SUM(P75:Q75)</f>
        <v>17</v>
      </c>
      <c r="P75" s="101">
        <v>11</v>
      </c>
      <c r="Q75" s="101">
        <v>6</v>
      </c>
      <c r="R75" s="46"/>
      <c r="S75" s="28"/>
      <c r="T75" s="12"/>
      <c r="W75" s="6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</row>
    <row r="76" spans="1:222" s="16" customFormat="1" ht="14.1" customHeight="1">
      <c r="A76" s="15"/>
      <c r="B76" s="15"/>
      <c r="C76" s="89" t="s">
        <v>176</v>
      </c>
      <c r="D76" s="100">
        <v>8</v>
      </c>
      <c r="E76" s="93">
        <v>6</v>
      </c>
      <c r="F76" s="94">
        <f t="shared" si="51"/>
        <v>52</v>
      </c>
      <c r="G76" s="94">
        <f t="shared" si="51"/>
        <v>26</v>
      </c>
      <c r="H76" s="94">
        <f t="shared" si="51"/>
        <v>26</v>
      </c>
      <c r="I76" s="94">
        <f t="shared" si="45"/>
        <v>16</v>
      </c>
      <c r="J76" s="100">
        <v>9</v>
      </c>
      <c r="K76" s="100">
        <v>7</v>
      </c>
      <c r="L76" s="94">
        <f>SUM(M76:N76)</f>
        <v>24</v>
      </c>
      <c r="M76" s="101">
        <v>12</v>
      </c>
      <c r="N76" s="101">
        <v>12</v>
      </c>
      <c r="O76" s="94">
        <f>SUM(P76:Q76)</f>
        <v>12</v>
      </c>
      <c r="P76" s="101">
        <v>5</v>
      </c>
      <c r="Q76" s="101">
        <v>7</v>
      </c>
      <c r="R76" s="46"/>
      <c r="S76" s="28"/>
      <c r="U76" s="134"/>
      <c r="W76" s="6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</row>
    <row r="77" spans="1:222" s="16" customFormat="1" ht="4.5" customHeight="1">
      <c r="C77" s="10"/>
      <c r="D77" s="29"/>
      <c r="E77" s="29"/>
      <c r="F77" s="29"/>
      <c r="G77" s="30"/>
      <c r="H77" s="30"/>
      <c r="I77" s="30"/>
      <c r="J77" s="29"/>
      <c r="K77" s="29"/>
      <c r="L77" s="29"/>
      <c r="M77" s="30"/>
      <c r="N77" s="30"/>
      <c r="O77" s="29"/>
      <c r="P77" s="29"/>
      <c r="Q77" s="29"/>
      <c r="R77" s="31"/>
      <c r="S77" s="31"/>
      <c r="T77" s="7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</row>
    <row r="78" spans="1:222" s="16" customFormat="1" ht="14.1" customHeight="1">
      <c r="A78" s="6"/>
      <c r="B78" s="6"/>
      <c r="C78" s="102" t="s">
        <v>12</v>
      </c>
      <c r="D78" s="103"/>
      <c r="E78" s="103"/>
      <c r="F78" s="103"/>
      <c r="G78" s="104"/>
      <c r="H78" s="104"/>
      <c r="I78" s="104"/>
      <c r="J78" s="103"/>
      <c r="K78" s="103"/>
      <c r="L78" s="103"/>
      <c r="M78" s="104"/>
      <c r="N78" s="104"/>
      <c r="O78" s="103"/>
      <c r="P78" s="103"/>
      <c r="Q78" s="103"/>
      <c r="R78" s="26"/>
      <c r="S78" s="26"/>
      <c r="T78" s="7"/>
      <c r="U78" s="6"/>
      <c r="V78" s="6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</row>
    <row r="79" spans="1:222" s="16" customFormat="1" ht="14.1" customHeight="1">
      <c r="A79" s="6"/>
      <c r="B79" s="6"/>
      <c r="C79" s="130" t="s">
        <v>40</v>
      </c>
      <c r="D79" s="81">
        <f t="shared" ref="D79:Q79" si="52">SUM(D80:D104)</f>
        <v>582</v>
      </c>
      <c r="E79" s="81">
        <f t="shared" si="52"/>
        <v>90</v>
      </c>
      <c r="F79" s="81">
        <f t="shared" si="52"/>
        <v>2167</v>
      </c>
      <c r="G79" s="81">
        <f t="shared" si="52"/>
        <v>1136</v>
      </c>
      <c r="H79" s="81">
        <f>SUM(H80:H104)</f>
        <v>1031</v>
      </c>
      <c r="I79" s="81">
        <f t="shared" si="52"/>
        <v>709</v>
      </c>
      <c r="J79" s="81">
        <f t="shared" si="52"/>
        <v>365</v>
      </c>
      <c r="K79" s="81">
        <f t="shared" si="52"/>
        <v>344</v>
      </c>
      <c r="L79" s="81">
        <f t="shared" si="52"/>
        <v>695</v>
      </c>
      <c r="M79" s="81">
        <f t="shared" si="52"/>
        <v>353</v>
      </c>
      <c r="N79" s="81">
        <f t="shared" si="52"/>
        <v>342</v>
      </c>
      <c r="O79" s="81">
        <f t="shared" si="52"/>
        <v>763</v>
      </c>
      <c r="P79" s="81">
        <f t="shared" si="52"/>
        <v>418</v>
      </c>
      <c r="Q79" s="81">
        <f t="shared" si="52"/>
        <v>345</v>
      </c>
      <c r="R79" s="44"/>
      <c r="S79" s="32"/>
      <c r="T79" s="13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</row>
    <row r="80" spans="1:222" s="16" customFormat="1" ht="14.1" customHeight="1">
      <c r="A80" s="15"/>
      <c r="B80" s="15"/>
      <c r="C80" s="124" t="s">
        <v>41</v>
      </c>
      <c r="D80" s="105">
        <v>20</v>
      </c>
      <c r="E80" s="105">
        <v>6</v>
      </c>
      <c r="F80" s="106">
        <f t="shared" ref="F80:H92" si="53">I80+L80+O80</f>
        <v>116</v>
      </c>
      <c r="G80" s="106">
        <f t="shared" si="53"/>
        <v>65</v>
      </c>
      <c r="H80" s="106">
        <f t="shared" si="53"/>
        <v>51</v>
      </c>
      <c r="I80" s="106">
        <f t="shared" ref="I80:I92" si="54">SUM(J80:K80)</f>
        <v>40</v>
      </c>
      <c r="J80" s="105">
        <v>19</v>
      </c>
      <c r="K80" s="105">
        <v>21</v>
      </c>
      <c r="L80" s="106">
        <f t="shared" ref="L80:L92" si="55">SUM(M80:N80)</f>
        <v>36</v>
      </c>
      <c r="M80" s="105">
        <v>18</v>
      </c>
      <c r="N80" s="105">
        <v>18</v>
      </c>
      <c r="O80" s="106">
        <f t="shared" ref="O80:O92" si="56">SUM(P80:Q80)</f>
        <v>40</v>
      </c>
      <c r="P80" s="105">
        <v>28</v>
      </c>
      <c r="Q80" s="105">
        <v>12</v>
      </c>
      <c r="R80" s="64"/>
      <c r="S80" s="65"/>
      <c r="T80" s="13"/>
      <c r="U80" s="15"/>
      <c r="V80" s="15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</row>
    <row r="81" spans="1:222" s="16" customFormat="1" ht="14.1" customHeight="1">
      <c r="A81" s="15"/>
      <c r="B81" s="15"/>
      <c r="C81" s="124" t="s">
        <v>42</v>
      </c>
      <c r="D81" s="105">
        <v>14</v>
      </c>
      <c r="E81" s="105">
        <v>3</v>
      </c>
      <c r="F81" s="106">
        <f t="shared" si="53"/>
        <v>25</v>
      </c>
      <c r="G81" s="106">
        <f t="shared" si="53"/>
        <v>10</v>
      </c>
      <c r="H81" s="106">
        <f t="shared" si="53"/>
        <v>15</v>
      </c>
      <c r="I81" s="106">
        <f t="shared" si="54"/>
        <v>4</v>
      </c>
      <c r="J81" s="105">
        <v>3</v>
      </c>
      <c r="K81" s="105">
        <v>1</v>
      </c>
      <c r="L81" s="106">
        <f t="shared" si="55"/>
        <v>13</v>
      </c>
      <c r="M81" s="105">
        <v>3</v>
      </c>
      <c r="N81" s="105">
        <v>10</v>
      </c>
      <c r="O81" s="106">
        <f t="shared" si="56"/>
        <v>8</v>
      </c>
      <c r="P81" s="105">
        <v>4</v>
      </c>
      <c r="Q81" s="105">
        <v>4</v>
      </c>
      <c r="R81" s="64"/>
      <c r="S81" s="65"/>
      <c r="T81" s="13"/>
      <c r="U81" s="6"/>
      <c r="V81" s="6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</row>
    <row r="82" spans="1:222" s="16" customFormat="1" ht="14.1" customHeight="1">
      <c r="A82" s="15"/>
      <c r="B82" s="15"/>
      <c r="C82" s="124" t="s">
        <v>80</v>
      </c>
      <c r="D82" s="105">
        <v>32</v>
      </c>
      <c r="E82" s="105">
        <v>5</v>
      </c>
      <c r="F82" s="106">
        <f t="shared" si="53"/>
        <v>121</v>
      </c>
      <c r="G82" s="106">
        <f t="shared" si="53"/>
        <v>64</v>
      </c>
      <c r="H82" s="106">
        <f t="shared" si="53"/>
        <v>57</v>
      </c>
      <c r="I82" s="106">
        <f t="shared" si="54"/>
        <v>37</v>
      </c>
      <c r="J82" s="105">
        <v>19</v>
      </c>
      <c r="K82" s="105">
        <v>18</v>
      </c>
      <c r="L82" s="106">
        <f t="shared" si="55"/>
        <v>36</v>
      </c>
      <c r="M82" s="105">
        <v>20</v>
      </c>
      <c r="N82" s="105">
        <v>16</v>
      </c>
      <c r="O82" s="106">
        <f t="shared" si="56"/>
        <v>48</v>
      </c>
      <c r="P82" s="105">
        <v>25</v>
      </c>
      <c r="Q82" s="105">
        <v>23</v>
      </c>
      <c r="R82" s="64"/>
      <c r="S82" s="65"/>
      <c r="T82" s="13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</row>
    <row r="83" spans="1:222" s="16" customFormat="1" ht="14.1" customHeight="1">
      <c r="A83" s="15"/>
      <c r="B83" s="15"/>
      <c r="C83" s="124" t="s">
        <v>81</v>
      </c>
      <c r="D83" s="105">
        <v>27</v>
      </c>
      <c r="E83" s="105">
        <v>6</v>
      </c>
      <c r="F83" s="106">
        <f t="shared" si="53"/>
        <v>134</v>
      </c>
      <c r="G83" s="106">
        <f t="shared" si="53"/>
        <v>63</v>
      </c>
      <c r="H83" s="106">
        <f t="shared" si="53"/>
        <v>71</v>
      </c>
      <c r="I83" s="106">
        <f t="shared" si="54"/>
        <v>49</v>
      </c>
      <c r="J83" s="105">
        <v>16</v>
      </c>
      <c r="K83" s="105">
        <v>33</v>
      </c>
      <c r="L83" s="106">
        <f t="shared" si="55"/>
        <v>36</v>
      </c>
      <c r="M83" s="105">
        <v>20</v>
      </c>
      <c r="N83" s="105">
        <v>16</v>
      </c>
      <c r="O83" s="106">
        <f t="shared" si="56"/>
        <v>49</v>
      </c>
      <c r="P83" s="105">
        <v>27</v>
      </c>
      <c r="Q83" s="105">
        <v>22</v>
      </c>
      <c r="R83" s="64"/>
      <c r="S83" s="65"/>
      <c r="T83" s="13"/>
      <c r="U83" s="15"/>
      <c r="V83" s="15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</row>
    <row r="84" spans="1:222" s="16" customFormat="1" ht="14.1" customHeight="1">
      <c r="A84" s="15"/>
      <c r="B84" s="15"/>
      <c r="C84" s="124" t="s">
        <v>82</v>
      </c>
      <c r="D84" s="105">
        <v>27</v>
      </c>
      <c r="E84" s="105">
        <v>6</v>
      </c>
      <c r="F84" s="106">
        <f t="shared" si="53"/>
        <v>168</v>
      </c>
      <c r="G84" s="106">
        <f t="shared" si="53"/>
        <v>81</v>
      </c>
      <c r="H84" s="106">
        <f t="shared" si="53"/>
        <v>87</v>
      </c>
      <c r="I84" s="106">
        <f t="shared" si="54"/>
        <v>55</v>
      </c>
      <c r="J84" s="105">
        <v>22</v>
      </c>
      <c r="K84" s="105">
        <v>33</v>
      </c>
      <c r="L84" s="106">
        <f t="shared" si="55"/>
        <v>57</v>
      </c>
      <c r="M84" s="105">
        <v>25</v>
      </c>
      <c r="N84" s="105">
        <v>32</v>
      </c>
      <c r="O84" s="106">
        <f t="shared" si="56"/>
        <v>56</v>
      </c>
      <c r="P84" s="105">
        <v>34</v>
      </c>
      <c r="Q84" s="105">
        <v>22</v>
      </c>
      <c r="R84" s="64"/>
      <c r="S84" s="65"/>
      <c r="T84" s="13"/>
      <c r="U84" s="6"/>
      <c r="V84" s="6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</row>
    <row r="85" spans="1:222" s="16" customFormat="1" ht="14.1" customHeight="1">
      <c r="A85" s="15"/>
      <c r="B85" s="15"/>
      <c r="C85" s="124" t="s">
        <v>83</v>
      </c>
      <c r="D85" s="105">
        <v>25</v>
      </c>
      <c r="E85" s="105">
        <v>4</v>
      </c>
      <c r="F85" s="106">
        <f t="shared" si="53"/>
        <v>78</v>
      </c>
      <c r="G85" s="106">
        <f t="shared" si="53"/>
        <v>43</v>
      </c>
      <c r="H85" s="106">
        <f t="shared" si="53"/>
        <v>35</v>
      </c>
      <c r="I85" s="106">
        <f t="shared" si="54"/>
        <v>27</v>
      </c>
      <c r="J85" s="105">
        <v>15</v>
      </c>
      <c r="K85" s="105">
        <v>12</v>
      </c>
      <c r="L85" s="106">
        <f t="shared" si="55"/>
        <v>24</v>
      </c>
      <c r="M85" s="105">
        <v>12</v>
      </c>
      <c r="N85" s="105">
        <v>12</v>
      </c>
      <c r="O85" s="106">
        <f t="shared" si="56"/>
        <v>27</v>
      </c>
      <c r="P85" s="105">
        <v>16</v>
      </c>
      <c r="Q85" s="105">
        <v>11</v>
      </c>
      <c r="R85" s="64"/>
      <c r="S85" s="65"/>
      <c r="T85" s="13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</row>
    <row r="86" spans="1:222" s="16" customFormat="1" ht="14.1" customHeight="1">
      <c r="A86" s="15"/>
      <c r="B86" s="15"/>
      <c r="C86" s="124" t="s">
        <v>84</v>
      </c>
      <c r="D86" s="105">
        <v>17</v>
      </c>
      <c r="E86" s="105">
        <v>6</v>
      </c>
      <c r="F86" s="106">
        <f t="shared" si="53"/>
        <v>152</v>
      </c>
      <c r="G86" s="106">
        <f t="shared" si="53"/>
        <v>77</v>
      </c>
      <c r="H86" s="106">
        <f t="shared" si="53"/>
        <v>75</v>
      </c>
      <c r="I86" s="106">
        <f t="shared" si="54"/>
        <v>51</v>
      </c>
      <c r="J86" s="105">
        <v>31</v>
      </c>
      <c r="K86" s="105">
        <v>20</v>
      </c>
      <c r="L86" s="106">
        <f t="shared" si="55"/>
        <v>50</v>
      </c>
      <c r="M86" s="105">
        <v>20</v>
      </c>
      <c r="N86" s="105">
        <v>30</v>
      </c>
      <c r="O86" s="106">
        <f t="shared" si="56"/>
        <v>51</v>
      </c>
      <c r="P86" s="105">
        <v>26</v>
      </c>
      <c r="Q86" s="105">
        <v>25</v>
      </c>
      <c r="R86" s="64"/>
      <c r="S86" s="65"/>
      <c r="T86" s="13"/>
      <c r="U86" s="15"/>
      <c r="V86" s="15"/>
      <c r="W86" s="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</row>
    <row r="87" spans="1:222" s="16" customFormat="1" ht="14.1" customHeight="1">
      <c r="A87" s="15"/>
      <c r="B87" s="15"/>
      <c r="C87" s="124" t="s">
        <v>43</v>
      </c>
      <c r="D87" s="105">
        <v>29</v>
      </c>
      <c r="E87" s="105">
        <v>3</v>
      </c>
      <c r="F87" s="106">
        <f t="shared" si="53"/>
        <v>85</v>
      </c>
      <c r="G87" s="106">
        <f t="shared" si="53"/>
        <v>47</v>
      </c>
      <c r="H87" s="106">
        <f t="shared" si="53"/>
        <v>38</v>
      </c>
      <c r="I87" s="106">
        <f t="shared" si="54"/>
        <v>29</v>
      </c>
      <c r="J87" s="105">
        <v>15</v>
      </c>
      <c r="K87" s="105">
        <v>14</v>
      </c>
      <c r="L87" s="106">
        <f t="shared" si="55"/>
        <v>26</v>
      </c>
      <c r="M87" s="105">
        <v>17</v>
      </c>
      <c r="N87" s="105">
        <v>9</v>
      </c>
      <c r="O87" s="106">
        <f t="shared" si="56"/>
        <v>30</v>
      </c>
      <c r="P87" s="105">
        <v>15</v>
      </c>
      <c r="Q87" s="105">
        <v>15</v>
      </c>
      <c r="R87" s="64"/>
      <c r="S87" s="65"/>
      <c r="T87" s="13"/>
      <c r="U87" s="6"/>
      <c r="V87" s="6"/>
      <c r="W87" s="15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</row>
    <row r="88" spans="1:222" s="16" customFormat="1" ht="14.1" customHeight="1">
      <c r="A88" s="15"/>
      <c r="B88" s="15"/>
      <c r="C88" s="124" t="s">
        <v>44</v>
      </c>
      <c r="D88" s="105">
        <v>21</v>
      </c>
      <c r="E88" s="105">
        <v>3</v>
      </c>
      <c r="F88" s="106">
        <f t="shared" si="53"/>
        <v>88</v>
      </c>
      <c r="G88" s="106">
        <f t="shared" si="53"/>
        <v>45</v>
      </c>
      <c r="H88" s="106">
        <f t="shared" si="53"/>
        <v>43</v>
      </c>
      <c r="I88" s="106">
        <f t="shared" si="54"/>
        <v>28</v>
      </c>
      <c r="J88" s="105">
        <v>14</v>
      </c>
      <c r="K88" s="105">
        <v>14</v>
      </c>
      <c r="L88" s="106">
        <f t="shared" si="55"/>
        <v>29</v>
      </c>
      <c r="M88" s="105">
        <v>14</v>
      </c>
      <c r="N88" s="105">
        <v>15</v>
      </c>
      <c r="O88" s="106">
        <f t="shared" si="56"/>
        <v>31</v>
      </c>
      <c r="P88" s="105">
        <v>17</v>
      </c>
      <c r="Q88" s="105">
        <v>14</v>
      </c>
      <c r="R88" s="64"/>
      <c r="S88" s="65"/>
      <c r="T88" s="13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</row>
    <row r="89" spans="1:222" s="16" customFormat="1" ht="14.1" customHeight="1">
      <c r="A89" s="15"/>
      <c r="B89" s="15"/>
      <c r="C89" s="124" t="s">
        <v>45</v>
      </c>
      <c r="D89" s="105">
        <v>16</v>
      </c>
      <c r="E89" s="105">
        <v>3</v>
      </c>
      <c r="F89" s="106">
        <f t="shared" si="53"/>
        <v>56</v>
      </c>
      <c r="G89" s="106">
        <f t="shared" si="53"/>
        <v>32</v>
      </c>
      <c r="H89" s="106">
        <f t="shared" si="53"/>
        <v>24</v>
      </c>
      <c r="I89" s="106">
        <f t="shared" si="54"/>
        <v>19</v>
      </c>
      <c r="J89" s="105">
        <v>9</v>
      </c>
      <c r="K89" s="105">
        <v>10</v>
      </c>
      <c r="L89" s="106">
        <f t="shared" si="55"/>
        <v>18</v>
      </c>
      <c r="M89" s="105">
        <v>11</v>
      </c>
      <c r="N89" s="105">
        <v>7</v>
      </c>
      <c r="O89" s="106">
        <f t="shared" si="56"/>
        <v>19</v>
      </c>
      <c r="P89" s="105">
        <v>12</v>
      </c>
      <c r="Q89" s="105">
        <v>7</v>
      </c>
      <c r="R89" s="64"/>
      <c r="S89" s="65"/>
      <c r="T89" s="13"/>
      <c r="U89" s="15"/>
      <c r="V89" s="15"/>
      <c r="W89" s="6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</row>
    <row r="90" spans="1:222" s="16" customFormat="1" ht="14.1" customHeight="1">
      <c r="A90" s="15"/>
      <c r="B90" s="15"/>
      <c r="C90" s="124" t="s">
        <v>97</v>
      </c>
      <c r="D90" s="105">
        <v>18</v>
      </c>
      <c r="E90" s="105">
        <v>3</v>
      </c>
      <c r="F90" s="106">
        <f t="shared" si="53"/>
        <v>64</v>
      </c>
      <c r="G90" s="106">
        <f t="shared" si="53"/>
        <v>35</v>
      </c>
      <c r="H90" s="106">
        <f t="shared" si="53"/>
        <v>29</v>
      </c>
      <c r="I90" s="106">
        <f t="shared" si="54"/>
        <v>22</v>
      </c>
      <c r="J90" s="105">
        <v>10</v>
      </c>
      <c r="K90" s="105">
        <v>12</v>
      </c>
      <c r="L90" s="106">
        <f t="shared" si="55"/>
        <v>22</v>
      </c>
      <c r="M90" s="105">
        <v>13</v>
      </c>
      <c r="N90" s="105">
        <v>9</v>
      </c>
      <c r="O90" s="106">
        <f t="shared" si="56"/>
        <v>20</v>
      </c>
      <c r="P90" s="105">
        <v>12</v>
      </c>
      <c r="Q90" s="105">
        <v>8</v>
      </c>
      <c r="R90" s="64"/>
      <c r="S90" s="65"/>
      <c r="T90" s="13"/>
      <c r="U90" s="15"/>
      <c r="V90" s="15"/>
      <c r="W90" s="6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</row>
    <row r="91" spans="1:222" s="16" customFormat="1" ht="14.1" customHeight="1">
      <c r="A91" s="15"/>
      <c r="B91" s="15"/>
      <c r="C91" s="124" t="s">
        <v>102</v>
      </c>
      <c r="D91" s="105">
        <v>26</v>
      </c>
      <c r="E91" s="105">
        <v>3</v>
      </c>
      <c r="F91" s="106">
        <f t="shared" si="53"/>
        <v>96</v>
      </c>
      <c r="G91" s="106">
        <f t="shared" si="53"/>
        <v>52</v>
      </c>
      <c r="H91" s="106">
        <f t="shared" si="53"/>
        <v>44</v>
      </c>
      <c r="I91" s="106">
        <f t="shared" si="54"/>
        <v>31</v>
      </c>
      <c r="J91" s="105">
        <v>19</v>
      </c>
      <c r="K91" s="105">
        <v>12</v>
      </c>
      <c r="L91" s="106">
        <f t="shared" si="55"/>
        <v>33</v>
      </c>
      <c r="M91" s="105">
        <v>20</v>
      </c>
      <c r="N91" s="105">
        <v>13</v>
      </c>
      <c r="O91" s="106">
        <f t="shared" si="56"/>
        <v>32</v>
      </c>
      <c r="P91" s="105">
        <v>13</v>
      </c>
      <c r="Q91" s="105">
        <v>19</v>
      </c>
      <c r="R91" s="64"/>
      <c r="S91" s="65"/>
      <c r="T91" s="13"/>
      <c r="U91" s="15"/>
      <c r="V91" s="15"/>
      <c r="W91" s="6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</row>
    <row r="92" spans="1:222" s="16" customFormat="1" ht="14.1" customHeight="1">
      <c r="A92" s="15"/>
      <c r="B92" s="15"/>
      <c r="C92" s="124" t="s">
        <v>99</v>
      </c>
      <c r="D92" s="105">
        <v>28</v>
      </c>
      <c r="E92" s="105">
        <v>3</v>
      </c>
      <c r="F92" s="106">
        <f t="shared" si="53"/>
        <v>76</v>
      </c>
      <c r="G92" s="106">
        <f t="shared" si="53"/>
        <v>39</v>
      </c>
      <c r="H92" s="106">
        <f t="shared" si="53"/>
        <v>37</v>
      </c>
      <c r="I92" s="106">
        <f t="shared" si="54"/>
        <v>26</v>
      </c>
      <c r="J92" s="105">
        <v>15</v>
      </c>
      <c r="K92" s="105">
        <v>11</v>
      </c>
      <c r="L92" s="106">
        <f t="shared" si="55"/>
        <v>26</v>
      </c>
      <c r="M92" s="105">
        <v>11</v>
      </c>
      <c r="N92" s="105">
        <v>15</v>
      </c>
      <c r="O92" s="106">
        <f t="shared" si="56"/>
        <v>24</v>
      </c>
      <c r="P92" s="105">
        <v>13</v>
      </c>
      <c r="Q92" s="105">
        <v>11</v>
      </c>
      <c r="R92" s="64"/>
      <c r="S92" s="65"/>
      <c r="T92" s="13"/>
      <c r="U92" s="15"/>
      <c r="V92" s="15"/>
      <c r="W92" s="6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</row>
    <row r="93" spans="1:222" s="16" customFormat="1" ht="14.1" customHeight="1">
      <c r="A93" s="15"/>
      <c r="B93" s="15"/>
      <c r="C93" s="131" t="s">
        <v>103</v>
      </c>
      <c r="D93" s="105">
        <v>5</v>
      </c>
      <c r="E93" s="105"/>
      <c r="F93" s="106"/>
      <c r="G93" s="106"/>
      <c r="H93" s="106"/>
      <c r="I93" s="106"/>
      <c r="J93" s="105"/>
      <c r="K93" s="105"/>
      <c r="L93" s="106"/>
      <c r="M93" s="105"/>
      <c r="N93" s="105"/>
      <c r="O93" s="106"/>
      <c r="P93" s="105"/>
      <c r="Q93" s="105"/>
      <c r="R93" s="64"/>
      <c r="S93" s="65"/>
      <c r="T93" s="13"/>
      <c r="U93" s="15"/>
      <c r="V93" s="15"/>
      <c r="W93" s="6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</row>
    <row r="94" spans="1:222" s="16" customFormat="1" ht="14.1" customHeight="1">
      <c r="A94" s="15"/>
      <c r="B94" s="15"/>
      <c r="C94" s="124" t="s">
        <v>104</v>
      </c>
      <c r="D94" s="105">
        <v>25</v>
      </c>
      <c r="E94" s="105">
        <v>3</v>
      </c>
      <c r="F94" s="106">
        <f t="shared" ref="F94:H104" si="57">I94+L94+O94</f>
        <v>93</v>
      </c>
      <c r="G94" s="106">
        <f t="shared" si="57"/>
        <v>47</v>
      </c>
      <c r="H94" s="106">
        <f t="shared" si="57"/>
        <v>46</v>
      </c>
      <c r="I94" s="106">
        <f t="shared" ref="I94:I104" si="58">SUM(J94:K94)</f>
        <v>30</v>
      </c>
      <c r="J94" s="105">
        <v>15</v>
      </c>
      <c r="K94" s="105">
        <v>15</v>
      </c>
      <c r="L94" s="106">
        <f t="shared" ref="L94:L104" si="59">SUM(M94:N94)</f>
        <v>31</v>
      </c>
      <c r="M94" s="105">
        <v>15</v>
      </c>
      <c r="N94" s="105">
        <v>16</v>
      </c>
      <c r="O94" s="106">
        <f t="shared" ref="O94:O104" si="60">SUM(P94:Q94)</f>
        <v>32</v>
      </c>
      <c r="P94" s="105">
        <v>17</v>
      </c>
      <c r="Q94" s="105">
        <v>15</v>
      </c>
      <c r="R94" s="64"/>
      <c r="S94" s="65"/>
      <c r="T94" s="13"/>
      <c r="U94" s="15"/>
      <c r="V94" s="15"/>
      <c r="W94" s="6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</row>
    <row r="95" spans="1:222" s="16" customFormat="1" ht="14.1" customHeight="1">
      <c r="A95" s="15"/>
      <c r="B95" s="15"/>
      <c r="C95" s="124" t="s">
        <v>105</v>
      </c>
      <c r="D95" s="105">
        <v>26</v>
      </c>
      <c r="E95" s="105">
        <v>3</v>
      </c>
      <c r="F95" s="106">
        <f t="shared" si="57"/>
        <v>97</v>
      </c>
      <c r="G95" s="106">
        <f t="shared" si="57"/>
        <v>53</v>
      </c>
      <c r="H95" s="106">
        <f t="shared" si="57"/>
        <v>44</v>
      </c>
      <c r="I95" s="106">
        <f t="shared" si="58"/>
        <v>31</v>
      </c>
      <c r="J95" s="105">
        <v>14</v>
      </c>
      <c r="K95" s="105">
        <v>17</v>
      </c>
      <c r="L95" s="106">
        <f t="shared" si="59"/>
        <v>32</v>
      </c>
      <c r="M95" s="105">
        <v>15</v>
      </c>
      <c r="N95" s="105">
        <v>17</v>
      </c>
      <c r="O95" s="106">
        <f t="shared" si="60"/>
        <v>34</v>
      </c>
      <c r="P95" s="105">
        <v>24</v>
      </c>
      <c r="Q95" s="105">
        <v>10</v>
      </c>
      <c r="R95" s="64"/>
      <c r="S95" s="65"/>
      <c r="T95" s="13"/>
      <c r="U95" s="15"/>
      <c r="V95" s="15"/>
      <c r="W95" s="6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</row>
    <row r="96" spans="1:222" s="16" customFormat="1" ht="14.1" customHeight="1">
      <c r="A96" s="15"/>
      <c r="B96" s="15"/>
      <c r="C96" s="124" t="s">
        <v>134</v>
      </c>
      <c r="D96" s="105">
        <v>25</v>
      </c>
      <c r="E96" s="105">
        <v>3</v>
      </c>
      <c r="F96" s="106">
        <f t="shared" si="57"/>
        <v>62</v>
      </c>
      <c r="G96" s="106">
        <f t="shared" si="57"/>
        <v>33</v>
      </c>
      <c r="H96" s="106">
        <f t="shared" si="57"/>
        <v>29</v>
      </c>
      <c r="I96" s="106">
        <f t="shared" si="58"/>
        <v>22</v>
      </c>
      <c r="J96" s="105">
        <v>12</v>
      </c>
      <c r="K96" s="105">
        <v>10</v>
      </c>
      <c r="L96" s="106">
        <f t="shared" si="59"/>
        <v>19</v>
      </c>
      <c r="M96" s="105">
        <v>7</v>
      </c>
      <c r="N96" s="105">
        <v>12</v>
      </c>
      <c r="O96" s="106">
        <f t="shared" si="60"/>
        <v>21</v>
      </c>
      <c r="P96" s="105">
        <v>14</v>
      </c>
      <c r="Q96" s="105">
        <v>7</v>
      </c>
      <c r="R96" s="64"/>
      <c r="S96" s="65"/>
      <c r="T96" s="13"/>
      <c r="U96" s="15"/>
      <c r="V96" s="15"/>
      <c r="W96" s="6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</row>
    <row r="97" spans="1:222" s="16" customFormat="1" ht="14.1" customHeight="1">
      <c r="A97" s="15"/>
      <c r="B97" s="15"/>
      <c r="C97" s="124" t="s">
        <v>135</v>
      </c>
      <c r="D97" s="105">
        <v>25</v>
      </c>
      <c r="E97" s="105">
        <v>3</v>
      </c>
      <c r="F97" s="106">
        <f t="shared" si="57"/>
        <v>88</v>
      </c>
      <c r="G97" s="106">
        <f t="shared" si="57"/>
        <v>44</v>
      </c>
      <c r="H97" s="106">
        <f t="shared" si="57"/>
        <v>44</v>
      </c>
      <c r="I97" s="106">
        <f t="shared" si="58"/>
        <v>28</v>
      </c>
      <c r="J97" s="105">
        <v>12</v>
      </c>
      <c r="K97" s="105">
        <v>16</v>
      </c>
      <c r="L97" s="106">
        <f t="shared" si="59"/>
        <v>32</v>
      </c>
      <c r="M97" s="105">
        <v>13</v>
      </c>
      <c r="N97" s="105">
        <v>19</v>
      </c>
      <c r="O97" s="106">
        <f t="shared" si="60"/>
        <v>28</v>
      </c>
      <c r="P97" s="105">
        <v>19</v>
      </c>
      <c r="Q97" s="105">
        <v>9</v>
      </c>
      <c r="R97" s="64"/>
      <c r="S97" s="65"/>
      <c r="T97" s="13"/>
      <c r="U97" s="15"/>
      <c r="V97" s="15"/>
      <c r="W97" s="6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</row>
    <row r="98" spans="1:222" s="16" customFormat="1" ht="14.1" customHeight="1">
      <c r="A98" s="15"/>
      <c r="B98" s="15"/>
      <c r="C98" s="124" t="s">
        <v>136</v>
      </c>
      <c r="D98" s="105">
        <v>30</v>
      </c>
      <c r="E98" s="105">
        <v>3</v>
      </c>
      <c r="F98" s="106">
        <f t="shared" si="57"/>
        <v>87</v>
      </c>
      <c r="G98" s="106">
        <f t="shared" si="57"/>
        <v>43</v>
      </c>
      <c r="H98" s="106">
        <f t="shared" si="57"/>
        <v>44</v>
      </c>
      <c r="I98" s="106">
        <f t="shared" si="58"/>
        <v>30</v>
      </c>
      <c r="J98" s="105">
        <v>18</v>
      </c>
      <c r="K98" s="105">
        <v>12</v>
      </c>
      <c r="L98" s="106">
        <f t="shared" si="59"/>
        <v>27</v>
      </c>
      <c r="M98" s="105">
        <v>15</v>
      </c>
      <c r="N98" s="105">
        <v>12</v>
      </c>
      <c r="O98" s="106">
        <f t="shared" si="60"/>
        <v>30</v>
      </c>
      <c r="P98" s="105">
        <v>10</v>
      </c>
      <c r="Q98" s="105">
        <v>20</v>
      </c>
      <c r="R98" s="64"/>
      <c r="S98" s="65"/>
      <c r="T98" s="13"/>
      <c r="U98" s="15"/>
      <c r="V98" s="15"/>
      <c r="W98" s="6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</row>
    <row r="99" spans="1:222" s="16" customFormat="1" ht="14.1" customHeight="1">
      <c r="A99" s="15"/>
      <c r="B99" s="15"/>
      <c r="C99" s="124" t="s">
        <v>137</v>
      </c>
      <c r="D99" s="105">
        <v>36</v>
      </c>
      <c r="E99" s="105">
        <v>1</v>
      </c>
      <c r="F99" s="106">
        <f t="shared" si="57"/>
        <v>74</v>
      </c>
      <c r="G99" s="106">
        <f t="shared" si="57"/>
        <v>42</v>
      </c>
      <c r="H99" s="106">
        <f t="shared" si="57"/>
        <v>32</v>
      </c>
      <c r="I99" s="106">
        <f t="shared" si="58"/>
        <v>24</v>
      </c>
      <c r="J99" s="105">
        <v>11</v>
      </c>
      <c r="K99" s="105">
        <v>13</v>
      </c>
      <c r="L99" s="106">
        <f t="shared" si="59"/>
        <v>24</v>
      </c>
      <c r="M99" s="105">
        <v>15</v>
      </c>
      <c r="N99" s="105">
        <v>9</v>
      </c>
      <c r="O99" s="106">
        <f t="shared" si="60"/>
        <v>26</v>
      </c>
      <c r="P99" s="105">
        <v>16</v>
      </c>
      <c r="Q99" s="105">
        <v>10</v>
      </c>
      <c r="R99" s="64"/>
      <c r="S99" s="65"/>
      <c r="T99" s="13"/>
      <c r="U99" s="15"/>
      <c r="V99" s="15"/>
      <c r="W99" s="6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</row>
    <row r="100" spans="1:222" s="16" customFormat="1" ht="14.1" customHeight="1">
      <c r="A100" s="15"/>
      <c r="B100" s="15"/>
      <c r="C100" s="124" t="s">
        <v>138</v>
      </c>
      <c r="D100" s="105">
        <v>30</v>
      </c>
      <c r="E100" s="105">
        <v>3</v>
      </c>
      <c r="F100" s="106">
        <f t="shared" si="57"/>
        <v>91</v>
      </c>
      <c r="G100" s="106">
        <f t="shared" si="57"/>
        <v>51</v>
      </c>
      <c r="H100" s="106">
        <f t="shared" si="57"/>
        <v>40</v>
      </c>
      <c r="I100" s="106">
        <f t="shared" si="58"/>
        <v>29</v>
      </c>
      <c r="J100" s="105">
        <v>19</v>
      </c>
      <c r="K100" s="105">
        <v>10</v>
      </c>
      <c r="L100" s="106">
        <f t="shared" si="59"/>
        <v>31</v>
      </c>
      <c r="M100" s="105">
        <v>14</v>
      </c>
      <c r="N100" s="105">
        <v>17</v>
      </c>
      <c r="O100" s="106">
        <f t="shared" si="60"/>
        <v>31</v>
      </c>
      <c r="P100" s="105">
        <v>18</v>
      </c>
      <c r="Q100" s="105">
        <v>13</v>
      </c>
      <c r="R100" s="64"/>
      <c r="S100" s="65"/>
      <c r="T100" s="13"/>
      <c r="U100" s="15"/>
      <c r="V100" s="15"/>
      <c r="W100" s="6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</row>
    <row r="101" spans="1:222" s="16" customFormat="1" ht="14.1" customHeight="1">
      <c r="A101" s="15"/>
      <c r="B101" s="15"/>
      <c r="C101" s="124" t="s">
        <v>139</v>
      </c>
      <c r="D101" s="105">
        <v>11</v>
      </c>
      <c r="E101" s="105">
        <v>3</v>
      </c>
      <c r="F101" s="106">
        <f t="shared" si="57"/>
        <v>36</v>
      </c>
      <c r="G101" s="106">
        <f t="shared" si="57"/>
        <v>16</v>
      </c>
      <c r="H101" s="106">
        <f t="shared" si="57"/>
        <v>20</v>
      </c>
      <c r="I101" s="106">
        <f t="shared" si="58"/>
        <v>12</v>
      </c>
      <c r="J101" s="105">
        <v>5</v>
      </c>
      <c r="K101" s="105">
        <v>7</v>
      </c>
      <c r="L101" s="106">
        <f t="shared" si="59"/>
        <v>9</v>
      </c>
      <c r="M101" s="105">
        <v>3</v>
      </c>
      <c r="N101" s="105">
        <v>6</v>
      </c>
      <c r="O101" s="106">
        <f t="shared" si="60"/>
        <v>15</v>
      </c>
      <c r="P101" s="105">
        <v>8</v>
      </c>
      <c r="Q101" s="105">
        <v>7</v>
      </c>
      <c r="R101" s="64"/>
      <c r="S101" s="65"/>
      <c r="T101" s="13"/>
      <c r="U101" s="15"/>
      <c r="V101" s="15"/>
      <c r="W101" s="6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</row>
    <row r="102" spans="1:222" s="16" customFormat="1" ht="14.1" customHeight="1">
      <c r="A102" s="15"/>
      <c r="B102" s="15"/>
      <c r="C102" s="124" t="s">
        <v>140</v>
      </c>
      <c r="D102" s="105">
        <v>19</v>
      </c>
      <c r="E102" s="105">
        <v>6</v>
      </c>
      <c r="F102" s="106">
        <f t="shared" si="57"/>
        <v>80</v>
      </c>
      <c r="G102" s="106">
        <f t="shared" si="57"/>
        <v>43</v>
      </c>
      <c r="H102" s="106">
        <f t="shared" si="57"/>
        <v>37</v>
      </c>
      <c r="I102" s="106">
        <f t="shared" si="58"/>
        <v>24</v>
      </c>
      <c r="J102" s="105">
        <v>12</v>
      </c>
      <c r="K102" s="105">
        <v>12</v>
      </c>
      <c r="L102" s="106">
        <f t="shared" si="59"/>
        <v>23</v>
      </c>
      <c r="M102" s="105">
        <v>18</v>
      </c>
      <c r="N102" s="105">
        <v>5</v>
      </c>
      <c r="O102" s="106">
        <f t="shared" si="60"/>
        <v>33</v>
      </c>
      <c r="P102" s="105">
        <v>13</v>
      </c>
      <c r="Q102" s="105">
        <v>20</v>
      </c>
      <c r="R102" s="64"/>
      <c r="S102" s="65"/>
      <c r="T102" s="13"/>
      <c r="U102" s="15"/>
      <c r="V102" s="15"/>
      <c r="W102" s="6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</row>
    <row r="103" spans="1:222" s="16" customFormat="1" ht="14.1" customHeight="1">
      <c r="A103" s="15"/>
      <c r="B103" s="15"/>
      <c r="C103" s="124" t="s">
        <v>141</v>
      </c>
      <c r="D103" s="105">
        <v>27</v>
      </c>
      <c r="E103" s="105">
        <v>5</v>
      </c>
      <c r="F103" s="106">
        <f t="shared" si="57"/>
        <v>118</v>
      </c>
      <c r="G103" s="106">
        <f t="shared" si="57"/>
        <v>62</v>
      </c>
      <c r="H103" s="106">
        <f t="shared" si="57"/>
        <v>56</v>
      </c>
      <c r="I103" s="106">
        <f t="shared" si="58"/>
        <v>33</v>
      </c>
      <c r="J103" s="105">
        <v>19</v>
      </c>
      <c r="K103" s="105">
        <v>14</v>
      </c>
      <c r="L103" s="106">
        <f t="shared" si="59"/>
        <v>37</v>
      </c>
      <c r="M103" s="105">
        <v>20</v>
      </c>
      <c r="N103" s="105">
        <v>17</v>
      </c>
      <c r="O103" s="106">
        <f t="shared" si="60"/>
        <v>48</v>
      </c>
      <c r="P103" s="105">
        <v>23</v>
      </c>
      <c r="Q103" s="105">
        <v>25</v>
      </c>
      <c r="R103" s="64"/>
      <c r="S103" s="65"/>
      <c r="T103" s="13"/>
      <c r="U103" s="15"/>
      <c r="V103" s="15"/>
      <c r="W103" s="6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</row>
    <row r="104" spans="1:222" s="16" customFormat="1" ht="14.1" customHeight="1">
      <c r="A104" s="15"/>
      <c r="B104" s="15"/>
      <c r="C104" s="124" t="s">
        <v>142</v>
      </c>
      <c r="D104" s="105">
        <v>23</v>
      </c>
      <c r="E104" s="105">
        <v>3</v>
      </c>
      <c r="F104" s="106">
        <f t="shared" si="57"/>
        <v>82</v>
      </c>
      <c r="G104" s="106">
        <f t="shared" si="57"/>
        <v>49</v>
      </c>
      <c r="H104" s="106">
        <f t="shared" si="57"/>
        <v>33</v>
      </c>
      <c r="I104" s="106">
        <f t="shared" si="58"/>
        <v>28</v>
      </c>
      <c r="J104" s="105">
        <v>21</v>
      </c>
      <c r="K104" s="105">
        <v>7</v>
      </c>
      <c r="L104" s="106">
        <f t="shared" si="59"/>
        <v>24</v>
      </c>
      <c r="M104" s="105">
        <v>14</v>
      </c>
      <c r="N104" s="105">
        <v>10</v>
      </c>
      <c r="O104" s="106">
        <f t="shared" si="60"/>
        <v>30</v>
      </c>
      <c r="P104" s="105">
        <v>14</v>
      </c>
      <c r="Q104" s="105">
        <v>16</v>
      </c>
      <c r="R104" s="64"/>
      <c r="S104" s="65"/>
      <c r="T104" s="13"/>
      <c r="U104" s="15"/>
      <c r="V104" s="15"/>
      <c r="W104" s="6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</row>
    <row r="105" spans="1:222" s="16" customFormat="1" ht="14.1" customHeight="1">
      <c r="A105" s="15"/>
      <c r="B105" s="15"/>
      <c r="C105" s="85" t="s">
        <v>126</v>
      </c>
      <c r="D105" s="84">
        <f>SUM(D106:D107)</f>
        <v>29</v>
      </c>
      <c r="E105" s="84">
        <f t="shared" ref="E105:S105" si="61">SUM(E106:E107)</f>
        <v>7</v>
      </c>
      <c r="F105" s="84">
        <f t="shared" si="61"/>
        <v>121</v>
      </c>
      <c r="G105" s="84">
        <f t="shared" si="61"/>
        <v>59</v>
      </c>
      <c r="H105" s="84">
        <f t="shared" si="61"/>
        <v>62</v>
      </c>
      <c r="I105" s="84">
        <f t="shared" si="61"/>
        <v>35</v>
      </c>
      <c r="J105" s="84">
        <f t="shared" si="61"/>
        <v>19</v>
      </c>
      <c r="K105" s="84">
        <f t="shared" si="61"/>
        <v>16</v>
      </c>
      <c r="L105" s="84">
        <f t="shared" si="61"/>
        <v>42</v>
      </c>
      <c r="M105" s="84">
        <f t="shared" si="61"/>
        <v>19</v>
      </c>
      <c r="N105" s="84">
        <f t="shared" si="61"/>
        <v>23</v>
      </c>
      <c r="O105" s="84">
        <f t="shared" si="61"/>
        <v>44</v>
      </c>
      <c r="P105" s="84">
        <f t="shared" si="61"/>
        <v>21</v>
      </c>
      <c r="Q105" s="84">
        <f t="shared" si="61"/>
        <v>23</v>
      </c>
      <c r="R105" s="7"/>
      <c r="S105" s="8"/>
      <c r="T105" s="13"/>
      <c r="V105" s="6"/>
      <c r="W105" s="15"/>
    </row>
    <row r="106" spans="1:222" s="16" customFormat="1" ht="14.1" customHeight="1">
      <c r="A106" s="15"/>
      <c r="B106" s="15"/>
      <c r="C106" s="89" t="s">
        <v>148</v>
      </c>
      <c r="D106" s="107">
        <v>12</v>
      </c>
      <c r="E106" s="107">
        <v>4</v>
      </c>
      <c r="F106" s="108">
        <f t="shared" ref="F106:H107" si="62">I106+L106+O106</f>
        <v>103</v>
      </c>
      <c r="G106" s="108">
        <f t="shared" si="62"/>
        <v>48</v>
      </c>
      <c r="H106" s="108">
        <f t="shared" si="62"/>
        <v>55</v>
      </c>
      <c r="I106" s="108">
        <f t="shared" ref="I106:I107" si="63">SUM(J106:K106)</f>
        <v>29</v>
      </c>
      <c r="J106" s="107">
        <v>15</v>
      </c>
      <c r="K106" s="107">
        <v>14</v>
      </c>
      <c r="L106" s="108">
        <f>SUM(M106:N106)</f>
        <v>36</v>
      </c>
      <c r="M106" s="107">
        <v>14</v>
      </c>
      <c r="N106" s="107">
        <v>22</v>
      </c>
      <c r="O106" s="108">
        <f>SUM(P106:Q106)</f>
        <v>38</v>
      </c>
      <c r="P106" s="107">
        <v>19</v>
      </c>
      <c r="Q106" s="107">
        <v>19</v>
      </c>
      <c r="R106" s="40"/>
      <c r="S106" s="41"/>
      <c r="T106" s="12"/>
      <c r="V106" s="15"/>
      <c r="W106" s="15"/>
    </row>
    <row r="107" spans="1:222" s="16" customFormat="1" ht="14.1" customHeight="1">
      <c r="A107" s="15"/>
      <c r="B107" s="15"/>
      <c r="C107" s="89" t="s">
        <v>131</v>
      </c>
      <c r="D107" s="107">
        <v>17</v>
      </c>
      <c r="E107" s="107">
        <v>3</v>
      </c>
      <c r="F107" s="108">
        <f t="shared" si="62"/>
        <v>18</v>
      </c>
      <c r="G107" s="108">
        <f t="shared" si="62"/>
        <v>11</v>
      </c>
      <c r="H107" s="108">
        <f t="shared" si="62"/>
        <v>7</v>
      </c>
      <c r="I107" s="108">
        <f t="shared" si="63"/>
        <v>6</v>
      </c>
      <c r="J107" s="107">
        <v>4</v>
      </c>
      <c r="K107" s="107">
        <v>2</v>
      </c>
      <c r="L107" s="108">
        <f>SUM(M107:N107)</f>
        <v>6</v>
      </c>
      <c r="M107" s="107">
        <v>5</v>
      </c>
      <c r="N107" s="107">
        <v>1</v>
      </c>
      <c r="O107" s="108">
        <f>SUM(P107:Q107)</f>
        <v>6</v>
      </c>
      <c r="P107" s="107">
        <v>2</v>
      </c>
      <c r="Q107" s="107">
        <v>4</v>
      </c>
      <c r="R107" s="40"/>
      <c r="S107" s="41"/>
      <c r="T107" s="12"/>
      <c r="V107" s="15"/>
      <c r="W107" s="15"/>
    </row>
    <row r="108" spans="1:222" s="16" customFormat="1" ht="14.1" customHeight="1">
      <c r="A108" s="15"/>
      <c r="B108" s="15"/>
      <c r="C108" s="85" t="s">
        <v>46</v>
      </c>
      <c r="D108" s="84">
        <f>SUM(D109:D116)</f>
        <v>201</v>
      </c>
      <c r="E108" s="84">
        <f>SUM(E109:E116)</f>
        <v>27</v>
      </c>
      <c r="F108" s="84">
        <f>SUM(F109:F116)</f>
        <v>674</v>
      </c>
      <c r="G108" s="84">
        <f t="shared" ref="G108:R108" si="64">SUM(G109:G116)</f>
        <v>324</v>
      </c>
      <c r="H108" s="84">
        <f t="shared" si="64"/>
        <v>350</v>
      </c>
      <c r="I108" s="84">
        <f t="shared" si="64"/>
        <v>229</v>
      </c>
      <c r="J108" s="86">
        <f t="shared" si="64"/>
        <v>107</v>
      </c>
      <c r="K108" s="86">
        <f t="shared" si="64"/>
        <v>122</v>
      </c>
      <c r="L108" s="84">
        <f t="shared" si="64"/>
        <v>226</v>
      </c>
      <c r="M108" s="84">
        <f t="shared" si="64"/>
        <v>109</v>
      </c>
      <c r="N108" s="84">
        <f t="shared" si="64"/>
        <v>117</v>
      </c>
      <c r="O108" s="84">
        <f t="shared" si="64"/>
        <v>219</v>
      </c>
      <c r="P108" s="84">
        <f t="shared" si="64"/>
        <v>108</v>
      </c>
      <c r="Q108" s="84">
        <f t="shared" si="64"/>
        <v>111</v>
      </c>
      <c r="R108" s="7"/>
      <c r="S108" s="37"/>
      <c r="T108" s="13"/>
      <c r="V108" s="6"/>
      <c r="W108" s="15"/>
    </row>
    <row r="109" spans="1:222" s="16" customFormat="1" ht="14.1" customHeight="1">
      <c r="A109" s="15"/>
      <c r="B109" s="15"/>
      <c r="C109" s="89" t="s">
        <v>47</v>
      </c>
      <c r="D109" s="107">
        <v>25</v>
      </c>
      <c r="E109" s="107">
        <v>3</v>
      </c>
      <c r="F109" s="108">
        <f>I109+L109+O109</f>
        <v>94</v>
      </c>
      <c r="G109" s="108">
        <f>J109+M109+P109</f>
        <v>47</v>
      </c>
      <c r="H109" s="108">
        <f>K109+N109+Q109</f>
        <v>47</v>
      </c>
      <c r="I109" s="108">
        <f t="shared" ref="I109:I111" si="65">SUM(J109:K109)</f>
        <v>30</v>
      </c>
      <c r="J109" s="107">
        <v>14</v>
      </c>
      <c r="K109" s="107">
        <v>16</v>
      </c>
      <c r="L109" s="108">
        <f>SUM(M109:N109)</f>
        <v>38</v>
      </c>
      <c r="M109" s="107">
        <v>22</v>
      </c>
      <c r="N109" s="107">
        <v>16</v>
      </c>
      <c r="O109" s="108">
        <f>SUM(P109:Q109)</f>
        <v>26</v>
      </c>
      <c r="P109" s="107">
        <v>11</v>
      </c>
      <c r="Q109" s="107">
        <v>15</v>
      </c>
      <c r="R109" s="40"/>
      <c r="S109" s="41"/>
      <c r="T109" s="12"/>
      <c r="V109" s="15"/>
      <c r="W109" s="15"/>
    </row>
    <row r="110" spans="1:222" s="16" customFormat="1" ht="14.1" customHeight="1">
      <c r="A110" s="15"/>
      <c r="B110" s="15"/>
      <c r="C110" s="89" t="s">
        <v>74</v>
      </c>
      <c r="D110" s="107">
        <v>27</v>
      </c>
      <c r="E110" s="107">
        <v>3</v>
      </c>
      <c r="F110" s="108">
        <f t="shared" ref="F110:H112" si="66">I110+L110+O110</f>
        <v>61</v>
      </c>
      <c r="G110" s="108">
        <f t="shared" si="66"/>
        <v>24</v>
      </c>
      <c r="H110" s="108">
        <f t="shared" si="66"/>
        <v>37</v>
      </c>
      <c r="I110" s="108">
        <f t="shared" si="65"/>
        <v>21</v>
      </c>
      <c r="J110" s="107">
        <v>10</v>
      </c>
      <c r="K110" s="107">
        <v>11</v>
      </c>
      <c r="L110" s="108">
        <f t="shared" ref="L110:L112" si="67">SUM(M110:N110)</f>
        <v>21</v>
      </c>
      <c r="M110" s="107">
        <v>5</v>
      </c>
      <c r="N110" s="107">
        <v>16</v>
      </c>
      <c r="O110" s="108">
        <f t="shared" ref="O110:O112" si="68">SUM(P110:Q110)</f>
        <v>19</v>
      </c>
      <c r="P110" s="107">
        <v>9</v>
      </c>
      <c r="Q110" s="107">
        <v>10</v>
      </c>
      <c r="R110" s="40"/>
      <c r="S110" s="41"/>
      <c r="T110" s="12"/>
      <c r="V110" s="15"/>
      <c r="W110" s="15"/>
    </row>
    <row r="111" spans="1:222" s="16" customFormat="1" ht="14.1" customHeight="1">
      <c r="A111" s="15"/>
      <c r="B111" s="15"/>
      <c r="C111" s="89" t="s">
        <v>106</v>
      </c>
      <c r="D111" s="107">
        <v>13</v>
      </c>
      <c r="E111" s="107">
        <v>3</v>
      </c>
      <c r="F111" s="108">
        <f>I111+L111+O111</f>
        <v>53</v>
      </c>
      <c r="G111" s="108">
        <f t="shared" si="66"/>
        <v>28</v>
      </c>
      <c r="H111" s="108">
        <f t="shared" si="66"/>
        <v>25</v>
      </c>
      <c r="I111" s="108">
        <f t="shared" si="65"/>
        <v>18</v>
      </c>
      <c r="J111" s="107">
        <v>14</v>
      </c>
      <c r="K111" s="107">
        <v>4</v>
      </c>
      <c r="L111" s="108">
        <f t="shared" si="67"/>
        <v>18</v>
      </c>
      <c r="M111" s="107">
        <v>9</v>
      </c>
      <c r="N111" s="107">
        <v>9</v>
      </c>
      <c r="O111" s="108">
        <f t="shared" si="68"/>
        <v>17</v>
      </c>
      <c r="P111" s="107">
        <v>5</v>
      </c>
      <c r="Q111" s="107">
        <v>12</v>
      </c>
      <c r="R111" s="40"/>
      <c r="S111" s="41"/>
      <c r="T111" s="12"/>
      <c r="V111" s="15"/>
      <c r="W111" s="15"/>
    </row>
    <row r="112" spans="1:222" s="16" customFormat="1" ht="14.1" customHeight="1">
      <c r="A112" s="15"/>
      <c r="B112" s="15"/>
      <c r="C112" s="89" t="s">
        <v>132</v>
      </c>
      <c r="D112" s="107">
        <v>41</v>
      </c>
      <c r="E112" s="107">
        <v>6</v>
      </c>
      <c r="F112" s="108">
        <f t="shared" si="66"/>
        <v>159</v>
      </c>
      <c r="G112" s="108">
        <f t="shared" si="66"/>
        <v>75</v>
      </c>
      <c r="H112" s="108">
        <f t="shared" si="66"/>
        <v>84</v>
      </c>
      <c r="I112" s="108">
        <f>SUM(J112:K112)</f>
        <v>53</v>
      </c>
      <c r="J112" s="107">
        <v>23</v>
      </c>
      <c r="K112" s="107">
        <v>30</v>
      </c>
      <c r="L112" s="108">
        <f t="shared" si="67"/>
        <v>53</v>
      </c>
      <c r="M112" s="107">
        <v>25</v>
      </c>
      <c r="N112" s="107">
        <v>28</v>
      </c>
      <c r="O112" s="108">
        <f t="shared" si="68"/>
        <v>53</v>
      </c>
      <c r="P112" s="107">
        <v>27</v>
      </c>
      <c r="Q112" s="107">
        <v>26</v>
      </c>
      <c r="R112" s="40"/>
      <c r="S112" s="41"/>
      <c r="T112" s="12"/>
      <c r="V112" s="15"/>
      <c r="W112" s="15"/>
    </row>
    <row r="113" spans="1:23" s="16" customFormat="1" ht="14.1" customHeight="1">
      <c r="A113" s="15"/>
      <c r="B113" s="15"/>
      <c r="C113" s="89" t="s">
        <v>181</v>
      </c>
      <c r="D113" s="107">
        <v>24</v>
      </c>
      <c r="E113" s="107">
        <v>3</v>
      </c>
      <c r="F113" s="108">
        <f>I113+L113+O113</f>
        <v>112</v>
      </c>
      <c r="G113" s="108">
        <f>J113+M113+P113</f>
        <v>53</v>
      </c>
      <c r="H113" s="108">
        <f>K113+N113+Q113</f>
        <v>59</v>
      </c>
      <c r="I113" s="108">
        <f>SUM(J113:K113)</f>
        <v>38</v>
      </c>
      <c r="J113" s="107">
        <v>16</v>
      </c>
      <c r="K113" s="107">
        <v>22</v>
      </c>
      <c r="L113" s="108">
        <f>SUM(M113:N113)</f>
        <v>38</v>
      </c>
      <c r="M113" s="107">
        <v>20</v>
      </c>
      <c r="N113" s="107">
        <v>18</v>
      </c>
      <c r="O113" s="108">
        <f>SUM(P113:Q113)</f>
        <v>36</v>
      </c>
      <c r="P113" s="107">
        <v>17</v>
      </c>
      <c r="Q113" s="107">
        <v>19</v>
      </c>
      <c r="R113" s="40"/>
      <c r="S113" s="41"/>
      <c r="T113" s="12"/>
      <c r="V113" s="15"/>
      <c r="W113" s="15"/>
    </row>
    <row r="114" spans="1:23" s="16" customFormat="1" ht="14.1" customHeight="1">
      <c r="A114" s="15"/>
      <c r="B114" s="15"/>
      <c r="C114" s="89" t="s">
        <v>151</v>
      </c>
      <c r="D114" s="107">
        <v>27</v>
      </c>
      <c r="E114" s="107">
        <v>3</v>
      </c>
      <c r="F114" s="108">
        <f t="shared" ref="F114:H116" si="69">I114+L114+O114</f>
        <v>87</v>
      </c>
      <c r="G114" s="108">
        <f t="shared" si="69"/>
        <v>45</v>
      </c>
      <c r="H114" s="108">
        <f t="shared" si="69"/>
        <v>42</v>
      </c>
      <c r="I114" s="108">
        <f>SUM(J114:K114)</f>
        <v>28</v>
      </c>
      <c r="J114" s="107">
        <v>14</v>
      </c>
      <c r="K114" s="107">
        <v>14</v>
      </c>
      <c r="L114" s="108">
        <f t="shared" ref="L114:L116" si="70">SUM(M114:N114)</f>
        <v>31</v>
      </c>
      <c r="M114" s="107">
        <v>15</v>
      </c>
      <c r="N114" s="107">
        <v>16</v>
      </c>
      <c r="O114" s="108">
        <f>SUM(P114:Q114)</f>
        <v>28</v>
      </c>
      <c r="P114" s="107">
        <v>16</v>
      </c>
      <c r="Q114" s="107">
        <v>12</v>
      </c>
      <c r="R114" s="40"/>
      <c r="S114" s="41"/>
      <c r="T114" s="12"/>
      <c r="V114" s="15"/>
      <c r="W114" s="15"/>
    </row>
    <row r="115" spans="1:23" s="16" customFormat="1" ht="14.1" customHeight="1">
      <c r="A115" s="15"/>
      <c r="B115" s="15"/>
      <c r="C115" s="89" t="s">
        <v>152</v>
      </c>
      <c r="D115" s="107">
        <v>26</v>
      </c>
      <c r="E115" s="107">
        <v>3</v>
      </c>
      <c r="F115" s="108">
        <f>I115+L115+O115</f>
        <v>75</v>
      </c>
      <c r="G115" s="108">
        <f t="shared" si="69"/>
        <v>37</v>
      </c>
      <c r="H115" s="108">
        <f t="shared" si="69"/>
        <v>38</v>
      </c>
      <c r="I115" s="108">
        <f>SUM(J115:K115)</f>
        <v>26</v>
      </c>
      <c r="J115" s="107">
        <v>9</v>
      </c>
      <c r="K115" s="107">
        <v>17</v>
      </c>
      <c r="L115" s="108">
        <f t="shared" si="70"/>
        <v>22</v>
      </c>
      <c r="M115" s="107">
        <v>11</v>
      </c>
      <c r="N115" s="107">
        <v>11</v>
      </c>
      <c r="O115" s="108">
        <f t="shared" ref="O115:O116" si="71">SUM(P115:Q115)</f>
        <v>27</v>
      </c>
      <c r="P115" s="107">
        <v>17</v>
      </c>
      <c r="Q115" s="107">
        <v>10</v>
      </c>
      <c r="R115" s="40"/>
      <c r="S115" s="41"/>
      <c r="T115" s="12"/>
      <c r="V115" s="15"/>
      <c r="W115" s="15"/>
    </row>
    <row r="116" spans="1:23" s="16" customFormat="1" ht="14.1" customHeight="1">
      <c r="A116" s="15"/>
      <c r="B116" s="15"/>
      <c r="C116" s="89" t="s">
        <v>153</v>
      </c>
      <c r="D116" s="107">
        <v>18</v>
      </c>
      <c r="E116" s="107">
        <v>3</v>
      </c>
      <c r="F116" s="108">
        <f t="shared" ref="F116" si="72">I116+L116+O116</f>
        <v>33</v>
      </c>
      <c r="G116" s="108">
        <f t="shared" si="69"/>
        <v>15</v>
      </c>
      <c r="H116" s="108">
        <f t="shared" si="69"/>
        <v>18</v>
      </c>
      <c r="I116" s="108">
        <f>SUM(J116:K116)</f>
        <v>15</v>
      </c>
      <c r="J116" s="107">
        <v>7</v>
      </c>
      <c r="K116" s="107">
        <v>8</v>
      </c>
      <c r="L116" s="108">
        <f t="shared" si="70"/>
        <v>5</v>
      </c>
      <c r="M116" s="107">
        <v>2</v>
      </c>
      <c r="N116" s="107">
        <v>3</v>
      </c>
      <c r="O116" s="108">
        <f t="shared" si="71"/>
        <v>13</v>
      </c>
      <c r="P116" s="107">
        <v>6</v>
      </c>
      <c r="Q116" s="107">
        <v>7</v>
      </c>
      <c r="R116" s="40"/>
      <c r="S116" s="41"/>
      <c r="T116" s="12"/>
      <c r="V116" s="15"/>
      <c r="W116" s="15"/>
    </row>
    <row r="117" spans="1:23" s="16" customFormat="1" ht="14.1" customHeight="1">
      <c r="A117" s="15"/>
      <c r="B117" s="15"/>
      <c r="C117" s="85" t="s">
        <v>116</v>
      </c>
      <c r="D117" s="84">
        <f>SUM(D118:D122)</f>
        <v>98</v>
      </c>
      <c r="E117" s="84">
        <f t="shared" ref="E117:R117" si="73">SUM(E118:E122)</f>
        <v>27</v>
      </c>
      <c r="F117" s="84">
        <f t="shared" si="73"/>
        <v>604</v>
      </c>
      <c r="G117" s="84">
        <f t="shared" si="73"/>
        <v>270</v>
      </c>
      <c r="H117" s="84">
        <f t="shared" si="73"/>
        <v>334</v>
      </c>
      <c r="I117" s="84">
        <f t="shared" si="73"/>
        <v>191</v>
      </c>
      <c r="J117" s="84">
        <f t="shared" si="73"/>
        <v>90</v>
      </c>
      <c r="K117" s="84">
        <f t="shared" si="73"/>
        <v>101</v>
      </c>
      <c r="L117" s="84">
        <f t="shared" si="73"/>
        <v>198</v>
      </c>
      <c r="M117" s="84">
        <f t="shared" si="73"/>
        <v>90</v>
      </c>
      <c r="N117" s="84">
        <f t="shared" si="73"/>
        <v>108</v>
      </c>
      <c r="O117" s="84">
        <f t="shared" si="73"/>
        <v>215</v>
      </c>
      <c r="P117" s="84">
        <f t="shared" si="73"/>
        <v>90</v>
      </c>
      <c r="Q117" s="84">
        <f t="shared" si="73"/>
        <v>125</v>
      </c>
      <c r="R117" s="7"/>
      <c r="S117" s="8"/>
      <c r="T117" s="13"/>
      <c r="U117" s="6"/>
      <c r="V117" s="15"/>
      <c r="W117" s="15"/>
    </row>
    <row r="118" spans="1:23" s="16" customFormat="1" ht="14.1" customHeight="1">
      <c r="A118" s="15"/>
      <c r="B118" s="15"/>
      <c r="C118" s="89" t="s">
        <v>48</v>
      </c>
      <c r="D118" s="87">
        <v>25</v>
      </c>
      <c r="E118" s="87">
        <v>6</v>
      </c>
      <c r="F118" s="90">
        <f t="shared" ref="F118:H122" si="74">I118+L118+O118</f>
        <v>149</v>
      </c>
      <c r="G118" s="90">
        <f t="shared" si="74"/>
        <v>64</v>
      </c>
      <c r="H118" s="90">
        <f t="shared" si="74"/>
        <v>85</v>
      </c>
      <c r="I118" s="90">
        <f t="shared" ref="I118:I122" si="75">SUM(J118:K118)</f>
        <v>48</v>
      </c>
      <c r="J118" s="87">
        <v>24</v>
      </c>
      <c r="K118" s="87">
        <v>24</v>
      </c>
      <c r="L118" s="90">
        <f>SUM(M118:N118)</f>
        <v>49</v>
      </c>
      <c r="M118" s="87">
        <v>20</v>
      </c>
      <c r="N118" s="87">
        <v>29</v>
      </c>
      <c r="O118" s="90">
        <f>SUM(P118:Q118)</f>
        <v>52</v>
      </c>
      <c r="P118" s="87">
        <v>20</v>
      </c>
      <c r="Q118" s="87">
        <v>32</v>
      </c>
      <c r="R118" s="13"/>
      <c r="S118" s="36"/>
      <c r="T118" s="13"/>
      <c r="U118" s="15"/>
      <c r="V118" s="15"/>
      <c r="W118" s="6"/>
    </row>
    <row r="119" spans="1:23" s="16" customFormat="1" ht="14.1" customHeight="1">
      <c r="A119" s="15"/>
      <c r="B119" s="15"/>
      <c r="C119" s="89" t="s">
        <v>49</v>
      </c>
      <c r="D119" s="87">
        <v>12</v>
      </c>
      <c r="E119" s="87">
        <v>3</v>
      </c>
      <c r="F119" s="90">
        <f t="shared" si="74"/>
        <v>28</v>
      </c>
      <c r="G119" s="90">
        <f t="shared" si="74"/>
        <v>18</v>
      </c>
      <c r="H119" s="90">
        <f t="shared" si="74"/>
        <v>10</v>
      </c>
      <c r="I119" s="90">
        <f t="shared" si="75"/>
        <v>9</v>
      </c>
      <c r="J119" s="87">
        <v>4</v>
      </c>
      <c r="K119" s="87">
        <v>5</v>
      </c>
      <c r="L119" s="90">
        <f>SUM(M119:N119)</f>
        <v>8</v>
      </c>
      <c r="M119" s="87">
        <v>6</v>
      </c>
      <c r="N119" s="87">
        <v>2</v>
      </c>
      <c r="O119" s="90">
        <f>SUM(P119:Q119)</f>
        <v>11</v>
      </c>
      <c r="P119" s="87">
        <v>8</v>
      </c>
      <c r="Q119" s="87">
        <v>3</v>
      </c>
      <c r="R119" s="13"/>
      <c r="S119" s="36"/>
      <c r="T119" s="13"/>
      <c r="U119" s="15"/>
      <c r="V119" s="15"/>
      <c r="W119" s="6"/>
    </row>
    <row r="120" spans="1:23" s="16" customFormat="1" ht="14.1" customHeight="1">
      <c r="A120" s="15"/>
      <c r="B120" s="15"/>
      <c r="C120" s="89" t="s">
        <v>107</v>
      </c>
      <c r="D120" s="87">
        <v>18</v>
      </c>
      <c r="E120" s="87">
        <v>6</v>
      </c>
      <c r="F120" s="90">
        <f t="shared" si="74"/>
        <v>112</v>
      </c>
      <c r="G120" s="90">
        <f t="shared" si="74"/>
        <v>59</v>
      </c>
      <c r="H120" s="90">
        <f t="shared" si="74"/>
        <v>53</v>
      </c>
      <c r="I120" s="90">
        <f t="shared" si="75"/>
        <v>33</v>
      </c>
      <c r="J120" s="87">
        <v>22</v>
      </c>
      <c r="K120" s="87">
        <v>11</v>
      </c>
      <c r="L120" s="90">
        <f>SUM(M120:N120)</f>
        <v>35</v>
      </c>
      <c r="M120" s="87">
        <v>21</v>
      </c>
      <c r="N120" s="87">
        <v>14</v>
      </c>
      <c r="O120" s="90">
        <f>SUM(P120:Q120)</f>
        <v>44</v>
      </c>
      <c r="P120" s="87">
        <v>16</v>
      </c>
      <c r="Q120" s="87">
        <v>28</v>
      </c>
      <c r="R120" s="13"/>
      <c r="S120" s="36"/>
      <c r="T120" s="13"/>
      <c r="U120" s="15"/>
      <c r="V120" s="15"/>
      <c r="W120" s="6"/>
    </row>
    <row r="121" spans="1:23" s="16" customFormat="1" ht="14.1" customHeight="1">
      <c r="A121" s="15"/>
      <c r="B121" s="15"/>
      <c r="C121" s="89" t="s">
        <v>120</v>
      </c>
      <c r="D121" s="87">
        <v>23</v>
      </c>
      <c r="E121" s="87">
        <v>6</v>
      </c>
      <c r="F121" s="90">
        <f t="shared" si="74"/>
        <v>142</v>
      </c>
      <c r="G121" s="90">
        <f t="shared" si="74"/>
        <v>73</v>
      </c>
      <c r="H121" s="90">
        <f t="shared" si="74"/>
        <v>69</v>
      </c>
      <c r="I121" s="90">
        <f t="shared" si="75"/>
        <v>43</v>
      </c>
      <c r="J121" s="87">
        <v>21</v>
      </c>
      <c r="K121" s="87">
        <v>22</v>
      </c>
      <c r="L121" s="90">
        <f>SUM(M121:N121)</f>
        <v>47</v>
      </c>
      <c r="M121" s="87">
        <v>23</v>
      </c>
      <c r="N121" s="87">
        <v>24</v>
      </c>
      <c r="O121" s="90">
        <f>SUM(P121:Q121)</f>
        <v>52</v>
      </c>
      <c r="P121" s="87">
        <v>29</v>
      </c>
      <c r="Q121" s="87">
        <v>23</v>
      </c>
      <c r="R121" s="13"/>
      <c r="S121" s="36"/>
      <c r="T121" s="13"/>
      <c r="U121" s="15"/>
      <c r="V121" s="6"/>
      <c r="W121" s="15"/>
    </row>
    <row r="122" spans="1:23" s="16" customFormat="1" ht="14.1" customHeight="1">
      <c r="A122" s="15"/>
      <c r="B122" s="15"/>
      <c r="C122" s="89" t="s">
        <v>143</v>
      </c>
      <c r="D122" s="87">
        <v>20</v>
      </c>
      <c r="E122" s="87">
        <v>6</v>
      </c>
      <c r="F122" s="90">
        <f t="shared" si="74"/>
        <v>173</v>
      </c>
      <c r="G122" s="90">
        <f t="shared" si="74"/>
        <v>56</v>
      </c>
      <c r="H122" s="90">
        <f t="shared" si="74"/>
        <v>117</v>
      </c>
      <c r="I122" s="90">
        <f t="shared" si="75"/>
        <v>58</v>
      </c>
      <c r="J122" s="87">
        <v>19</v>
      </c>
      <c r="K122" s="87">
        <v>39</v>
      </c>
      <c r="L122" s="90">
        <f>SUM(M122:N122)</f>
        <v>59</v>
      </c>
      <c r="M122" s="87">
        <v>20</v>
      </c>
      <c r="N122" s="87">
        <v>39</v>
      </c>
      <c r="O122" s="90">
        <f>SUM(P122:Q122)</f>
        <v>56</v>
      </c>
      <c r="P122" s="87">
        <v>17</v>
      </c>
      <c r="Q122" s="87">
        <v>39</v>
      </c>
      <c r="R122" s="13"/>
      <c r="S122" s="36"/>
      <c r="T122" s="13"/>
      <c r="U122" s="15"/>
      <c r="V122" s="6"/>
      <c r="W122" s="15"/>
    </row>
    <row r="123" spans="1:23" s="16" customFormat="1" ht="14.1" customHeight="1">
      <c r="A123" s="15"/>
      <c r="B123" s="15"/>
      <c r="C123" s="85" t="s">
        <v>50</v>
      </c>
      <c r="D123" s="84">
        <f>SUM(D124:D140)</f>
        <v>500</v>
      </c>
      <c r="E123" s="84">
        <f t="shared" ref="E123:S123" si="76">SUM(E124:E140)</f>
        <v>62</v>
      </c>
      <c r="F123" s="84">
        <f t="shared" si="76"/>
        <v>1684</v>
      </c>
      <c r="G123" s="84">
        <f t="shared" si="76"/>
        <v>854</v>
      </c>
      <c r="H123" s="84">
        <f>SUM(H124:H140)</f>
        <v>830</v>
      </c>
      <c r="I123" s="84">
        <f t="shared" si="76"/>
        <v>513</v>
      </c>
      <c r="J123" s="84">
        <f t="shared" si="76"/>
        <v>248</v>
      </c>
      <c r="K123" s="84">
        <f t="shared" si="76"/>
        <v>265</v>
      </c>
      <c r="L123" s="84">
        <f t="shared" si="76"/>
        <v>596</v>
      </c>
      <c r="M123" s="84">
        <f t="shared" si="76"/>
        <v>306</v>
      </c>
      <c r="N123" s="84">
        <f t="shared" si="76"/>
        <v>290</v>
      </c>
      <c r="O123" s="84">
        <f t="shared" si="76"/>
        <v>575</v>
      </c>
      <c r="P123" s="84">
        <f t="shared" si="76"/>
        <v>300</v>
      </c>
      <c r="Q123" s="84">
        <f t="shared" si="76"/>
        <v>275</v>
      </c>
      <c r="R123" s="21"/>
      <c r="S123" s="21"/>
      <c r="T123" s="13"/>
      <c r="V123" s="15"/>
      <c r="W123" s="15"/>
    </row>
    <row r="124" spans="1:23" s="16" customFormat="1" ht="14.1" customHeight="1">
      <c r="A124" s="15"/>
      <c r="B124" s="15"/>
      <c r="C124" s="89" t="s">
        <v>51</v>
      </c>
      <c r="D124" s="109">
        <v>19</v>
      </c>
      <c r="E124" s="109">
        <v>6</v>
      </c>
      <c r="F124" s="108">
        <f>I124+L124+O124</f>
        <v>152</v>
      </c>
      <c r="G124" s="108">
        <f>J124+M124+P124</f>
        <v>80</v>
      </c>
      <c r="H124" s="108">
        <f>K124+N124+Q124</f>
        <v>72</v>
      </c>
      <c r="I124" s="108">
        <f t="shared" ref="I124" si="77">SUM(J124:K124)</f>
        <v>41</v>
      </c>
      <c r="J124" s="87">
        <v>21</v>
      </c>
      <c r="K124" s="109">
        <v>20</v>
      </c>
      <c r="L124" s="108">
        <f>SUM(M124:N124)</f>
        <v>48</v>
      </c>
      <c r="M124" s="87">
        <v>26</v>
      </c>
      <c r="N124" s="109">
        <v>22</v>
      </c>
      <c r="O124" s="108">
        <f>SUM(P124:Q124)</f>
        <v>63</v>
      </c>
      <c r="P124" s="87">
        <v>33</v>
      </c>
      <c r="Q124" s="109">
        <v>30</v>
      </c>
      <c r="R124" s="40"/>
      <c r="S124" s="44"/>
      <c r="T124" s="12"/>
      <c r="V124" s="15"/>
    </row>
    <row r="125" spans="1:23" s="16" customFormat="1" ht="14.1" customHeight="1">
      <c r="A125" s="15"/>
      <c r="B125" s="15"/>
      <c r="C125" s="89" t="s">
        <v>95</v>
      </c>
      <c r="D125" s="109">
        <v>37</v>
      </c>
      <c r="E125" s="109">
        <v>6</v>
      </c>
      <c r="F125" s="108">
        <f t="shared" ref="F125:H140" si="78">I125+L125+O125</f>
        <v>162</v>
      </c>
      <c r="G125" s="108">
        <f t="shared" si="78"/>
        <v>75</v>
      </c>
      <c r="H125" s="108">
        <f t="shared" si="78"/>
        <v>87</v>
      </c>
      <c r="I125" s="108">
        <f t="shared" ref="I125:I140" si="79">SUM(J125:K125)</f>
        <v>53</v>
      </c>
      <c r="J125" s="87">
        <v>21</v>
      </c>
      <c r="K125" s="109">
        <v>32</v>
      </c>
      <c r="L125" s="108">
        <f t="shared" ref="L125:L140" si="80">SUM(M125:N125)</f>
        <v>56</v>
      </c>
      <c r="M125" s="87">
        <v>27</v>
      </c>
      <c r="N125" s="109">
        <v>29</v>
      </c>
      <c r="O125" s="108">
        <f t="shared" ref="O125:O140" si="81">SUM(P125:Q125)</f>
        <v>53</v>
      </c>
      <c r="P125" s="87">
        <v>27</v>
      </c>
      <c r="Q125" s="109">
        <v>26</v>
      </c>
      <c r="R125" s="40"/>
      <c r="S125" s="44"/>
      <c r="T125" s="12"/>
      <c r="V125" s="15"/>
    </row>
    <row r="126" spans="1:23" s="16" customFormat="1" ht="14.1" customHeight="1">
      <c r="A126" s="15"/>
      <c r="B126" s="15"/>
      <c r="C126" s="89" t="s">
        <v>86</v>
      </c>
      <c r="D126" s="109">
        <v>20</v>
      </c>
      <c r="E126" s="109">
        <v>3</v>
      </c>
      <c r="F126" s="108">
        <f t="shared" si="78"/>
        <v>81</v>
      </c>
      <c r="G126" s="108">
        <f t="shared" si="78"/>
        <v>30</v>
      </c>
      <c r="H126" s="108">
        <f t="shared" si="78"/>
        <v>51</v>
      </c>
      <c r="I126" s="108">
        <f t="shared" si="79"/>
        <v>28</v>
      </c>
      <c r="J126" s="87">
        <v>6</v>
      </c>
      <c r="K126" s="109">
        <v>22</v>
      </c>
      <c r="L126" s="108">
        <f t="shared" si="80"/>
        <v>27</v>
      </c>
      <c r="M126" s="87">
        <v>12</v>
      </c>
      <c r="N126" s="109">
        <v>15</v>
      </c>
      <c r="O126" s="108">
        <f t="shared" si="81"/>
        <v>26</v>
      </c>
      <c r="P126" s="87">
        <v>12</v>
      </c>
      <c r="Q126" s="109">
        <v>14</v>
      </c>
      <c r="R126" s="40"/>
      <c r="S126" s="44"/>
      <c r="T126" s="12"/>
      <c r="V126" s="15"/>
    </row>
    <row r="127" spans="1:23" s="16" customFormat="1" ht="14.1" customHeight="1">
      <c r="A127" s="15"/>
      <c r="B127" s="15"/>
      <c r="C127" s="89" t="s">
        <v>87</v>
      </c>
      <c r="D127" s="109">
        <v>48</v>
      </c>
      <c r="E127" s="109">
        <v>3</v>
      </c>
      <c r="F127" s="108">
        <f t="shared" si="78"/>
        <v>142</v>
      </c>
      <c r="G127" s="108">
        <f t="shared" si="78"/>
        <v>69</v>
      </c>
      <c r="H127" s="108">
        <f t="shared" si="78"/>
        <v>73</v>
      </c>
      <c r="I127" s="108">
        <f t="shared" si="79"/>
        <v>42</v>
      </c>
      <c r="J127" s="87">
        <v>25</v>
      </c>
      <c r="K127" s="109">
        <v>17</v>
      </c>
      <c r="L127" s="108">
        <f t="shared" si="80"/>
        <v>49</v>
      </c>
      <c r="M127" s="87">
        <v>20</v>
      </c>
      <c r="N127" s="109">
        <v>29</v>
      </c>
      <c r="O127" s="108">
        <f t="shared" si="81"/>
        <v>51</v>
      </c>
      <c r="P127" s="87">
        <v>24</v>
      </c>
      <c r="Q127" s="109">
        <v>27</v>
      </c>
      <c r="R127" s="40"/>
      <c r="S127" s="44"/>
      <c r="T127" s="12"/>
      <c r="V127" s="15"/>
    </row>
    <row r="128" spans="1:23" s="16" customFormat="1" ht="14.1" customHeight="1">
      <c r="A128" s="15"/>
      <c r="B128" s="15"/>
      <c r="C128" s="89" t="s">
        <v>88</v>
      </c>
      <c r="D128" s="109">
        <v>16</v>
      </c>
      <c r="E128" s="109">
        <v>2</v>
      </c>
      <c r="F128" s="108">
        <f t="shared" si="78"/>
        <v>65</v>
      </c>
      <c r="G128" s="108">
        <f t="shared" si="78"/>
        <v>32</v>
      </c>
      <c r="H128" s="108">
        <f t="shared" si="78"/>
        <v>33</v>
      </c>
      <c r="I128" s="108">
        <f t="shared" si="79"/>
        <v>21</v>
      </c>
      <c r="J128" s="87">
        <v>8</v>
      </c>
      <c r="K128" s="109">
        <v>13</v>
      </c>
      <c r="L128" s="108">
        <f t="shared" si="80"/>
        <v>22</v>
      </c>
      <c r="M128" s="87">
        <v>12</v>
      </c>
      <c r="N128" s="109">
        <v>10</v>
      </c>
      <c r="O128" s="108">
        <f t="shared" si="81"/>
        <v>22</v>
      </c>
      <c r="P128" s="87">
        <v>12</v>
      </c>
      <c r="Q128" s="109">
        <v>10</v>
      </c>
      <c r="R128" s="40"/>
      <c r="S128" s="44"/>
      <c r="T128" s="12"/>
      <c r="V128" s="15"/>
    </row>
    <row r="129" spans="1:22" s="16" customFormat="1" ht="14.1" customHeight="1">
      <c r="A129" s="15"/>
      <c r="B129" s="15"/>
      <c r="C129" s="89" t="s">
        <v>108</v>
      </c>
      <c r="D129" s="109">
        <v>47</v>
      </c>
      <c r="E129" s="109">
        <v>6</v>
      </c>
      <c r="F129" s="108">
        <f t="shared" si="78"/>
        <v>161</v>
      </c>
      <c r="G129" s="108">
        <f t="shared" si="78"/>
        <v>87</v>
      </c>
      <c r="H129" s="108">
        <f t="shared" si="78"/>
        <v>74</v>
      </c>
      <c r="I129" s="108">
        <f t="shared" si="79"/>
        <v>54</v>
      </c>
      <c r="J129" s="87">
        <v>30</v>
      </c>
      <c r="K129" s="109">
        <v>24</v>
      </c>
      <c r="L129" s="108">
        <f t="shared" si="80"/>
        <v>52</v>
      </c>
      <c r="M129" s="87">
        <v>26</v>
      </c>
      <c r="N129" s="109">
        <v>26</v>
      </c>
      <c r="O129" s="108">
        <f t="shared" si="81"/>
        <v>55</v>
      </c>
      <c r="P129" s="87">
        <v>31</v>
      </c>
      <c r="Q129" s="109">
        <v>24</v>
      </c>
      <c r="R129" s="40"/>
      <c r="S129" s="44"/>
      <c r="T129" s="12"/>
      <c r="V129" s="15"/>
    </row>
    <row r="130" spans="1:22" s="16" customFormat="1" ht="14.1" customHeight="1">
      <c r="A130" s="15"/>
      <c r="B130" s="15"/>
      <c r="C130" s="89" t="s">
        <v>109</v>
      </c>
      <c r="D130" s="109">
        <v>29</v>
      </c>
      <c r="E130" s="109">
        <v>3</v>
      </c>
      <c r="F130" s="108">
        <f t="shared" si="78"/>
        <v>87</v>
      </c>
      <c r="G130" s="108">
        <f t="shared" si="78"/>
        <v>48</v>
      </c>
      <c r="H130" s="108">
        <f t="shared" si="78"/>
        <v>39</v>
      </c>
      <c r="I130" s="108">
        <f t="shared" si="79"/>
        <v>29</v>
      </c>
      <c r="J130" s="87">
        <v>11</v>
      </c>
      <c r="K130" s="109">
        <v>18</v>
      </c>
      <c r="L130" s="108">
        <f t="shared" si="80"/>
        <v>29</v>
      </c>
      <c r="M130" s="87">
        <v>21</v>
      </c>
      <c r="N130" s="109">
        <v>8</v>
      </c>
      <c r="O130" s="108">
        <f t="shared" si="81"/>
        <v>29</v>
      </c>
      <c r="P130" s="87">
        <v>16</v>
      </c>
      <c r="Q130" s="109">
        <v>13</v>
      </c>
      <c r="R130" s="40"/>
      <c r="S130" s="44"/>
      <c r="T130" s="12"/>
      <c r="V130" s="15"/>
    </row>
    <row r="131" spans="1:22" s="16" customFormat="1" ht="14.1" customHeight="1">
      <c r="A131" s="15"/>
      <c r="B131" s="15"/>
      <c r="C131" s="89" t="s">
        <v>110</v>
      </c>
      <c r="D131" s="110">
        <v>33</v>
      </c>
      <c r="E131" s="109">
        <v>3</v>
      </c>
      <c r="F131" s="108">
        <f t="shared" si="78"/>
        <v>89</v>
      </c>
      <c r="G131" s="108">
        <f t="shared" si="78"/>
        <v>47</v>
      </c>
      <c r="H131" s="108">
        <f t="shared" si="78"/>
        <v>42</v>
      </c>
      <c r="I131" s="108">
        <f t="shared" si="79"/>
        <v>30</v>
      </c>
      <c r="J131" s="87">
        <v>13</v>
      </c>
      <c r="K131" s="109">
        <v>17</v>
      </c>
      <c r="L131" s="108">
        <f t="shared" si="80"/>
        <v>30</v>
      </c>
      <c r="M131" s="87">
        <v>18</v>
      </c>
      <c r="N131" s="109">
        <v>12</v>
      </c>
      <c r="O131" s="108">
        <f t="shared" si="81"/>
        <v>29</v>
      </c>
      <c r="P131" s="87">
        <v>16</v>
      </c>
      <c r="Q131" s="109">
        <v>13</v>
      </c>
      <c r="R131" s="40"/>
      <c r="S131" s="44"/>
      <c r="T131" s="13"/>
      <c r="V131" s="15"/>
    </row>
    <row r="132" spans="1:22" s="16" customFormat="1" ht="14.1" customHeight="1">
      <c r="A132" s="15"/>
      <c r="B132" s="15"/>
      <c r="C132" s="89" t="s">
        <v>111</v>
      </c>
      <c r="D132" s="109">
        <v>22</v>
      </c>
      <c r="E132" s="109">
        <v>3</v>
      </c>
      <c r="F132" s="108">
        <f t="shared" si="78"/>
        <v>63</v>
      </c>
      <c r="G132" s="108">
        <f t="shared" si="78"/>
        <v>29</v>
      </c>
      <c r="H132" s="108">
        <f t="shared" si="78"/>
        <v>34</v>
      </c>
      <c r="I132" s="108">
        <f t="shared" si="79"/>
        <v>20</v>
      </c>
      <c r="J132" s="87">
        <v>7</v>
      </c>
      <c r="K132" s="109">
        <v>13</v>
      </c>
      <c r="L132" s="108">
        <f t="shared" si="80"/>
        <v>20</v>
      </c>
      <c r="M132" s="87">
        <v>11</v>
      </c>
      <c r="N132" s="109">
        <v>9</v>
      </c>
      <c r="O132" s="108">
        <f t="shared" si="81"/>
        <v>23</v>
      </c>
      <c r="P132" s="87">
        <v>11</v>
      </c>
      <c r="Q132" s="109">
        <v>12</v>
      </c>
      <c r="R132" s="40"/>
      <c r="S132" s="44"/>
      <c r="T132" s="12"/>
      <c r="V132" s="15"/>
    </row>
    <row r="133" spans="1:22" s="16" customFormat="1" ht="14.1" customHeight="1">
      <c r="A133" s="15"/>
      <c r="B133" s="15"/>
      <c r="C133" s="89" t="s">
        <v>121</v>
      </c>
      <c r="D133" s="109">
        <v>28</v>
      </c>
      <c r="E133" s="109">
        <v>3</v>
      </c>
      <c r="F133" s="108">
        <f t="shared" si="78"/>
        <v>76</v>
      </c>
      <c r="G133" s="108">
        <f t="shared" si="78"/>
        <v>42</v>
      </c>
      <c r="H133" s="108">
        <f t="shared" si="78"/>
        <v>34</v>
      </c>
      <c r="I133" s="108">
        <f t="shared" si="79"/>
        <v>25</v>
      </c>
      <c r="J133" s="87">
        <v>14</v>
      </c>
      <c r="K133" s="109">
        <v>11</v>
      </c>
      <c r="L133" s="108">
        <f t="shared" si="80"/>
        <v>26</v>
      </c>
      <c r="M133" s="87">
        <v>14</v>
      </c>
      <c r="N133" s="109">
        <v>12</v>
      </c>
      <c r="O133" s="108">
        <f t="shared" si="81"/>
        <v>25</v>
      </c>
      <c r="P133" s="87">
        <v>14</v>
      </c>
      <c r="Q133" s="109">
        <v>11</v>
      </c>
      <c r="R133" s="40"/>
      <c r="S133" s="44"/>
      <c r="T133" s="12"/>
      <c r="V133" s="15"/>
    </row>
    <row r="134" spans="1:22" s="16" customFormat="1" ht="14.1" customHeight="1">
      <c r="A134" s="15"/>
      <c r="B134" s="15"/>
      <c r="C134" s="89" t="s">
        <v>122</v>
      </c>
      <c r="D134" s="109">
        <v>44</v>
      </c>
      <c r="E134" s="109">
        <v>6</v>
      </c>
      <c r="F134" s="108">
        <f t="shared" si="78"/>
        <v>132</v>
      </c>
      <c r="G134" s="108">
        <f t="shared" si="78"/>
        <v>75</v>
      </c>
      <c r="H134" s="108">
        <f t="shared" si="78"/>
        <v>57</v>
      </c>
      <c r="I134" s="108">
        <f t="shared" si="79"/>
        <v>44</v>
      </c>
      <c r="J134" s="87">
        <v>24</v>
      </c>
      <c r="K134" s="109">
        <v>20</v>
      </c>
      <c r="L134" s="108">
        <f t="shared" si="80"/>
        <v>44</v>
      </c>
      <c r="M134" s="87">
        <v>25</v>
      </c>
      <c r="N134" s="109">
        <v>19</v>
      </c>
      <c r="O134" s="108">
        <f t="shared" si="81"/>
        <v>44</v>
      </c>
      <c r="P134" s="87">
        <v>26</v>
      </c>
      <c r="Q134" s="109">
        <v>18</v>
      </c>
      <c r="R134" s="40"/>
      <c r="S134" s="44"/>
      <c r="T134" s="12"/>
      <c r="V134" s="15"/>
    </row>
    <row r="135" spans="1:22" s="16" customFormat="1" ht="14.1" customHeight="1">
      <c r="A135" s="15"/>
      <c r="B135" s="15"/>
      <c r="C135" s="89" t="s">
        <v>144</v>
      </c>
      <c r="D135" s="109">
        <v>36</v>
      </c>
      <c r="E135" s="109">
        <v>4</v>
      </c>
      <c r="F135" s="108">
        <f t="shared" si="78"/>
        <v>116</v>
      </c>
      <c r="G135" s="108">
        <f t="shared" si="78"/>
        <v>57</v>
      </c>
      <c r="H135" s="108">
        <f t="shared" si="78"/>
        <v>59</v>
      </c>
      <c r="I135" s="108">
        <f t="shared" si="79"/>
        <v>17</v>
      </c>
      <c r="J135" s="87">
        <v>8</v>
      </c>
      <c r="K135" s="109">
        <v>9</v>
      </c>
      <c r="L135" s="108">
        <f t="shared" si="80"/>
        <v>72</v>
      </c>
      <c r="M135" s="87">
        <v>35</v>
      </c>
      <c r="N135" s="109">
        <v>37</v>
      </c>
      <c r="O135" s="108">
        <f t="shared" si="81"/>
        <v>27</v>
      </c>
      <c r="P135" s="87">
        <v>14</v>
      </c>
      <c r="Q135" s="109">
        <v>13</v>
      </c>
      <c r="R135" s="40"/>
      <c r="S135" s="44"/>
      <c r="T135" s="12"/>
      <c r="V135" s="15"/>
    </row>
    <row r="136" spans="1:22" s="16" customFormat="1" ht="14.1" customHeight="1">
      <c r="A136" s="15"/>
      <c r="B136" s="15"/>
      <c r="C136" s="89" t="s">
        <v>145</v>
      </c>
      <c r="D136" s="109">
        <v>34</v>
      </c>
      <c r="E136" s="109">
        <v>5</v>
      </c>
      <c r="F136" s="108">
        <f t="shared" si="78"/>
        <v>141</v>
      </c>
      <c r="G136" s="108">
        <f t="shared" si="78"/>
        <v>65</v>
      </c>
      <c r="H136" s="108">
        <f t="shared" si="78"/>
        <v>76</v>
      </c>
      <c r="I136" s="108">
        <f t="shared" si="79"/>
        <v>42</v>
      </c>
      <c r="J136" s="87">
        <v>20</v>
      </c>
      <c r="K136" s="109">
        <v>22</v>
      </c>
      <c r="L136" s="108">
        <f t="shared" si="80"/>
        <v>50</v>
      </c>
      <c r="M136" s="87">
        <v>23</v>
      </c>
      <c r="N136" s="109">
        <v>27</v>
      </c>
      <c r="O136" s="108">
        <f t="shared" si="81"/>
        <v>49</v>
      </c>
      <c r="P136" s="87">
        <v>22</v>
      </c>
      <c r="Q136" s="109">
        <v>27</v>
      </c>
      <c r="R136" s="40"/>
      <c r="S136" s="44"/>
      <c r="T136" s="12"/>
      <c r="V136" s="15"/>
    </row>
    <row r="137" spans="1:22" s="16" customFormat="1" ht="14.1" customHeight="1">
      <c r="A137" s="15"/>
      <c r="B137" s="15"/>
      <c r="C137" s="89" t="s">
        <v>182</v>
      </c>
      <c r="D137" s="109">
        <v>11</v>
      </c>
      <c r="E137" s="109"/>
      <c r="F137" s="108">
        <f t="shared" si="78"/>
        <v>0</v>
      </c>
      <c r="G137" s="108">
        <f t="shared" si="78"/>
        <v>0</v>
      </c>
      <c r="H137" s="108">
        <f t="shared" si="78"/>
        <v>0</v>
      </c>
      <c r="I137" s="108">
        <f t="shared" si="79"/>
        <v>0</v>
      </c>
      <c r="J137" s="87"/>
      <c r="K137" s="109"/>
      <c r="L137" s="108">
        <f t="shared" si="80"/>
        <v>0</v>
      </c>
      <c r="M137" s="87"/>
      <c r="N137" s="109"/>
      <c r="O137" s="108">
        <f t="shared" si="81"/>
        <v>0</v>
      </c>
      <c r="P137" s="87"/>
      <c r="Q137" s="109"/>
      <c r="R137" s="40"/>
      <c r="S137" s="44"/>
      <c r="T137" s="12"/>
      <c r="V137" s="15"/>
    </row>
    <row r="138" spans="1:22" s="16" customFormat="1" ht="14.1" customHeight="1">
      <c r="A138" s="15"/>
      <c r="B138" s="15"/>
      <c r="C138" s="89" t="s">
        <v>146</v>
      </c>
      <c r="D138" s="109">
        <v>21</v>
      </c>
      <c r="E138" s="109">
        <v>3</v>
      </c>
      <c r="F138" s="108">
        <f t="shared" si="78"/>
        <v>66</v>
      </c>
      <c r="G138" s="108">
        <f t="shared" si="78"/>
        <v>31</v>
      </c>
      <c r="H138" s="108">
        <f t="shared" si="78"/>
        <v>35</v>
      </c>
      <c r="I138" s="108">
        <f t="shared" si="79"/>
        <v>20</v>
      </c>
      <c r="J138" s="87">
        <v>9</v>
      </c>
      <c r="K138" s="109">
        <v>11</v>
      </c>
      <c r="L138" s="108">
        <f t="shared" si="80"/>
        <v>23</v>
      </c>
      <c r="M138" s="87">
        <v>11</v>
      </c>
      <c r="N138" s="109">
        <v>12</v>
      </c>
      <c r="O138" s="108">
        <f t="shared" si="81"/>
        <v>23</v>
      </c>
      <c r="P138" s="87">
        <v>11</v>
      </c>
      <c r="Q138" s="109">
        <v>12</v>
      </c>
      <c r="R138" s="40"/>
      <c r="S138" s="44"/>
      <c r="T138" s="12"/>
      <c r="V138" s="15"/>
    </row>
    <row r="139" spans="1:22" s="16" customFormat="1" ht="14.1" customHeight="1">
      <c r="A139" s="15"/>
      <c r="B139" s="15"/>
      <c r="C139" s="89" t="s">
        <v>147</v>
      </c>
      <c r="D139" s="109">
        <v>30</v>
      </c>
      <c r="E139" s="109">
        <v>3</v>
      </c>
      <c r="F139" s="108">
        <f t="shared" si="78"/>
        <v>77</v>
      </c>
      <c r="G139" s="108">
        <f t="shared" si="78"/>
        <v>42</v>
      </c>
      <c r="H139" s="108">
        <f t="shared" si="78"/>
        <v>35</v>
      </c>
      <c r="I139" s="108">
        <f t="shared" si="79"/>
        <v>23</v>
      </c>
      <c r="J139" s="87">
        <v>13</v>
      </c>
      <c r="K139" s="109">
        <v>10</v>
      </c>
      <c r="L139" s="108">
        <f t="shared" si="80"/>
        <v>23</v>
      </c>
      <c r="M139" s="87">
        <v>11</v>
      </c>
      <c r="N139" s="109">
        <v>12</v>
      </c>
      <c r="O139" s="108">
        <f t="shared" si="81"/>
        <v>31</v>
      </c>
      <c r="P139" s="87">
        <v>18</v>
      </c>
      <c r="Q139" s="109">
        <v>13</v>
      </c>
      <c r="R139" s="40"/>
      <c r="S139" s="44"/>
      <c r="T139" s="12"/>
      <c r="V139" s="15"/>
    </row>
    <row r="140" spans="1:22" s="16" customFormat="1" ht="14.1" customHeight="1">
      <c r="A140" s="15"/>
      <c r="B140" s="15"/>
      <c r="C140" s="89" t="s">
        <v>177</v>
      </c>
      <c r="D140" s="110">
        <v>25</v>
      </c>
      <c r="E140" s="110">
        <v>3</v>
      </c>
      <c r="F140" s="108">
        <f t="shared" si="78"/>
        <v>74</v>
      </c>
      <c r="G140" s="108">
        <f t="shared" si="78"/>
        <v>45</v>
      </c>
      <c r="H140" s="108">
        <f t="shared" si="78"/>
        <v>29</v>
      </c>
      <c r="I140" s="108">
        <f t="shared" si="79"/>
        <v>24</v>
      </c>
      <c r="J140" s="111">
        <v>18</v>
      </c>
      <c r="K140" s="110">
        <v>6</v>
      </c>
      <c r="L140" s="108">
        <f t="shared" si="80"/>
        <v>25</v>
      </c>
      <c r="M140" s="111">
        <v>14</v>
      </c>
      <c r="N140" s="110">
        <v>11</v>
      </c>
      <c r="O140" s="108">
        <f t="shared" si="81"/>
        <v>25</v>
      </c>
      <c r="P140" s="111">
        <v>13</v>
      </c>
      <c r="Q140" s="110">
        <v>12</v>
      </c>
      <c r="R140" s="56"/>
      <c r="S140" s="57"/>
      <c r="T140" s="12"/>
      <c r="V140" s="15"/>
    </row>
    <row r="141" spans="1:22" s="16" customFormat="1" ht="14.1" customHeight="1">
      <c r="A141" s="15"/>
      <c r="B141" s="15"/>
      <c r="C141" s="85" t="s">
        <v>52</v>
      </c>
      <c r="D141" s="84">
        <f t="shared" ref="D141:R141" si="82">SUM(D142:D146)</f>
        <v>126</v>
      </c>
      <c r="E141" s="84">
        <f t="shared" si="82"/>
        <v>25</v>
      </c>
      <c r="F141" s="84">
        <f t="shared" si="82"/>
        <v>620</v>
      </c>
      <c r="G141" s="84">
        <f t="shared" si="82"/>
        <v>324</v>
      </c>
      <c r="H141" s="84">
        <f t="shared" si="82"/>
        <v>296</v>
      </c>
      <c r="I141" s="84">
        <f t="shared" si="82"/>
        <v>187</v>
      </c>
      <c r="J141" s="84">
        <f t="shared" si="82"/>
        <v>101</v>
      </c>
      <c r="K141" s="84">
        <f t="shared" si="82"/>
        <v>86</v>
      </c>
      <c r="L141" s="84">
        <f t="shared" si="82"/>
        <v>223</v>
      </c>
      <c r="M141" s="84">
        <f t="shared" si="82"/>
        <v>115</v>
      </c>
      <c r="N141" s="84">
        <f t="shared" si="82"/>
        <v>108</v>
      </c>
      <c r="O141" s="84">
        <f t="shared" si="82"/>
        <v>210</v>
      </c>
      <c r="P141" s="84">
        <f t="shared" si="82"/>
        <v>108</v>
      </c>
      <c r="Q141" s="84">
        <f t="shared" si="82"/>
        <v>102</v>
      </c>
      <c r="R141" s="7"/>
      <c r="S141" s="8"/>
      <c r="T141" s="13"/>
      <c r="U141" s="15"/>
    </row>
    <row r="142" spans="1:22" s="16" customFormat="1" ht="14.1" customHeight="1">
      <c r="A142" s="15"/>
      <c r="B142" s="15"/>
      <c r="C142" s="89" t="s">
        <v>53</v>
      </c>
      <c r="D142" s="112">
        <v>26</v>
      </c>
      <c r="E142" s="112">
        <v>7</v>
      </c>
      <c r="F142" s="113">
        <f t="shared" ref="F142:H157" si="83">I142+L142+O142</f>
        <v>163</v>
      </c>
      <c r="G142" s="113">
        <f t="shared" si="83"/>
        <v>80</v>
      </c>
      <c r="H142" s="113">
        <f t="shared" si="83"/>
        <v>83</v>
      </c>
      <c r="I142" s="113">
        <f t="shared" ref="I142:I160" si="84">SUM(J142:K142)</f>
        <v>46</v>
      </c>
      <c r="J142" s="112">
        <v>25</v>
      </c>
      <c r="K142" s="112">
        <v>21</v>
      </c>
      <c r="L142" s="113">
        <f>SUM(M142:N142)</f>
        <v>64</v>
      </c>
      <c r="M142" s="112">
        <v>28</v>
      </c>
      <c r="N142" s="112">
        <v>36</v>
      </c>
      <c r="O142" s="113">
        <f>SUM(P142:Q142)</f>
        <v>53</v>
      </c>
      <c r="P142" s="112">
        <v>27</v>
      </c>
      <c r="Q142" s="112">
        <v>26</v>
      </c>
      <c r="R142" s="48"/>
      <c r="S142" s="49"/>
      <c r="T142" s="13"/>
      <c r="U142" s="6"/>
    </row>
    <row r="143" spans="1:22" s="16" customFormat="1" ht="14.1" customHeight="1">
      <c r="A143" s="15"/>
      <c r="B143" s="15"/>
      <c r="C143" s="89" t="s">
        <v>54</v>
      </c>
      <c r="D143" s="114">
        <v>16</v>
      </c>
      <c r="E143" s="114">
        <v>3</v>
      </c>
      <c r="F143" s="90">
        <f t="shared" si="83"/>
        <v>56</v>
      </c>
      <c r="G143" s="90">
        <f t="shared" si="83"/>
        <v>23</v>
      </c>
      <c r="H143" s="90">
        <f t="shared" si="83"/>
        <v>33</v>
      </c>
      <c r="I143" s="90">
        <f t="shared" si="84"/>
        <v>19</v>
      </c>
      <c r="J143" s="114">
        <v>9</v>
      </c>
      <c r="K143" s="114">
        <v>10</v>
      </c>
      <c r="L143" s="90">
        <f>SUM(M143:N143)</f>
        <v>20</v>
      </c>
      <c r="M143" s="114">
        <v>7</v>
      </c>
      <c r="N143" s="114">
        <v>13</v>
      </c>
      <c r="O143" s="90">
        <f>SUM(P143:Q143)</f>
        <v>17</v>
      </c>
      <c r="P143" s="114">
        <v>7</v>
      </c>
      <c r="Q143" s="114">
        <v>10</v>
      </c>
      <c r="R143" s="13"/>
      <c r="S143" s="11"/>
      <c r="T143" s="13"/>
      <c r="U143" s="15"/>
    </row>
    <row r="144" spans="1:22" s="16" customFormat="1" ht="14.1" customHeight="1">
      <c r="A144" s="15"/>
      <c r="B144" s="15"/>
      <c r="C144" s="89" t="s">
        <v>55</v>
      </c>
      <c r="D144" s="115">
        <v>31</v>
      </c>
      <c r="E144" s="115">
        <v>6</v>
      </c>
      <c r="F144" s="116">
        <f t="shared" si="83"/>
        <v>169</v>
      </c>
      <c r="G144" s="116">
        <f t="shared" si="83"/>
        <v>93</v>
      </c>
      <c r="H144" s="116">
        <f t="shared" si="83"/>
        <v>76</v>
      </c>
      <c r="I144" s="116">
        <f t="shared" si="84"/>
        <v>53</v>
      </c>
      <c r="J144" s="115">
        <v>29</v>
      </c>
      <c r="K144" s="115">
        <v>24</v>
      </c>
      <c r="L144" s="116">
        <f>SUM(M144:N144)</f>
        <v>58</v>
      </c>
      <c r="M144" s="115">
        <v>33</v>
      </c>
      <c r="N144" s="115">
        <v>25</v>
      </c>
      <c r="O144" s="116">
        <f>SUM(P144:Q144)</f>
        <v>58</v>
      </c>
      <c r="P144" s="115">
        <v>31</v>
      </c>
      <c r="Q144" s="115">
        <v>27</v>
      </c>
      <c r="R144" s="58"/>
      <c r="S144" s="59"/>
      <c r="T144" s="13"/>
      <c r="U144" s="15"/>
    </row>
    <row r="145" spans="1:21" s="16" customFormat="1" ht="14.1" customHeight="1">
      <c r="A145" s="15"/>
      <c r="B145" s="15"/>
      <c r="C145" s="117" t="s">
        <v>56</v>
      </c>
      <c r="D145" s="118">
        <v>27</v>
      </c>
      <c r="E145" s="118">
        <v>6</v>
      </c>
      <c r="F145" s="116">
        <f t="shared" si="83"/>
        <v>149</v>
      </c>
      <c r="G145" s="116">
        <f t="shared" si="83"/>
        <v>77</v>
      </c>
      <c r="H145" s="116">
        <f t="shared" si="83"/>
        <v>72</v>
      </c>
      <c r="I145" s="116">
        <f t="shared" si="84"/>
        <v>41</v>
      </c>
      <c r="J145" s="118">
        <v>19</v>
      </c>
      <c r="K145" s="118">
        <v>22</v>
      </c>
      <c r="L145" s="116">
        <f t="shared" ref="L145:L146" si="85">SUM(M145:N145)</f>
        <v>53</v>
      </c>
      <c r="M145" s="118">
        <v>33</v>
      </c>
      <c r="N145" s="118">
        <v>20</v>
      </c>
      <c r="O145" s="116">
        <f t="shared" ref="O145:O146" si="86">SUM(P145:Q145)</f>
        <v>55</v>
      </c>
      <c r="P145" s="118">
        <v>25</v>
      </c>
      <c r="Q145" s="118">
        <v>30</v>
      </c>
      <c r="R145" s="13"/>
      <c r="S145" s="43"/>
      <c r="T145" s="13"/>
    </row>
    <row r="146" spans="1:21" s="16" customFormat="1" ht="14.1" customHeight="1">
      <c r="A146" s="15"/>
      <c r="B146" s="15"/>
      <c r="C146" s="117" t="s">
        <v>128</v>
      </c>
      <c r="D146" s="118">
        <v>26</v>
      </c>
      <c r="E146" s="118">
        <v>3</v>
      </c>
      <c r="F146" s="116">
        <f t="shared" si="83"/>
        <v>83</v>
      </c>
      <c r="G146" s="116">
        <f t="shared" si="83"/>
        <v>51</v>
      </c>
      <c r="H146" s="116">
        <f t="shared" si="83"/>
        <v>32</v>
      </c>
      <c r="I146" s="116">
        <f t="shared" si="84"/>
        <v>28</v>
      </c>
      <c r="J146" s="118">
        <v>19</v>
      </c>
      <c r="K146" s="118">
        <v>9</v>
      </c>
      <c r="L146" s="116">
        <f t="shared" si="85"/>
        <v>28</v>
      </c>
      <c r="M146" s="118">
        <v>14</v>
      </c>
      <c r="N146" s="118">
        <v>14</v>
      </c>
      <c r="O146" s="116">
        <f t="shared" si="86"/>
        <v>27</v>
      </c>
      <c r="P146" s="118">
        <v>18</v>
      </c>
      <c r="Q146" s="118">
        <v>9</v>
      </c>
      <c r="R146" s="13"/>
      <c r="S146" s="43"/>
      <c r="T146" s="13"/>
    </row>
    <row r="147" spans="1:21" s="24" customFormat="1" ht="14.1" customHeight="1">
      <c r="A147" s="22"/>
      <c r="B147" s="22"/>
      <c r="C147" s="85" t="s">
        <v>158</v>
      </c>
      <c r="D147" s="84">
        <f>SUM(D148)</f>
        <v>19</v>
      </c>
      <c r="E147" s="84">
        <f>SUM(E148)</f>
        <v>4</v>
      </c>
      <c r="F147" s="84">
        <f t="shared" ref="F147:R147" si="87">SUM(F148)</f>
        <v>86</v>
      </c>
      <c r="G147" s="84">
        <f t="shared" si="87"/>
        <v>48</v>
      </c>
      <c r="H147" s="84">
        <f t="shared" si="87"/>
        <v>38</v>
      </c>
      <c r="I147" s="84">
        <f t="shared" si="87"/>
        <v>29</v>
      </c>
      <c r="J147" s="84">
        <f t="shared" si="87"/>
        <v>17</v>
      </c>
      <c r="K147" s="84">
        <f t="shared" si="87"/>
        <v>12</v>
      </c>
      <c r="L147" s="84">
        <f t="shared" si="87"/>
        <v>33</v>
      </c>
      <c r="M147" s="84">
        <f t="shared" si="87"/>
        <v>20</v>
      </c>
      <c r="N147" s="84">
        <f t="shared" si="87"/>
        <v>13</v>
      </c>
      <c r="O147" s="84">
        <f t="shared" si="87"/>
        <v>24</v>
      </c>
      <c r="P147" s="84">
        <f t="shared" si="87"/>
        <v>11</v>
      </c>
      <c r="Q147" s="84">
        <f t="shared" si="87"/>
        <v>13</v>
      </c>
      <c r="R147" s="7"/>
      <c r="S147" s="8"/>
      <c r="T147" s="23"/>
      <c r="U147" s="22"/>
    </row>
    <row r="148" spans="1:21" s="24" customFormat="1" ht="14.1" customHeight="1">
      <c r="A148" s="22"/>
      <c r="B148" s="22"/>
      <c r="C148" s="89" t="s">
        <v>159</v>
      </c>
      <c r="D148" s="112">
        <v>19</v>
      </c>
      <c r="E148" s="112">
        <v>4</v>
      </c>
      <c r="F148" s="113">
        <f>I148+L148+O148</f>
        <v>86</v>
      </c>
      <c r="G148" s="113">
        <f>J148+M148+P148</f>
        <v>48</v>
      </c>
      <c r="H148" s="113">
        <f>K148+N148+Q148</f>
        <v>38</v>
      </c>
      <c r="I148" s="113">
        <f>SUM(J148:K148)</f>
        <v>29</v>
      </c>
      <c r="J148" s="112">
        <v>17</v>
      </c>
      <c r="K148" s="112">
        <v>12</v>
      </c>
      <c r="L148" s="113">
        <f>SUM(M148:N148)</f>
        <v>33</v>
      </c>
      <c r="M148" s="112">
        <v>20</v>
      </c>
      <c r="N148" s="112">
        <v>13</v>
      </c>
      <c r="O148" s="113">
        <f>SUM(P148:Q148)</f>
        <v>24</v>
      </c>
      <c r="P148" s="112">
        <v>11</v>
      </c>
      <c r="Q148" s="112">
        <v>13</v>
      </c>
      <c r="R148" s="48"/>
      <c r="S148" s="49"/>
      <c r="T148" s="23"/>
      <c r="U148" s="25"/>
    </row>
    <row r="149" spans="1:21" s="16" customFormat="1" ht="14.1" customHeight="1">
      <c r="A149" s="15"/>
      <c r="B149" s="15"/>
      <c r="C149" s="85" t="s">
        <v>57</v>
      </c>
      <c r="D149" s="84">
        <f>SUM(D150:D154)</f>
        <v>147</v>
      </c>
      <c r="E149" s="84">
        <f t="shared" ref="E149:S149" si="88">SUM(E150:E154)</f>
        <v>30</v>
      </c>
      <c r="F149" s="84">
        <f t="shared" si="88"/>
        <v>784</v>
      </c>
      <c r="G149" s="84">
        <f t="shared" si="88"/>
        <v>386</v>
      </c>
      <c r="H149" s="84">
        <f t="shared" si="88"/>
        <v>398</v>
      </c>
      <c r="I149" s="84">
        <f t="shared" si="88"/>
        <v>262</v>
      </c>
      <c r="J149" s="84">
        <f t="shared" si="88"/>
        <v>132</v>
      </c>
      <c r="K149" s="84">
        <f t="shared" si="88"/>
        <v>130</v>
      </c>
      <c r="L149" s="84">
        <f t="shared" si="88"/>
        <v>234</v>
      </c>
      <c r="M149" s="84">
        <f t="shared" si="88"/>
        <v>124</v>
      </c>
      <c r="N149" s="84">
        <f t="shared" si="88"/>
        <v>110</v>
      </c>
      <c r="O149" s="84">
        <f t="shared" si="88"/>
        <v>288</v>
      </c>
      <c r="P149" s="84">
        <f t="shared" si="88"/>
        <v>130</v>
      </c>
      <c r="Q149" s="84">
        <f t="shared" si="88"/>
        <v>158</v>
      </c>
      <c r="R149" s="21"/>
      <c r="S149" s="21"/>
      <c r="T149" s="13"/>
    </row>
    <row r="150" spans="1:21" s="16" customFormat="1" ht="14.1" customHeight="1">
      <c r="A150" s="15"/>
      <c r="B150" s="15"/>
      <c r="C150" s="89" t="s">
        <v>58</v>
      </c>
      <c r="D150" s="109">
        <v>24</v>
      </c>
      <c r="E150" s="109">
        <v>6</v>
      </c>
      <c r="F150" s="108">
        <f t="shared" ref="F150:H154" si="89">I150+L150+O150</f>
        <v>130</v>
      </c>
      <c r="G150" s="108">
        <f t="shared" si="89"/>
        <v>59</v>
      </c>
      <c r="H150" s="108">
        <f t="shared" si="89"/>
        <v>71</v>
      </c>
      <c r="I150" s="108">
        <f t="shared" ref="I150:I154" si="90">SUM(J150:K150)</f>
        <v>38</v>
      </c>
      <c r="J150" s="118">
        <v>15</v>
      </c>
      <c r="K150" s="118">
        <v>23</v>
      </c>
      <c r="L150" s="108">
        <f>SUM(M150:N150)</f>
        <v>48</v>
      </c>
      <c r="M150" s="118">
        <v>23</v>
      </c>
      <c r="N150" s="118">
        <v>25</v>
      </c>
      <c r="O150" s="108">
        <f>SUM(P150:Q150)</f>
        <v>44</v>
      </c>
      <c r="P150" s="118">
        <v>21</v>
      </c>
      <c r="Q150" s="118">
        <v>23</v>
      </c>
      <c r="R150" s="40"/>
      <c r="S150" s="43"/>
      <c r="T150" s="13"/>
    </row>
    <row r="151" spans="1:21" s="16" customFormat="1" ht="14.1" customHeight="1">
      <c r="A151" s="15"/>
      <c r="B151" s="15"/>
      <c r="C151" s="89" t="s">
        <v>130</v>
      </c>
      <c r="D151" s="109">
        <v>41</v>
      </c>
      <c r="E151" s="109">
        <v>6</v>
      </c>
      <c r="F151" s="108">
        <f t="shared" si="89"/>
        <v>152</v>
      </c>
      <c r="G151" s="108">
        <f t="shared" si="89"/>
        <v>70</v>
      </c>
      <c r="H151" s="108">
        <f t="shared" si="89"/>
        <v>82</v>
      </c>
      <c r="I151" s="108">
        <f t="shared" si="90"/>
        <v>60</v>
      </c>
      <c r="J151" s="118">
        <v>31</v>
      </c>
      <c r="K151" s="118">
        <v>29</v>
      </c>
      <c r="L151" s="108">
        <f>SUM(M151:N151)</f>
        <v>34</v>
      </c>
      <c r="M151" s="118">
        <v>13</v>
      </c>
      <c r="N151" s="118">
        <v>21</v>
      </c>
      <c r="O151" s="108">
        <f>SUM(P151:Q151)</f>
        <v>58</v>
      </c>
      <c r="P151" s="118">
        <v>26</v>
      </c>
      <c r="Q151" s="118">
        <v>32</v>
      </c>
      <c r="R151" s="40"/>
      <c r="S151" s="43"/>
      <c r="T151" s="13"/>
    </row>
    <row r="152" spans="1:21" s="16" customFormat="1" ht="14.1" customHeight="1">
      <c r="A152" s="15"/>
      <c r="B152" s="15"/>
      <c r="C152" s="89" t="s">
        <v>154</v>
      </c>
      <c r="D152" s="109">
        <v>15</v>
      </c>
      <c r="E152" s="109">
        <v>6</v>
      </c>
      <c r="F152" s="108">
        <f t="shared" si="89"/>
        <v>194</v>
      </c>
      <c r="G152" s="108">
        <f t="shared" si="89"/>
        <v>112</v>
      </c>
      <c r="H152" s="108">
        <f t="shared" si="89"/>
        <v>82</v>
      </c>
      <c r="I152" s="108">
        <f t="shared" si="90"/>
        <v>66</v>
      </c>
      <c r="J152" s="118">
        <v>31</v>
      </c>
      <c r="K152" s="118">
        <v>35</v>
      </c>
      <c r="L152" s="108">
        <f>SUM(M152:N152)</f>
        <v>58</v>
      </c>
      <c r="M152" s="118">
        <v>44</v>
      </c>
      <c r="N152" s="118">
        <v>14</v>
      </c>
      <c r="O152" s="108">
        <f>SUM(P152:Q152)</f>
        <v>70</v>
      </c>
      <c r="P152" s="118">
        <v>37</v>
      </c>
      <c r="Q152" s="118">
        <v>33</v>
      </c>
      <c r="R152" s="40"/>
      <c r="S152" s="43"/>
      <c r="T152" s="13"/>
    </row>
    <row r="153" spans="1:21" s="16" customFormat="1" ht="14.1" customHeight="1">
      <c r="A153" s="15"/>
      <c r="B153" s="15"/>
      <c r="C153" s="132" t="s">
        <v>167</v>
      </c>
      <c r="D153" s="109">
        <v>33</v>
      </c>
      <c r="E153" s="109">
        <v>6</v>
      </c>
      <c r="F153" s="108">
        <f t="shared" si="89"/>
        <v>164</v>
      </c>
      <c r="G153" s="108">
        <f t="shared" si="89"/>
        <v>70</v>
      </c>
      <c r="H153" s="108">
        <f t="shared" si="89"/>
        <v>94</v>
      </c>
      <c r="I153" s="108">
        <f t="shared" si="90"/>
        <v>54</v>
      </c>
      <c r="J153" s="118">
        <v>26</v>
      </c>
      <c r="K153" s="118">
        <v>28</v>
      </c>
      <c r="L153" s="108">
        <f t="shared" ref="L153:L154" si="91">SUM(M153:N153)</f>
        <v>53</v>
      </c>
      <c r="M153" s="118">
        <v>26</v>
      </c>
      <c r="N153" s="118">
        <v>27</v>
      </c>
      <c r="O153" s="108">
        <f t="shared" ref="O153:O154" si="92">SUM(P153:Q153)</f>
        <v>57</v>
      </c>
      <c r="P153" s="118">
        <v>18</v>
      </c>
      <c r="Q153" s="118">
        <v>39</v>
      </c>
      <c r="R153" s="40"/>
      <c r="S153" s="43"/>
      <c r="T153" s="13"/>
    </row>
    <row r="154" spans="1:21" s="16" customFormat="1" ht="14.1" customHeight="1">
      <c r="A154" s="15"/>
      <c r="B154" s="15"/>
      <c r="C154" s="128" t="s">
        <v>168</v>
      </c>
      <c r="D154" s="109">
        <v>34</v>
      </c>
      <c r="E154" s="109">
        <v>6</v>
      </c>
      <c r="F154" s="108">
        <f t="shared" si="89"/>
        <v>144</v>
      </c>
      <c r="G154" s="108">
        <f t="shared" si="89"/>
        <v>75</v>
      </c>
      <c r="H154" s="108">
        <f t="shared" si="89"/>
        <v>69</v>
      </c>
      <c r="I154" s="108">
        <f t="shared" si="90"/>
        <v>44</v>
      </c>
      <c r="J154" s="118">
        <v>29</v>
      </c>
      <c r="K154" s="118">
        <v>15</v>
      </c>
      <c r="L154" s="108">
        <f t="shared" si="91"/>
        <v>41</v>
      </c>
      <c r="M154" s="118">
        <v>18</v>
      </c>
      <c r="N154" s="118">
        <v>23</v>
      </c>
      <c r="O154" s="108">
        <f t="shared" si="92"/>
        <v>59</v>
      </c>
      <c r="P154" s="118">
        <v>28</v>
      </c>
      <c r="Q154" s="118">
        <v>31</v>
      </c>
      <c r="R154" s="40"/>
      <c r="S154" s="43"/>
      <c r="T154" s="13"/>
    </row>
    <row r="155" spans="1:21" s="16" customFormat="1" ht="14.1" customHeight="1">
      <c r="A155" s="15"/>
      <c r="B155" s="15"/>
      <c r="C155" s="85" t="s">
        <v>85</v>
      </c>
      <c r="D155" s="84">
        <f>SUM(D156:D160)</f>
        <v>97</v>
      </c>
      <c r="E155" s="84">
        <f t="shared" ref="E155:S155" si="93">SUM(E156:E160)</f>
        <v>23</v>
      </c>
      <c r="F155" s="84">
        <f t="shared" si="93"/>
        <v>445</v>
      </c>
      <c r="G155" s="84">
        <f t="shared" si="93"/>
        <v>230</v>
      </c>
      <c r="H155" s="84">
        <f t="shared" si="93"/>
        <v>215</v>
      </c>
      <c r="I155" s="84">
        <f t="shared" si="93"/>
        <v>144</v>
      </c>
      <c r="J155" s="84">
        <f t="shared" si="93"/>
        <v>69</v>
      </c>
      <c r="K155" s="84">
        <f t="shared" si="93"/>
        <v>75</v>
      </c>
      <c r="L155" s="84">
        <f t="shared" si="93"/>
        <v>139</v>
      </c>
      <c r="M155" s="84">
        <f t="shared" si="93"/>
        <v>74</v>
      </c>
      <c r="N155" s="84">
        <f t="shared" si="93"/>
        <v>65</v>
      </c>
      <c r="O155" s="84">
        <f t="shared" si="93"/>
        <v>162</v>
      </c>
      <c r="P155" s="84">
        <f t="shared" si="93"/>
        <v>87</v>
      </c>
      <c r="Q155" s="84">
        <f t="shared" si="93"/>
        <v>75</v>
      </c>
      <c r="R155" s="21"/>
      <c r="S155" s="21"/>
      <c r="T155" s="13"/>
    </row>
    <row r="156" spans="1:21" s="16" customFormat="1" ht="14.1" customHeight="1">
      <c r="A156" s="15"/>
      <c r="B156" s="15"/>
      <c r="C156" s="117" t="s">
        <v>149</v>
      </c>
      <c r="D156" s="87">
        <v>15</v>
      </c>
      <c r="E156" s="87">
        <v>6</v>
      </c>
      <c r="F156" s="90">
        <f t="shared" si="83"/>
        <v>123</v>
      </c>
      <c r="G156" s="90">
        <f t="shared" si="83"/>
        <v>61</v>
      </c>
      <c r="H156" s="90">
        <f t="shared" si="83"/>
        <v>62</v>
      </c>
      <c r="I156" s="90">
        <f t="shared" si="84"/>
        <v>38</v>
      </c>
      <c r="J156" s="87">
        <v>16</v>
      </c>
      <c r="K156" s="87">
        <v>22</v>
      </c>
      <c r="L156" s="90">
        <f>SUM(M156:N156)</f>
        <v>32</v>
      </c>
      <c r="M156" s="87">
        <v>15</v>
      </c>
      <c r="N156" s="87">
        <v>17</v>
      </c>
      <c r="O156" s="90">
        <f>SUM(P156:Q156)</f>
        <v>53</v>
      </c>
      <c r="P156" s="87">
        <v>30</v>
      </c>
      <c r="Q156" s="87">
        <v>23</v>
      </c>
      <c r="R156" s="13"/>
      <c r="S156" s="36"/>
      <c r="T156" s="13"/>
    </row>
    <row r="157" spans="1:21" s="16" customFormat="1" ht="14.1" customHeight="1">
      <c r="A157" s="15"/>
      <c r="B157" s="15"/>
      <c r="C157" s="117" t="s">
        <v>112</v>
      </c>
      <c r="D157" s="87">
        <v>15</v>
      </c>
      <c r="E157" s="87">
        <v>3</v>
      </c>
      <c r="F157" s="90">
        <f t="shared" si="83"/>
        <v>43</v>
      </c>
      <c r="G157" s="90">
        <f t="shared" si="83"/>
        <v>24</v>
      </c>
      <c r="H157" s="90">
        <f t="shared" si="83"/>
        <v>19</v>
      </c>
      <c r="I157" s="90">
        <f t="shared" si="84"/>
        <v>15</v>
      </c>
      <c r="J157" s="87">
        <v>10</v>
      </c>
      <c r="K157" s="87">
        <v>5</v>
      </c>
      <c r="L157" s="90">
        <f>SUM(M157:N157)</f>
        <v>13</v>
      </c>
      <c r="M157" s="87">
        <v>7</v>
      </c>
      <c r="N157" s="87">
        <v>6</v>
      </c>
      <c r="O157" s="90">
        <f>SUM(P157:Q157)</f>
        <v>15</v>
      </c>
      <c r="P157" s="87">
        <v>7</v>
      </c>
      <c r="Q157" s="87">
        <v>8</v>
      </c>
      <c r="R157" s="13"/>
      <c r="S157" s="36"/>
      <c r="T157" s="13"/>
    </row>
    <row r="158" spans="1:21" s="16" customFormat="1" ht="14.1" customHeight="1">
      <c r="A158" s="15"/>
      <c r="B158" s="15"/>
      <c r="C158" s="117" t="s">
        <v>123</v>
      </c>
      <c r="D158" s="87">
        <v>28</v>
      </c>
      <c r="E158" s="87">
        <v>6</v>
      </c>
      <c r="F158" s="90">
        <f t="shared" ref="F158:H160" si="94">I158+L158+O158</f>
        <v>112</v>
      </c>
      <c r="G158" s="90">
        <f t="shared" si="94"/>
        <v>57</v>
      </c>
      <c r="H158" s="90">
        <f t="shared" si="94"/>
        <v>55</v>
      </c>
      <c r="I158" s="90">
        <f t="shared" si="84"/>
        <v>32</v>
      </c>
      <c r="J158" s="87">
        <v>14</v>
      </c>
      <c r="K158" s="87">
        <v>18</v>
      </c>
      <c r="L158" s="90">
        <f>SUM(M158:N158)</f>
        <v>40</v>
      </c>
      <c r="M158" s="87">
        <v>23</v>
      </c>
      <c r="N158" s="87">
        <v>17</v>
      </c>
      <c r="O158" s="90">
        <f>SUM(P158:Q158)</f>
        <v>40</v>
      </c>
      <c r="P158" s="87">
        <v>20</v>
      </c>
      <c r="Q158" s="87">
        <v>20</v>
      </c>
      <c r="R158" s="13"/>
      <c r="S158" s="36"/>
      <c r="T158" s="13"/>
    </row>
    <row r="159" spans="1:21" s="16" customFormat="1" ht="14.1" customHeight="1">
      <c r="A159" s="15"/>
      <c r="B159" s="15"/>
      <c r="C159" s="117" t="s">
        <v>150</v>
      </c>
      <c r="D159" s="87">
        <v>24</v>
      </c>
      <c r="E159" s="87">
        <v>3</v>
      </c>
      <c r="F159" s="90">
        <f t="shared" si="94"/>
        <v>73</v>
      </c>
      <c r="G159" s="90">
        <f t="shared" si="94"/>
        <v>36</v>
      </c>
      <c r="H159" s="90">
        <f t="shared" si="94"/>
        <v>37</v>
      </c>
      <c r="I159" s="90">
        <f t="shared" si="84"/>
        <v>24</v>
      </c>
      <c r="J159" s="87">
        <v>10</v>
      </c>
      <c r="K159" s="87">
        <v>14</v>
      </c>
      <c r="L159" s="90">
        <f>SUM(M159:N159)</f>
        <v>28</v>
      </c>
      <c r="M159" s="87">
        <v>13</v>
      </c>
      <c r="N159" s="87">
        <v>15</v>
      </c>
      <c r="O159" s="90">
        <f>SUM(P159:Q159)</f>
        <v>21</v>
      </c>
      <c r="P159" s="87">
        <v>13</v>
      </c>
      <c r="Q159" s="87">
        <v>8</v>
      </c>
      <c r="R159" s="13"/>
      <c r="S159" s="36"/>
      <c r="T159" s="13"/>
    </row>
    <row r="160" spans="1:21" s="16" customFormat="1" ht="14.1" customHeight="1">
      <c r="A160" s="15"/>
      <c r="B160" s="15"/>
      <c r="C160" s="117" t="s">
        <v>178</v>
      </c>
      <c r="D160" s="111">
        <v>15</v>
      </c>
      <c r="E160" s="111">
        <v>5</v>
      </c>
      <c r="F160" s="90">
        <f t="shared" si="94"/>
        <v>94</v>
      </c>
      <c r="G160" s="90">
        <f t="shared" si="94"/>
        <v>52</v>
      </c>
      <c r="H160" s="90">
        <f t="shared" si="94"/>
        <v>42</v>
      </c>
      <c r="I160" s="90">
        <f t="shared" si="84"/>
        <v>35</v>
      </c>
      <c r="J160" s="111">
        <v>19</v>
      </c>
      <c r="K160" s="111">
        <v>16</v>
      </c>
      <c r="L160" s="90">
        <f>SUM(M160:N160)</f>
        <v>26</v>
      </c>
      <c r="M160" s="111">
        <v>16</v>
      </c>
      <c r="N160" s="111">
        <v>10</v>
      </c>
      <c r="O160" s="90">
        <f>SUM(P160:Q160)</f>
        <v>33</v>
      </c>
      <c r="P160" s="111">
        <v>17</v>
      </c>
      <c r="Q160" s="111">
        <v>16</v>
      </c>
      <c r="R160" s="29"/>
      <c r="S160" s="36"/>
      <c r="T160" s="13"/>
    </row>
    <row r="161" spans="1:20" s="16" customFormat="1" ht="14.1" customHeight="1">
      <c r="C161" s="85" t="s">
        <v>59</v>
      </c>
      <c r="D161" s="86">
        <f t="shared" ref="D161:S161" si="95">SUM(D162:D167)</f>
        <v>107</v>
      </c>
      <c r="E161" s="86">
        <f t="shared" si="95"/>
        <v>27</v>
      </c>
      <c r="F161" s="86">
        <f t="shared" si="95"/>
        <v>491</v>
      </c>
      <c r="G161" s="86">
        <f t="shared" si="95"/>
        <v>256</v>
      </c>
      <c r="H161" s="86">
        <f t="shared" si="95"/>
        <v>235</v>
      </c>
      <c r="I161" s="86">
        <f>SUM(I162:I167)</f>
        <v>138</v>
      </c>
      <c r="J161" s="86">
        <f t="shared" si="95"/>
        <v>67</v>
      </c>
      <c r="K161" s="86">
        <f t="shared" si="95"/>
        <v>71</v>
      </c>
      <c r="L161" s="86">
        <f t="shared" si="95"/>
        <v>160</v>
      </c>
      <c r="M161" s="86">
        <f t="shared" si="95"/>
        <v>91</v>
      </c>
      <c r="N161" s="86">
        <f t="shared" si="95"/>
        <v>69</v>
      </c>
      <c r="O161" s="86">
        <f t="shared" si="95"/>
        <v>193</v>
      </c>
      <c r="P161" s="86">
        <f t="shared" si="95"/>
        <v>98</v>
      </c>
      <c r="Q161" s="86">
        <f t="shared" si="95"/>
        <v>95</v>
      </c>
      <c r="R161" s="14"/>
      <c r="S161" s="37"/>
      <c r="T161" s="12"/>
    </row>
    <row r="162" spans="1:20" s="16" customFormat="1" ht="14.1" customHeight="1">
      <c r="C162" s="89" t="s">
        <v>60</v>
      </c>
      <c r="D162" s="119">
        <v>11</v>
      </c>
      <c r="E162" s="119">
        <v>4</v>
      </c>
      <c r="F162" s="120">
        <f t="shared" ref="F162:H167" si="96">I162+L162+O162</f>
        <v>83</v>
      </c>
      <c r="G162" s="120">
        <f t="shared" si="96"/>
        <v>46</v>
      </c>
      <c r="H162" s="120">
        <f t="shared" si="96"/>
        <v>37</v>
      </c>
      <c r="I162" s="120">
        <f t="shared" ref="I162:I167" si="97">SUM(J162:K162)</f>
        <v>25</v>
      </c>
      <c r="J162" s="119">
        <v>14</v>
      </c>
      <c r="K162" s="119">
        <v>11</v>
      </c>
      <c r="L162" s="120">
        <f t="shared" ref="L162:L167" si="98">SUM(M162:N162)</f>
        <v>23</v>
      </c>
      <c r="M162" s="119">
        <v>15</v>
      </c>
      <c r="N162" s="119">
        <v>8</v>
      </c>
      <c r="O162" s="120">
        <f t="shared" ref="O162:O167" si="99">SUM(P162:Q162)</f>
        <v>35</v>
      </c>
      <c r="P162" s="119">
        <v>17</v>
      </c>
      <c r="Q162" s="119">
        <v>18</v>
      </c>
      <c r="R162" s="63"/>
      <c r="S162" s="62"/>
      <c r="T162" s="13"/>
    </row>
    <row r="163" spans="1:20" s="16" customFormat="1" ht="14.1" customHeight="1">
      <c r="C163" s="89" t="s">
        <v>61</v>
      </c>
      <c r="D163" s="119">
        <v>19</v>
      </c>
      <c r="E163" s="119">
        <v>3</v>
      </c>
      <c r="F163" s="120">
        <f t="shared" si="96"/>
        <v>74</v>
      </c>
      <c r="G163" s="120">
        <f t="shared" si="96"/>
        <v>38</v>
      </c>
      <c r="H163" s="120">
        <f t="shared" si="96"/>
        <v>36</v>
      </c>
      <c r="I163" s="120">
        <f t="shared" si="97"/>
        <v>24</v>
      </c>
      <c r="J163" s="119">
        <v>9</v>
      </c>
      <c r="K163" s="119">
        <v>15</v>
      </c>
      <c r="L163" s="120">
        <f t="shared" si="98"/>
        <v>25</v>
      </c>
      <c r="M163" s="119">
        <v>15</v>
      </c>
      <c r="N163" s="119">
        <v>10</v>
      </c>
      <c r="O163" s="120">
        <f t="shared" si="99"/>
        <v>25</v>
      </c>
      <c r="P163" s="119">
        <v>14</v>
      </c>
      <c r="Q163" s="119">
        <v>11</v>
      </c>
      <c r="R163" s="63"/>
      <c r="S163" s="62"/>
      <c r="T163" s="12"/>
    </row>
    <row r="164" spans="1:20" s="16" customFormat="1" ht="14.1" customHeight="1">
      <c r="C164" s="89" t="s">
        <v>113</v>
      </c>
      <c r="D164" s="119">
        <v>14</v>
      </c>
      <c r="E164" s="119">
        <v>4</v>
      </c>
      <c r="F164" s="120">
        <f t="shared" si="96"/>
        <v>78</v>
      </c>
      <c r="G164" s="120">
        <f t="shared" si="96"/>
        <v>35</v>
      </c>
      <c r="H164" s="120">
        <f t="shared" si="96"/>
        <v>43</v>
      </c>
      <c r="I164" s="120">
        <f t="shared" si="97"/>
        <v>22</v>
      </c>
      <c r="J164" s="119">
        <v>8</v>
      </c>
      <c r="K164" s="119">
        <v>14</v>
      </c>
      <c r="L164" s="120">
        <f t="shared" si="98"/>
        <v>23</v>
      </c>
      <c r="M164" s="119">
        <v>15</v>
      </c>
      <c r="N164" s="119">
        <v>8</v>
      </c>
      <c r="O164" s="120">
        <f t="shared" si="99"/>
        <v>33</v>
      </c>
      <c r="P164" s="119">
        <v>12</v>
      </c>
      <c r="Q164" s="119">
        <v>21</v>
      </c>
      <c r="R164" s="63"/>
      <c r="S164" s="62"/>
      <c r="T164" s="12"/>
    </row>
    <row r="165" spans="1:20" s="16" customFormat="1" ht="14.1" customHeight="1">
      <c r="C165" s="89" t="s">
        <v>62</v>
      </c>
      <c r="D165" s="119">
        <v>23</v>
      </c>
      <c r="E165" s="119">
        <v>6</v>
      </c>
      <c r="F165" s="120">
        <f t="shared" si="96"/>
        <v>104</v>
      </c>
      <c r="G165" s="120">
        <f t="shared" si="96"/>
        <v>53</v>
      </c>
      <c r="H165" s="120">
        <f t="shared" si="96"/>
        <v>51</v>
      </c>
      <c r="I165" s="120">
        <f t="shared" si="97"/>
        <v>27</v>
      </c>
      <c r="J165" s="119">
        <v>15</v>
      </c>
      <c r="K165" s="119">
        <v>12</v>
      </c>
      <c r="L165" s="120">
        <f t="shared" si="98"/>
        <v>35</v>
      </c>
      <c r="M165" s="119">
        <v>16</v>
      </c>
      <c r="N165" s="119">
        <v>19</v>
      </c>
      <c r="O165" s="120">
        <f t="shared" si="99"/>
        <v>42</v>
      </c>
      <c r="P165" s="119">
        <v>22</v>
      </c>
      <c r="Q165" s="119">
        <v>20</v>
      </c>
      <c r="R165" s="63"/>
      <c r="S165" s="62"/>
      <c r="T165" s="12"/>
    </row>
    <row r="166" spans="1:20" s="16" customFormat="1" ht="14.1" customHeight="1">
      <c r="C166" s="89" t="s">
        <v>63</v>
      </c>
      <c r="D166" s="119">
        <v>20</v>
      </c>
      <c r="E166" s="119">
        <v>7</v>
      </c>
      <c r="F166" s="120">
        <f t="shared" si="96"/>
        <v>96</v>
      </c>
      <c r="G166" s="120">
        <f t="shared" si="96"/>
        <v>55</v>
      </c>
      <c r="H166" s="120">
        <f t="shared" si="96"/>
        <v>41</v>
      </c>
      <c r="I166" s="120">
        <f t="shared" si="97"/>
        <v>25</v>
      </c>
      <c r="J166" s="119">
        <v>16</v>
      </c>
      <c r="K166" s="119">
        <v>9</v>
      </c>
      <c r="L166" s="120">
        <f t="shared" si="98"/>
        <v>33</v>
      </c>
      <c r="M166" s="119">
        <v>20</v>
      </c>
      <c r="N166" s="119">
        <v>13</v>
      </c>
      <c r="O166" s="120">
        <f t="shared" si="99"/>
        <v>38</v>
      </c>
      <c r="P166" s="119">
        <v>19</v>
      </c>
      <c r="Q166" s="119">
        <v>19</v>
      </c>
      <c r="R166" s="63"/>
      <c r="S166" s="62"/>
      <c r="T166" s="12"/>
    </row>
    <row r="167" spans="1:20" s="16" customFormat="1" ht="14.1" customHeight="1">
      <c r="C167" s="89" t="s">
        <v>64</v>
      </c>
      <c r="D167" s="119">
        <v>20</v>
      </c>
      <c r="E167" s="119">
        <v>3</v>
      </c>
      <c r="F167" s="120">
        <f t="shared" si="96"/>
        <v>56</v>
      </c>
      <c r="G167" s="120">
        <f t="shared" si="96"/>
        <v>29</v>
      </c>
      <c r="H167" s="120">
        <f t="shared" si="96"/>
        <v>27</v>
      </c>
      <c r="I167" s="120">
        <f t="shared" si="97"/>
        <v>15</v>
      </c>
      <c r="J167" s="119">
        <v>5</v>
      </c>
      <c r="K167" s="119">
        <v>10</v>
      </c>
      <c r="L167" s="120">
        <f t="shared" si="98"/>
        <v>21</v>
      </c>
      <c r="M167" s="119">
        <v>10</v>
      </c>
      <c r="N167" s="119">
        <v>11</v>
      </c>
      <c r="O167" s="120">
        <f t="shared" si="99"/>
        <v>20</v>
      </c>
      <c r="P167" s="119">
        <v>14</v>
      </c>
      <c r="Q167" s="119">
        <v>6</v>
      </c>
      <c r="R167" s="63"/>
      <c r="S167" s="62"/>
      <c r="T167" s="12"/>
    </row>
    <row r="168" spans="1:20" s="16" customFormat="1" ht="14.1" customHeight="1">
      <c r="C168" s="85" t="s">
        <v>65</v>
      </c>
      <c r="D168" s="86">
        <f>SUM(D169:D174)</f>
        <v>130</v>
      </c>
      <c r="E168" s="86">
        <f t="shared" ref="E168:S168" si="100">SUM(E169:E174)</f>
        <v>24</v>
      </c>
      <c r="F168" s="86">
        <f t="shared" si="100"/>
        <v>522</v>
      </c>
      <c r="G168" s="86">
        <f t="shared" si="100"/>
        <v>248</v>
      </c>
      <c r="H168" s="86">
        <f t="shared" si="100"/>
        <v>274</v>
      </c>
      <c r="I168" s="86">
        <f>SUM(I169:I174)</f>
        <v>180</v>
      </c>
      <c r="J168" s="86">
        <f t="shared" si="100"/>
        <v>83</v>
      </c>
      <c r="K168" s="86">
        <f t="shared" si="100"/>
        <v>97</v>
      </c>
      <c r="L168" s="86">
        <f t="shared" si="100"/>
        <v>172</v>
      </c>
      <c r="M168" s="86">
        <f t="shared" si="100"/>
        <v>81</v>
      </c>
      <c r="N168" s="86">
        <f t="shared" si="100"/>
        <v>91</v>
      </c>
      <c r="O168" s="86">
        <f t="shared" si="100"/>
        <v>170</v>
      </c>
      <c r="P168" s="86">
        <f t="shared" si="100"/>
        <v>84</v>
      </c>
      <c r="Q168" s="86">
        <f t="shared" si="100"/>
        <v>86</v>
      </c>
      <c r="R168" s="14"/>
      <c r="S168" s="37"/>
      <c r="T168" s="12"/>
    </row>
    <row r="169" spans="1:20" s="16" customFormat="1" ht="14.1" customHeight="1">
      <c r="C169" s="89" t="s">
        <v>66</v>
      </c>
      <c r="D169" s="121">
        <v>15</v>
      </c>
      <c r="E169" s="121">
        <v>3</v>
      </c>
      <c r="F169" s="122">
        <f t="shared" ref="F169:H174" si="101">I169+L169+O169</f>
        <v>51</v>
      </c>
      <c r="G169" s="122">
        <f t="shared" si="101"/>
        <v>24</v>
      </c>
      <c r="H169" s="122">
        <f t="shared" si="101"/>
        <v>27</v>
      </c>
      <c r="I169" s="122">
        <f t="shared" ref="I169:I174" si="102">SUM(J169:K169)</f>
        <v>17</v>
      </c>
      <c r="J169" s="121">
        <v>6</v>
      </c>
      <c r="K169" s="121">
        <v>11</v>
      </c>
      <c r="L169" s="122">
        <f>SUM(M169:N169)</f>
        <v>16</v>
      </c>
      <c r="M169" s="121">
        <v>7</v>
      </c>
      <c r="N169" s="121">
        <v>9</v>
      </c>
      <c r="O169" s="122">
        <f>SUM(P169:Q169)</f>
        <v>18</v>
      </c>
      <c r="P169" s="121">
        <v>11</v>
      </c>
      <c r="Q169" s="121">
        <v>7</v>
      </c>
      <c r="R169" s="51"/>
      <c r="S169" s="52"/>
      <c r="T169" s="12"/>
    </row>
    <row r="170" spans="1:20" s="16" customFormat="1" ht="14.1" customHeight="1">
      <c r="C170" s="89" t="s">
        <v>67</v>
      </c>
      <c r="D170" s="121">
        <v>18</v>
      </c>
      <c r="E170" s="121">
        <v>6</v>
      </c>
      <c r="F170" s="122">
        <f t="shared" si="101"/>
        <v>111</v>
      </c>
      <c r="G170" s="122">
        <f t="shared" si="101"/>
        <v>49</v>
      </c>
      <c r="H170" s="122">
        <f t="shared" si="101"/>
        <v>62</v>
      </c>
      <c r="I170" s="122">
        <f t="shared" si="102"/>
        <v>35</v>
      </c>
      <c r="J170" s="121">
        <v>14</v>
      </c>
      <c r="K170" s="121">
        <v>21</v>
      </c>
      <c r="L170" s="122">
        <f>SUM(M170:N170)</f>
        <v>38</v>
      </c>
      <c r="M170" s="121">
        <v>16</v>
      </c>
      <c r="N170" s="121">
        <v>22</v>
      </c>
      <c r="O170" s="122">
        <f>SUM(P170:Q170)</f>
        <v>38</v>
      </c>
      <c r="P170" s="121">
        <v>19</v>
      </c>
      <c r="Q170" s="121">
        <v>19</v>
      </c>
      <c r="R170" s="51"/>
      <c r="S170" s="52"/>
      <c r="T170" s="12"/>
    </row>
    <row r="171" spans="1:20" s="16" customFormat="1" ht="14.1" customHeight="1">
      <c r="C171" s="89" t="s">
        <v>75</v>
      </c>
      <c r="D171" s="121">
        <v>27</v>
      </c>
      <c r="E171" s="121">
        <v>3</v>
      </c>
      <c r="F171" s="122">
        <f t="shared" si="101"/>
        <v>90</v>
      </c>
      <c r="G171" s="122">
        <f t="shared" si="101"/>
        <v>41</v>
      </c>
      <c r="H171" s="122">
        <f t="shared" si="101"/>
        <v>49</v>
      </c>
      <c r="I171" s="122">
        <f t="shared" si="102"/>
        <v>32</v>
      </c>
      <c r="J171" s="121">
        <v>15</v>
      </c>
      <c r="K171" s="121">
        <v>17</v>
      </c>
      <c r="L171" s="122">
        <f>SUM(M171:N171)</f>
        <v>31</v>
      </c>
      <c r="M171" s="121">
        <v>13</v>
      </c>
      <c r="N171" s="121">
        <v>18</v>
      </c>
      <c r="O171" s="122">
        <f>SUM(P171:Q171)</f>
        <v>27</v>
      </c>
      <c r="P171" s="121">
        <v>13</v>
      </c>
      <c r="Q171" s="121">
        <v>14</v>
      </c>
      <c r="R171" s="51"/>
      <c r="S171" s="52"/>
      <c r="T171" s="12"/>
    </row>
    <row r="172" spans="1:20" s="16" customFormat="1" ht="14.1" customHeight="1">
      <c r="C172" s="89" t="s">
        <v>96</v>
      </c>
      <c r="D172" s="87">
        <v>24</v>
      </c>
      <c r="E172" s="87">
        <v>3</v>
      </c>
      <c r="F172" s="90">
        <f t="shared" si="101"/>
        <v>69</v>
      </c>
      <c r="G172" s="90">
        <f t="shared" si="101"/>
        <v>32</v>
      </c>
      <c r="H172" s="90">
        <f t="shared" si="101"/>
        <v>37</v>
      </c>
      <c r="I172" s="90">
        <f t="shared" si="102"/>
        <v>25</v>
      </c>
      <c r="J172" s="87">
        <v>12</v>
      </c>
      <c r="K172" s="87">
        <v>13</v>
      </c>
      <c r="L172" s="90">
        <f t="shared" ref="L172:L173" si="103">SUM(M172:N172)</f>
        <v>21</v>
      </c>
      <c r="M172" s="87">
        <v>10</v>
      </c>
      <c r="N172" s="87">
        <v>11</v>
      </c>
      <c r="O172" s="90">
        <f t="shared" ref="O172:O173" si="104">SUM(P172:Q172)</f>
        <v>23</v>
      </c>
      <c r="P172" s="87">
        <v>10</v>
      </c>
      <c r="Q172" s="87">
        <v>13</v>
      </c>
      <c r="R172" s="13"/>
      <c r="S172" s="36"/>
      <c r="T172" s="12"/>
    </row>
    <row r="173" spans="1:20" s="16" customFormat="1" ht="14.1" customHeight="1">
      <c r="C173" s="89" t="s">
        <v>124</v>
      </c>
      <c r="D173" s="87">
        <v>23</v>
      </c>
      <c r="E173" s="87">
        <v>6</v>
      </c>
      <c r="F173" s="90">
        <f t="shared" si="101"/>
        <v>110</v>
      </c>
      <c r="G173" s="90">
        <f t="shared" si="101"/>
        <v>60</v>
      </c>
      <c r="H173" s="90">
        <f t="shared" si="101"/>
        <v>50</v>
      </c>
      <c r="I173" s="90">
        <f t="shared" si="102"/>
        <v>38</v>
      </c>
      <c r="J173" s="87">
        <v>20</v>
      </c>
      <c r="K173" s="87">
        <v>18</v>
      </c>
      <c r="L173" s="90">
        <f t="shared" si="103"/>
        <v>39</v>
      </c>
      <c r="M173" s="87">
        <v>23</v>
      </c>
      <c r="N173" s="87">
        <v>16</v>
      </c>
      <c r="O173" s="90">
        <f t="shared" si="104"/>
        <v>33</v>
      </c>
      <c r="P173" s="87">
        <v>17</v>
      </c>
      <c r="Q173" s="87">
        <v>16</v>
      </c>
      <c r="R173" s="13"/>
      <c r="S173" s="36"/>
      <c r="T173" s="12"/>
    </row>
    <row r="174" spans="1:20" s="16" customFormat="1" ht="14.1" customHeight="1">
      <c r="C174" s="89" t="s">
        <v>125</v>
      </c>
      <c r="D174" s="121">
        <v>23</v>
      </c>
      <c r="E174" s="121">
        <v>3</v>
      </c>
      <c r="F174" s="122">
        <f t="shared" si="101"/>
        <v>91</v>
      </c>
      <c r="G174" s="122">
        <f t="shared" si="101"/>
        <v>42</v>
      </c>
      <c r="H174" s="122">
        <f t="shared" si="101"/>
        <v>49</v>
      </c>
      <c r="I174" s="122">
        <f t="shared" si="102"/>
        <v>33</v>
      </c>
      <c r="J174" s="121">
        <v>16</v>
      </c>
      <c r="K174" s="121">
        <v>17</v>
      </c>
      <c r="L174" s="122">
        <f>SUM(M174:N174)</f>
        <v>27</v>
      </c>
      <c r="M174" s="121">
        <v>12</v>
      </c>
      <c r="N174" s="121">
        <v>15</v>
      </c>
      <c r="O174" s="122">
        <f>SUM(P174:Q174)</f>
        <v>31</v>
      </c>
      <c r="P174" s="121">
        <v>14</v>
      </c>
      <c r="Q174" s="121">
        <v>17</v>
      </c>
      <c r="R174" s="51"/>
      <c r="S174" s="52"/>
      <c r="T174" s="12"/>
    </row>
    <row r="175" spans="1:20" s="16" customFormat="1" ht="14.1" customHeight="1">
      <c r="A175" s="15"/>
      <c r="B175" s="15"/>
      <c r="C175" s="85" t="s">
        <v>68</v>
      </c>
      <c r="D175" s="84">
        <f t="shared" ref="D175:Q175" si="105">SUM(D176:D178)</f>
        <v>61</v>
      </c>
      <c r="E175" s="84">
        <f t="shared" si="105"/>
        <v>9</v>
      </c>
      <c r="F175" s="84">
        <f t="shared" si="105"/>
        <v>175</v>
      </c>
      <c r="G175" s="84">
        <f t="shared" si="105"/>
        <v>96</v>
      </c>
      <c r="H175" s="84">
        <f t="shared" si="105"/>
        <v>79</v>
      </c>
      <c r="I175" s="84">
        <f t="shared" si="105"/>
        <v>59</v>
      </c>
      <c r="J175" s="86">
        <f t="shared" si="105"/>
        <v>37</v>
      </c>
      <c r="K175" s="86">
        <f t="shared" si="105"/>
        <v>22</v>
      </c>
      <c r="L175" s="84">
        <f t="shared" si="105"/>
        <v>62</v>
      </c>
      <c r="M175" s="84">
        <f t="shared" si="105"/>
        <v>28</v>
      </c>
      <c r="N175" s="84">
        <f t="shared" si="105"/>
        <v>34</v>
      </c>
      <c r="O175" s="84">
        <f t="shared" si="105"/>
        <v>54</v>
      </c>
      <c r="P175" s="84">
        <f t="shared" si="105"/>
        <v>31</v>
      </c>
      <c r="Q175" s="84">
        <f t="shared" si="105"/>
        <v>23</v>
      </c>
      <c r="R175" s="7"/>
      <c r="S175" s="37"/>
      <c r="T175" s="12"/>
    </row>
    <row r="176" spans="1:20" s="16" customFormat="1" ht="14.1" customHeight="1">
      <c r="A176" s="15"/>
      <c r="B176" s="15"/>
      <c r="C176" s="89" t="s">
        <v>69</v>
      </c>
      <c r="D176" s="109">
        <v>16</v>
      </c>
      <c r="E176" s="109">
        <v>3</v>
      </c>
      <c r="F176" s="108">
        <f t="shared" ref="F176:H178" si="106">I176+L176+O176</f>
        <v>65</v>
      </c>
      <c r="G176" s="108">
        <f t="shared" si="106"/>
        <v>36</v>
      </c>
      <c r="H176" s="108">
        <f t="shared" si="106"/>
        <v>29</v>
      </c>
      <c r="I176" s="108">
        <f t="shared" ref="I176:I178" si="107">SUM(J176:K176)</f>
        <v>25</v>
      </c>
      <c r="J176" s="123">
        <v>17</v>
      </c>
      <c r="K176" s="123">
        <v>8</v>
      </c>
      <c r="L176" s="108">
        <f>SUM(M176:N176)</f>
        <v>20</v>
      </c>
      <c r="M176" s="109">
        <v>8</v>
      </c>
      <c r="N176" s="109">
        <v>12</v>
      </c>
      <c r="O176" s="108">
        <f>SUM(P176:Q176)</f>
        <v>20</v>
      </c>
      <c r="P176" s="109">
        <v>11</v>
      </c>
      <c r="Q176" s="109">
        <v>9</v>
      </c>
      <c r="R176" s="40"/>
      <c r="S176" s="61"/>
      <c r="T176" s="12"/>
    </row>
    <row r="177" spans="3:20" s="16" customFormat="1" ht="15" customHeight="1">
      <c r="C177" s="124" t="s">
        <v>179</v>
      </c>
      <c r="D177" s="109">
        <v>30</v>
      </c>
      <c r="E177" s="109">
        <v>3</v>
      </c>
      <c r="F177" s="108">
        <f t="shared" si="106"/>
        <v>73</v>
      </c>
      <c r="G177" s="108">
        <f t="shared" si="106"/>
        <v>43</v>
      </c>
      <c r="H177" s="108">
        <f t="shared" si="106"/>
        <v>30</v>
      </c>
      <c r="I177" s="108">
        <f t="shared" si="107"/>
        <v>25</v>
      </c>
      <c r="J177" s="123">
        <v>16</v>
      </c>
      <c r="K177" s="123">
        <v>9</v>
      </c>
      <c r="L177" s="108">
        <f>SUM(M177:N177)</f>
        <v>27</v>
      </c>
      <c r="M177" s="109">
        <v>14</v>
      </c>
      <c r="N177" s="109">
        <v>13</v>
      </c>
      <c r="O177" s="108">
        <f>SUM(P177:Q177)</f>
        <v>21</v>
      </c>
      <c r="P177" s="109">
        <v>13</v>
      </c>
      <c r="Q177" s="109">
        <v>8</v>
      </c>
      <c r="R177" s="40"/>
      <c r="S177" s="61"/>
      <c r="T177" s="12"/>
    </row>
    <row r="178" spans="3:20" s="16" customFormat="1" ht="15" customHeight="1">
      <c r="C178" s="124" t="s">
        <v>129</v>
      </c>
      <c r="D178" s="125">
        <v>15</v>
      </c>
      <c r="E178" s="125">
        <v>3</v>
      </c>
      <c r="F178" s="108">
        <f t="shared" si="106"/>
        <v>37</v>
      </c>
      <c r="G178" s="108">
        <f t="shared" si="106"/>
        <v>17</v>
      </c>
      <c r="H178" s="108">
        <f t="shared" si="106"/>
        <v>20</v>
      </c>
      <c r="I178" s="108">
        <f t="shared" si="107"/>
        <v>9</v>
      </c>
      <c r="J178" s="123">
        <v>4</v>
      </c>
      <c r="K178" s="123">
        <v>5</v>
      </c>
      <c r="L178" s="108">
        <f>SUM(M178:N178)</f>
        <v>15</v>
      </c>
      <c r="M178" s="109">
        <v>6</v>
      </c>
      <c r="N178" s="109">
        <v>9</v>
      </c>
      <c r="O178" s="108">
        <f>SUM(P178:Q178)</f>
        <v>13</v>
      </c>
      <c r="P178" s="109">
        <v>7</v>
      </c>
      <c r="Q178" s="109">
        <v>6</v>
      </c>
      <c r="R178" s="40"/>
      <c r="S178" s="61"/>
      <c r="T178" s="12"/>
    </row>
    <row r="179" spans="3:20" s="16" customFormat="1" ht="15" customHeight="1">
      <c r="C179" s="6"/>
      <c r="R179" s="12"/>
      <c r="S179" s="12"/>
      <c r="T179" s="12"/>
    </row>
    <row r="180" spans="3:20" s="16" customFormat="1" ht="15" customHeight="1">
      <c r="C180" s="6"/>
      <c r="R180" s="12"/>
      <c r="S180" s="12"/>
      <c r="T180" s="12"/>
    </row>
    <row r="181" spans="3:20" s="16" customFormat="1" ht="15" customHeight="1">
      <c r="C181" s="6"/>
      <c r="R181" s="12"/>
      <c r="S181" s="12"/>
      <c r="T181" s="12"/>
    </row>
    <row r="182" spans="3:20" s="16" customFormat="1" ht="15" customHeight="1">
      <c r="C182" s="6"/>
      <c r="R182" s="12"/>
      <c r="S182" s="12"/>
      <c r="T182" s="12"/>
    </row>
    <row r="183" spans="3:20" s="16" customFormat="1" ht="15" customHeight="1">
      <c r="C183" s="6"/>
      <c r="R183" s="12"/>
      <c r="S183" s="12"/>
      <c r="T183" s="12"/>
    </row>
    <row r="184" spans="3:20" s="16" customFormat="1" ht="15" customHeight="1">
      <c r="C184" s="6"/>
      <c r="R184" s="12"/>
      <c r="S184" s="12"/>
      <c r="T184" s="12"/>
    </row>
    <row r="185" spans="3:20" s="16" customFormat="1" ht="15" customHeight="1">
      <c r="C185" s="6"/>
      <c r="R185" s="12"/>
      <c r="S185" s="12"/>
      <c r="T185" s="12"/>
    </row>
    <row r="186" spans="3:20" s="16" customFormat="1" ht="15" customHeight="1">
      <c r="C186" s="6"/>
      <c r="R186" s="12"/>
      <c r="S186" s="12"/>
      <c r="T186" s="12"/>
    </row>
    <row r="187" spans="3:20" s="16" customFormat="1" ht="15" customHeight="1">
      <c r="C187" s="6"/>
      <c r="R187" s="12"/>
      <c r="S187" s="12"/>
      <c r="T187" s="12"/>
    </row>
    <row r="188" spans="3:20" s="16" customFormat="1" ht="15" customHeight="1">
      <c r="C188" s="6"/>
      <c r="R188" s="12"/>
      <c r="S188" s="12"/>
      <c r="T188" s="12"/>
    </row>
    <row r="189" spans="3:20" s="16" customFormat="1" ht="15" customHeight="1">
      <c r="C189" s="6"/>
      <c r="R189" s="12"/>
      <c r="S189" s="12"/>
      <c r="T189" s="12"/>
    </row>
    <row r="190" spans="3:20" s="16" customFormat="1" ht="15" customHeight="1">
      <c r="C190" s="6"/>
      <c r="R190" s="12"/>
      <c r="S190" s="12"/>
      <c r="T190" s="12"/>
    </row>
    <row r="191" spans="3:20" s="16" customFormat="1" ht="15" customHeight="1">
      <c r="C191" s="6"/>
      <c r="R191" s="12"/>
      <c r="S191" s="12"/>
      <c r="T191" s="12"/>
    </row>
    <row r="192" spans="3:20" s="16" customFormat="1" ht="15" customHeight="1">
      <c r="C192" s="6"/>
      <c r="R192" s="12"/>
      <c r="S192" s="12"/>
      <c r="T192" s="12"/>
    </row>
    <row r="193" spans="3:20" s="16" customFormat="1" ht="15" customHeight="1">
      <c r="C193" s="6"/>
      <c r="R193" s="12"/>
      <c r="S193" s="12"/>
      <c r="T193" s="12"/>
    </row>
    <row r="194" spans="3:20" s="16" customFormat="1" ht="15" customHeight="1">
      <c r="C194" s="6"/>
      <c r="R194" s="12"/>
      <c r="S194" s="12"/>
      <c r="T194" s="12"/>
    </row>
    <row r="195" spans="3:20" s="16" customFormat="1" ht="15" customHeight="1">
      <c r="C195" s="6"/>
      <c r="R195" s="12"/>
      <c r="S195" s="12"/>
      <c r="T195" s="12"/>
    </row>
    <row r="196" spans="3:20" s="16" customFormat="1" ht="15" customHeight="1">
      <c r="C196" s="6"/>
      <c r="R196" s="12"/>
      <c r="S196" s="12"/>
      <c r="T196" s="12"/>
    </row>
    <row r="197" spans="3:20" s="16" customFormat="1" ht="15" customHeight="1">
      <c r="C197" s="6"/>
      <c r="R197" s="12"/>
      <c r="S197" s="12"/>
      <c r="T197" s="12"/>
    </row>
    <row r="198" spans="3:20" s="16" customFormat="1" ht="15" customHeight="1">
      <c r="C198" s="6"/>
      <c r="R198" s="12"/>
      <c r="S198" s="12"/>
      <c r="T198" s="12"/>
    </row>
    <row r="199" spans="3:20" s="16" customFormat="1" ht="15" customHeight="1">
      <c r="C199" s="6"/>
      <c r="R199" s="12"/>
      <c r="S199" s="12"/>
      <c r="T199" s="12"/>
    </row>
    <row r="200" spans="3:20" s="16" customFormat="1" ht="15" customHeight="1">
      <c r="C200" s="6"/>
      <c r="R200" s="12"/>
      <c r="S200" s="12"/>
      <c r="T200" s="12"/>
    </row>
    <row r="201" spans="3:20" s="16" customFormat="1" ht="15" customHeight="1">
      <c r="C201" s="6"/>
      <c r="R201" s="12"/>
      <c r="S201" s="12"/>
      <c r="T201" s="12"/>
    </row>
    <row r="202" spans="3:20" s="16" customFormat="1" ht="15" customHeight="1">
      <c r="C202" s="6"/>
      <c r="R202" s="12"/>
      <c r="S202" s="12"/>
      <c r="T202" s="12"/>
    </row>
    <row r="203" spans="3:20" s="16" customFormat="1" ht="15" customHeight="1">
      <c r="C203" s="6"/>
      <c r="R203" s="12"/>
      <c r="S203" s="12"/>
      <c r="T203" s="12"/>
    </row>
    <row r="204" spans="3:20" s="16" customFormat="1" ht="15" customHeight="1">
      <c r="C204" s="6"/>
      <c r="R204" s="12"/>
      <c r="S204" s="12"/>
      <c r="T204" s="12"/>
    </row>
    <row r="205" spans="3:20" s="16" customFormat="1" ht="15" customHeight="1">
      <c r="C205" s="6"/>
      <c r="R205" s="12"/>
      <c r="S205" s="12"/>
      <c r="T205" s="12"/>
    </row>
    <row r="206" spans="3:20" s="16" customFormat="1" ht="15" customHeight="1">
      <c r="C206" s="6"/>
      <c r="R206" s="12"/>
      <c r="S206" s="12"/>
      <c r="T206" s="12"/>
    </row>
    <row r="207" spans="3:20" s="16" customFormat="1" ht="15" customHeight="1">
      <c r="C207" s="6"/>
      <c r="R207" s="12"/>
      <c r="S207" s="12"/>
      <c r="T207" s="12"/>
    </row>
    <row r="208" spans="3:20" s="16" customFormat="1" ht="15" customHeight="1">
      <c r="C208" s="6"/>
      <c r="R208" s="12"/>
      <c r="S208" s="12"/>
      <c r="T208" s="12"/>
    </row>
    <row r="209" spans="3:20" s="16" customFormat="1" ht="15" customHeight="1">
      <c r="C209" s="6"/>
      <c r="R209" s="12"/>
      <c r="S209" s="12"/>
      <c r="T209" s="12"/>
    </row>
    <row r="210" spans="3:20" s="16" customFormat="1" ht="15" customHeight="1">
      <c r="C210" s="6"/>
      <c r="R210" s="12"/>
      <c r="S210" s="12"/>
      <c r="T210" s="12"/>
    </row>
    <row r="211" spans="3:20" s="16" customFormat="1" ht="15" customHeight="1">
      <c r="C211" s="6"/>
      <c r="R211" s="12"/>
      <c r="S211" s="12"/>
      <c r="T211" s="12"/>
    </row>
    <row r="212" spans="3:20" s="16" customFormat="1" ht="15" customHeight="1">
      <c r="C212" s="6"/>
      <c r="R212" s="12"/>
      <c r="S212" s="12"/>
      <c r="T212" s="12"/>
    </row>
    <row r="213" spans="3:20" s="16" customFormat="1" ht="15" customHeight="1">
      <c r="C213" s="6"/>
      <c r="R213" s="12"/>
      <c r="S213" s="12"/>
      <c r="T213" s="12"/>
    </row>
    <row r="214" spans="3:20" s="16" customFormat="1" ht="15" customHeight="1">
      <c r="C214" s="6"/>
      <c r="R214" s="12"/>
      <c r="S214" s="12"/>
      <c r="T214" s="12"/>
    </row>
    <row r="215" spans="3:20" s="16" customFormat="1" ht="15" customHeight="1">
      <c r="C215" s="6"/>
      <c r="R215" s="12"/>
      <c r="S215" s="12"/>
      <c r="T215" s="12"/>
    </row>
    <row r="216" spans="3:20" s="16" customFormat="1" ht="15" customHeight="1">
      <c r="C216" s="6"/>
      <c r="R216" s="12"/>
      <c r="S216" s="12"/>
      <c r="T216" s="12"/>
    </row>
    <row r="217" spans="3:20" s="16" customFormat="1" ht="15" customHeight="1">
      <c r="C217" s="6"/>
      <c r="R217" s="12"/>
      <c r="S217" s="12"/>
      <c r="T217" s="12"/>
    </row>
    <row r="218" spans="3:20" s="16" customFormat="1" ht="15" customHeight="1">
      <c r="C218" s="6"/>
      <c r="R218" s="12"/>
      <c r="S218" s="12"/>
      <c r="T218" s="12"/>
    </row>
    <row r="219" spans="3:20" s="16" customFormat="1" ht="15" customHeight="1">
      <c r="C219" s="6"/>
      <c r="R219" s="12"/>
      <c r="S219" s="12"/>
      <c r="T219" s="12"/>
    </row>
    <row r="220" spans="3:20" s="16" customFormat="1" ht="15" customHeight="1">
      <c r="C220" s="6"/>
      <c r="R220" s="12"/>
      <c r="S220" s="12"/>
      <c r="T220" s="12"/>
    </row>
    <row r="221" spans="3:20" s="16" customFormat="1" ht="15" customHeight="1">
      <c r="C221" s="6"/>
      <c r="R221" s="12"/>
      <c r="S221" s="12"/>
      <c r="T221" s="12"/>
    </row>
    <row r="222" spans="3:20" s="16" customFormat="1" ht="15" customHeight="1">
      <c r="C222" s="6"/>
      <c r="R222" s="12"/>
      <c r="S222" s="12"/>
      <c r="T222" s="12"/>
    </row>
    <row r="223" spans="3:20" s="16" customFormat="1" ht="15" customHeight="1">
      <c r="C223" s="6"/>
      <c r="R223" s="12"/>
      <c r="S223" s="12"/>
      <c r="T223" s="12"/>
    </row>
    <row r="224" spans="3:20" s="16" customFormat="1" ht="15" customHeight="1">
      <c r="C224" s="6"/>
      <c r="R224" s="12"/>
      <c r="S224" s="12"/>
      <c r="T224" s="12"/>
    </row>
    <row r="225" spans="3:20" s="16" customFormat="1" ht="15" customHeight="1">
      <c r="C225" s="6"/>
      <c r="R225" s="12"/>
      <c r="S225" s="12"/>
      <c r="T225" s="12"/>
    </row>
    <row r="226" spans="3:20" s="16" customFormat="1" ht="15" customHeight="1">
      <c r="C226" s="6"/>
      <c r="R226" s="12"/>
      <c r="S226" s="12"/>
      <c r="T226" s="12"/>
    </row>
    <row r="227" spans="3:20" s="16" customFormat="1" ht="15" customHeight="1">
      <c r="C227" s="6"/>
      <c r="R227" s="12"/>
      <c r="S227" s="12"/>
      <c r="T227" s="12"/>
    </row>
    <row r="228" spans="3:20" s="16" customFormat="1" ht="15" customHeight="1">
      <c r="C228" s="6"/>
      <c r="R228" s="12"/>
      <c r="S228" s="12"/>
      <c r="T228" s="12"/>
    </row>
    <row r="229" spans="3:20" s="16" customFormat="1" ht="15" customHeight="1">
      <c r="C229" s="6"/>
      <c r="R229" s="12"/>
      <c r="S229" s="12"/>
      <c r="T229" s="12"/>
    </row>
    <row r="230" spans="3:20" s="16" customFormat="1" ht="15" customHeight="1">
      <c r="C230" s="6"/>
      <c r="R230" s="12"/>
      <c r="S230" s="12"/>
      <c r="T230" s="12"/>
    </row>
    <row r="231" spans="3:20" s="16" customFormat="1" ht="15" customHeight="1">
      <c r="C231" s="6"/>
      <c r="R231" s="12"/>
      <c r="S231" s="12"/>
      <c r="T231" s="12"/>
    </row>
    <row r="232" spans="3:20" s="16" customFormat="1" ht="15" customHeight="1">
      <c r="C232" s="6"/>
      <c r="R232" s="12"/>
      <c r="S232" s="12"/>
      <c r="T232" s="12"/>
    </row>
    <row r="233" spans="3:20" s="16" customFormat="1" ht="15" customHeight="1">
      <c r="C233" s="6"/>
      <c r="R233" s="12"/>
      <c r="S233" s="12"/>
      <c r="T233" s="12"/>
    </row>
    <row r="234" spans="3:20" s="16" customFormat="1" ht="15" customHeight="1">
      <c r="C234" s="6"/>
      <c r="R234" s="12"/>
      <c r="S234" s="12"/>
      <c r="T234" s="12"/>
    </row>
    <row r="235" spans="3:20" s="16" customFormat="1" ht="15" customHeight="1">
      <c r="C235" s="6"/>
      <c r="R235" s="12"/>
      <c r="S235" s="12"/>
      <c r="T235" s="12"/>
    </row>
    <row r="236" spans="3:20" s="16" customFormat="1" ht="15" customHeight="1">
      <c r="C236" s="6"/>
      <c r="R236" s="12"/>
      <c r="S236" s="12"/>
      <c r="T236" s="12"/>
    </row>
    <row r="237" spans="3:20" s="16" customFormat="1" ht="15" customHeight="1">
      <c r="C237" s="6"/>
      <c r="R237" s="12"/>
      <c r="S237" s="12"/>
      <c r="T237" s="12"/>
    </row>
    <row r="238" spans="3:20" ht="15" customHeight="1">
      <c r="C238" s="4"/>
    </row>
    <row r="239" spans="3:20" ht="15" customHeight="1">
      <c r="C239" s="4"/>
    </row>
    <row r="240" spans="3:20" ht="15" customHeight="1">
      <c r="C240" s="4"/>
    </row>
    <row r="241" spans="3:16" ht="15" customHeight="1">
      <c r="C241" s="4"/>
    </row>
    <row r="242" spans="3:16" ht="15" customHeight="1">
      <c r="C242" s="4"/>
    </row>
    <row r="243" spans="3:16" ht="15" customHeight="1">
      <c r="C243" s="4"/>
    </row>
    <row r="244" spans="3:16" ht="15" customHeight="1">
      <c r="C244" s="4"/>
    </row>
    <row r="245" spans="3:16" ht="15" customHeight="1">
      <c r="C245" s="4"/>
    </row>
    <row r="246" spans="3:16" ht="15" customHeight="1">
      <c r="C246" s="4"/>
    </row>
    <row r="247" spans="3:16" ht="15" customHeight="1">
      <c r="C247" s="4"/>
    </row>
    <row r="248" spans="3:16" ht="15" customHeight="1">
      <c r="C248" s="4"/>
    </row>
    <row r="249" spans="3:16" ht="15" customHeight="1">
      <c r="C249" s="4"/>
    </row>
    <row r="250" spans="3:16" ht="15" customHeight="1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3:16" ht="15" customHeight="1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3:16" ht="15" customHeight="1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3:16" ht="15" customHeight="1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3:16" ht="15" customHeight="1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3:16" ht="15" customHeight="1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3:16" ht="15" customHeight="1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3:16" ht="15" customHeight="1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3:16" ht="15" customHeight="1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3:16" ht="15" customHeight="1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3:16" ht="15" customHeight="1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3:16" ht="15" customHeight="1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3:16" ht="15" customHeight="1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3:16" ht="15" customHeight="1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3:16" ht="15" customHeight="1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3:16" ht="15" customHeight="1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3:16" ht="15" customHeight="1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3:16" ht="15" customHeight="1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3:16" ht="15" customHeight="1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3:16" ht="15" customHeight="1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3:16" ht="15" customHeight="1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3:16" ht="15" customHeight="1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3:16" ht="15" customHeight="1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3:16" ht="15" customHeight="1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3:16" ht="15" customHeight="1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3:16" ht="15" customHeight="1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3:16" ht="15" customHeight="1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3:16" ht="15" customHeight="1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3:16" ht="15" customHeight="1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3:16" ht="15" customHeight="1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3:16" ht="15" customHeight="1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3:16" ht="15" customHeight="1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3:16" ht="15" customHeight="1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3:16" ht="15" customHeight="1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3:16" ht="15" customHeight="1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3:16" ht="15" customHeight="1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3:16" ht="15" customHeight="1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3:16" ht="15" customHeight="1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3:16" ht="15" customHeight="1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3:16" ht="15" customHeight="1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3:16" ht="15" customHeight="1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3:16" ht="15" customHeight="1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3:16" ht="15" customHeight="1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3:16" ht="15" customHeight="1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3:16" ht="15" customHeight="1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3:16" ht="15" customHeight="1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3:16" ht="15" customHeight="1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3:16" ht="15" customHeight="1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3:16" ht="15" customHeight="1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3:16" ht="15" customHeight="1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3:16" ht="15" customHeight="1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3:16" ht="15" customHeight="1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3:16" ht="15" customHeight="1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3:16" ht="15" customHeight="1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3:16" ht="15" customHeight="1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3:16" ht="15" customHeight="1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3:16" ht="15" customHeight="1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3:16" ht="15" customHeight="1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3:16" ht="15" customHeight="1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3:16" ht="15" customHeight="1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3:16" ht="15" customHeight="1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3:16" ht="15" customHeight="1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3:16" ht="15" customHeight="1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3:16" ht="15" customHeight="1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3:16" ht="15" customHeight="1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3:16" ht="15" customHeight="1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3:16" ht="15" customHeight="1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3:16" ht="15" customHeight="1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3:16" ht="15" customHeight="1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3:16" ht="15" customHeight="1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3:16" ht="15" customHeight="1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3:16" ht="15" customHeight="1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3:16" ht="15" customHeight="1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3:16" ht="15" customHeight="1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3:16" ht="15" customHeight="1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3:16" ht="15" customHeight="1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3:16" ht="15" customHeight="1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3:16" ht="15" customHeight="1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3:16" ht="15" customHeight="1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3:16" ht="15" customHeight="1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3:16" ht="15" customHeight="1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3:16" ht="15" customHeight="1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3:16" ht="15" customHeight="1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3:16" ht="15" customHeight="1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3:16" ht="15" customHeight="1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3:16" ht="15" customHeight="1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3:16" ht="15" customHeight="1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3:16" ht="15" customHeight="1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3:16" ht="15" customHeight="1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3:16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3:16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3:16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3:16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3:16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3:16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3:16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3:16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3:16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3:16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</sheetData>
  <mergeCells count="6">
    <mergeCell ref="S3:S5"/>
    <mergeCell ref="D3:D5"/>
    <mergeCell ref="F3:H3"/>
    <mergeCell ref="I3:K3"/>
    <mergeCell ref="L3:N3"/>
    <mergeCell ref="O3:Q3"/>
  </mergeCells>
  <phoneticPr fontId="8"/>
  <pageMargins left="0.19685039370078741" right="0.19685039370078741" top="0.43307086614173229" bottom="0.27559055118110237" header="0.19685039370078741" footer="0.19685039370078741"/>
  <pageSetup paperSize="9" scale="92" fitToHeight="3" orientation="landscape" r:id="rId1"/>
  <rowBreaks count="4" manualBreakCount="4">
    <brk id="45" min="1" max="16" man="1"/>
    <brk id="77" min="1" max="16" man="1"/>
    <brk id="116" min="1" max="16" man="1"/>
    <brk id="154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幼保連携型認定こども園</vt:lpstr>
      <vt:lpstr>幼保連携型認定こども園!Print_Area</vt:lpstr>
      <vt:lpstr>幼保連携型認定こども園!Print_Titles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2024-07-30T05:15:36Z</dcterms:modified>
</cp:coreProperties>
</file>