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D00$\00医療福祉推進課（全体）\○介護ロボット・ICT導入導入支援\03_県補助金（職場環境改善支援事業）\R6_補助金\00_補助金交付要綱\01_（国庫要綱）介護ロボット要綱改正\"/>
    </mc:Choice>
  </mc:AlternateContent>
  <xr:revisionPtr revIDLastSave="0" documentId="13_ncr:1_{5EC581AE-D7EB-4F91-85CB-0D0423E3EE3C}" xr6:coauthVersionLast="47" xr6:coauthVersionMax="47" xr10:uidLastSave="{00000000-0000-0000-0000-000000000000}"/>
  <bookViews>
    <workbookView xWindow="-120" yWindow="-120" windowWidth="29040" windowHeight="15840" tabRatio="717" xr2:uid="{00000000-000D-0000-FFFF-FFFF00000000}"/>
  </bookViews>
  <sheets>
    <sheet name="別紙１" sheetId="17" r:id="rId1"/>
    <sheet name="別紙２" sheetId="20" r:id="rId2"/>
    <sheet name="別紙３" sheetId="15" r:id="rId3"/>
  </sheets>
  <definedNames>
    <definedName name="_xlnm._FilterDatabase" localSheetId="0" hidden="1">別紙１!$G$4:$H$7</definedName>
    <definedName name="_xlnm.Print_Area" localSheetId="0">別紙１!$A$1:$M$20</definedName>
    <definedName name="_xlnm.Print_Area" localSheetId="1">別紙２!$A$1:$O$42</definedName>
    <definedName name="_xlnm.Print_Area" localSheetId="2">別紙３!$A$1:$E$28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7" l="1"/>
  <c r="I13" i="17"/>
  <c r="I14" i="17"/>
  <c r="I15" i="17"/>
  <c r="C26" i="15"/>
  <c r="H12" i="17"/>
  <c r="H13" i="17"/>
  <c r="H14" i="17"/>
  <c r="H15" i="17"/>
  <c r="F12" i="17"/>
  <c r="G12" i="17" s="1"/>
  <c r="F13" i="17"/>
  <c r="G13" i="17" s="1"/>
  <c r="F14" i="17"/>
  <c r="G14" i="17" s="1"/>
  <c r="F15" i="17"/>
  <c r="G15" i="17" s="1"/>
  <c r="F11" i="17"/>
  <c r="G11" i="17" s="1"/>
  <c r="H11" i="17" s="1"/>
  <c r="I11" i="17" s="1"/>
  <c r="L13" i="17"/>
  <c r="L15" i="17"/>
  <c r="K12" i="17"/>
  <c r="L12" i="17" s="1"/>
  <c r="K13" i="17"/>
  <c r="K14" i="17"/>
  <c r="L14" i="17" s="1"/>
  <c r="K15" i="17"/>
  <c r="K11" i="17" l="1"/>
  <c r="L11" i="17" s="1"/>
  <c r="I16" i="17" l="1"/>
  <c r="E4" i="20"/>
  <c r="E3" i="20"/>
  <c r="E16" i="17" l="1"/>
  <c r="F16" i="17" l="1"/>
  <c r="G16" i="17" l="1"/>
  <c r="H16" i="17" l="1"/>
  <c r="K16" i="17" l="1"/>
  <c r="L16" i="17" l="1"/>
  <c r="C17" i="15" s="1"/>
  <c r="C7" i="15" l="1"/>
  <c r="C9" i="15" s="1"/>
  <c r="C21" i="15"/>
  <c r="C11" i="15" l="1"/>
</calcChain>
</file>

<file path=xl/sharedStrings.xml><?xml version="1.0" encoding="utf-8"?>
<sst xmlns="http://schemas.openxmlformats.org/spreadsheetml/2006/main" count="160" uniqueCount="140">
  <si>
    <t>基準額</t>
    <rPh sb="0" eb="3">
      <t>キジュンガク</t>
    </rPh>
    <phoneticPr fontId="2"/>
  </si>
  <si>
    <t>選定額</t>
    <rPh sb="0" eb="2">
      <t>センテイ</t>
    </rPh>
    <rPh sb="2" eb="3">
      <t>ガク</t>
    </rPh>
    <phoneticPr fontId="2"/>
  </si>
  <si>
    <t>合計</t>
    <rPh sb="0" eb="2">
      <t>ゴウケイ</t>
    </rPh>
    <phoneticPr fontId="2"/>
  </si>
  <si>
    <t>１　収入</t>
    <rPh sb="2" eb="4">
      <t>シュウニュウ</t>
    </rPh>
    <phoneticPr fontId="4"/>
  </si>
  <si>
    <t>（単位：円）</t>
    <rPh sb="1" eb="3">
      <t>タンイ</t>
    </rPh>
    <rPh sb="4" eb="5">
      <t>エン</t>
    </rPh>
    <phoneticPr fontId="4"/>
  </si>
  <si>
    <t>区分</t>
    <rPh sb="0" eb="2">
      <t>クブン</t>
    </rPh>
    <phoneticPr fontId="4"/>
  </si>
  <si>
    <t>収入予算額</t>
    <rPh sb="0" eb="2">
      <t>シュウニュウ</t>
    </rPh>
    <rPh sb="2" eb="4">
      <t>ヨサン</t>
    </rPh>
    <rPh sb="4" eb="5">
      <t>ガク</t>
    </rPh>
    <phoneticPr fontId="4"/>
  </si>
  <si>
    <t>備考</t>
    <rPh sb="0" eb="2">
      <t>ビコウ</t>
    </rPh>
    <phoneticPr fontId="4"/>
  </si>
  <si>
    <t>県補助金</t>
    <rPh sb="0" eb="1">
      <t>ケン</t>
    </rPh>
    <rPh sb="1" eb="4">
      <t>ホジョキン</t>
    </rPh>
    <phoneticPr fontId="4"/>
  </si>
  <si>
    <t>自己負担金</t>
    <rPh sb="0" eb="2">
      <t>ジコ</t>
    </rPh>
    <rPh sb="2" eb="5">
      <t>フタンキン</t>
    </rPh>
    <phoneticPr fontId="4"/>
  </si>
  <si>
    <t>合計</t>
    <rPh sb="0" eb="2">
      <t>ゴウケイ</t>
    </rPh>
    <phoneticPr fontId="4"/>
  </si>
  <si>
    <t>２　支出</t>
    <rPh sb="2" eb="4">
      <t>シシュツ</t>
    </rPh>
    <phoneticPr fontId="4"/>
  </si>
  <si>
    <t>支出予算額</t>
    <rPh sb="0" eb="2">
      <t>シシュツ</t>
    </rPh>
    <rPh sb="2" eb="4">
      <t>ヨサン</t>
    </rPh>
    <rPh sb="4" eb="5">
      <t>ガク</t>
    </rPh>
    <phoneticPr fontId="4"/>
  </si>
  <si>
    <t>上記のとおり、相違ないことを証明します。</t>
    <rPh sb="0" eb="2">
      <t>ジョウキ</t>
    </rPh>
    <rPh sb="7" eb="9">
      <t>ソウイ</t>
    </rPh>
    <rPh sb="14" eb="16">
      <t>ショウメイ</t>
    </rPh>
    <phoneticPr fontId="2"/>
  </si>
  <si>
    <t>区分（科目）</t>
    <rPh sb="0" eb="2">
      <t>クブン</t>
    </rPh>
    <rPh sb="3" eb="5">
      <t>カモク</t>
    </rPh>
    <phoneticPr fontId="4"/>
  </si>
  <si>
    <t>サービス種別</t>
    <rPh sb="4" eb="6">
      <t>シュベツ</t>
    </rPh>
    <phoneticPr fontId="2"/>
  </si>
  <si>
    <t>寄附金
その他の
収入</t>
    <rPh sb="0" eb="3">
      <t>キフキン</t>
    </rPh>
    <rPh sb="6" eb="7">
      <t>タ</t>
    </rPh>
    <rPh sb="9" eb="11">
      <t>シュウニュウ</t>
    </rPh>
    <phoneticPr fontId="2"/>
  </si>
  <si>
    <t>（単位：円）</t>
    <rPh sb="1" eb="3">
      <t>タンイ</t>
    </rPh>
    <rPh sb="4" eb="5">
      <t>エン</t>
    </rPh>
    <phoneticPr fontId="2"/>
  </si>
  <si>
    <t>補助金
所要額</t>
    <rPh sb="0" eb="2">
      <t>ホジョ</t>
    </rPh>
    <rPh sb="2" eb="3">
      <t>キン</t>
    </rPh>
    <rPh sb="4" eb="7">
      <t>ショヨウガク</t>
    </rPh>
    <phoneticPr fontId="2"/>
  </si>
  <si>
    <t>差引額
（補助対象
経費）</t>
    <rPh sb="0" eb="3">
      <t>サシヒキガク</t>
    </rPh>
    <rPh sb="5" eb="7">
      <t>ホジョ</t>
    </rPh>
    <rPh sb="7" eb="9">
      <t>タイショウ</t>
    </rPh>
    <rPh sb="10" eb="12">
      <t>ケイヒ</t>
    </rPh>
    <phoneticPr fontId="2"/>
  </si>
  <si>
    <t>法人（事業者）名</t>
    <rPh sb="0" eb="2">
      <t>ホウジン</t>
    </rPh>
    <rPh sb="3" eb="6">
      <t>ジギョウシャ</t>
    </rPh>
    <rPh sb="7" eb="8">
      <t>メイ</t>
    </rPh>
    <phoneticPr fontId="2"/>
  </si>
  <si>
    <t>介護事業所名</t>
    <rPh sb="0" eb="2">
      <t>カイゴ</t>
    </rPh>
    <rPh sb="2" eb="5">
      <t>ジギョウショ</t>
    </rPh>
    <rPh sb="5" eb="6">
      <t>メイ</t>
    </rPh>
    <phoneticPr fontId="2"/>
  </si>
  <si>
    <t>別紙１（様式第１号関係）</t>
    <rPh sb="4" eb="6">
      <t>ヨウシキ</t>
    </rPh>
    <rPh sb="6" eb="7">
      <t>ダイ</t>
    </rPh>
    <rPh sb="8" eb="9">
      <t>ゴウ</t>
    </rPh>
    <rPh sb="9" eb="11">
      <t>カンケイ</t>
    </rPh>
    <phoneticPr fontId="2"/>
  </si>
  <si>
    <t>別紙２（様式第１号関係）</t>
    <rPh sb="0" eb="2">
      <t>ベッシ</t>
    </rPh>
    <rPh sb="4" eb="6">
      <t>ヨウシキ</t>
    </rPh>
    <rPh sb="6" eb="7">
      <t>ダイ</t>
    </rPh>
    <rPh sb="8" eb="9">
      <t>ゴウ</t>
    </rPh>
    <rPh sb="9" eb="11">
      <t>カンケイ</t>
    </rPh>
    <phoneticPr fontId="3"/>
  </si>
  <si>
    <t>別紙３（様式第１号関係）</t>
    <rPh sb="0" eb="2">
      <t>ベッシ</t>
    </rPh>
    <rPh sb="4" eb="6">
      <t>ヨウシキ</t>
    </rPh>
    <rPh sb="6" eb="7">
      <t>ダイ</t>
    </rPh>
    <rPh sb="8" eb="9">
      <t>ゴウ</t>
    </rPh>
    <rPh sb="9" eb="11">
      <t>カンケイ</t>
    </rPh>
    <phoneticPr fontId="4"/>
  </si>
  <si>
    <t>法人名</t>
    <rPh sb="0" eb="2">
      <t>ホウジン</t>
    </rPh>
    <rPh sb="2" eb="3">
      <t>メイ</t>
    </rPh>
    <phoneticPr fontId="2"/>
  </si>
  <si>
    <t>導入または整備内容</t>
    <rPh sb="0" eb="2">
      <t>ドウニュウ</t>
    </rPh>
    <rPh sb="5" eb="7">
      <t>セイビ</t>
    </rPh>
    <rPh sb="7" eb="9">
      <t>ナイヨウ</t>
    </rPh>
    <phoneticPr fontId="2"/>
  </si>
  <si>
    <t>介護ロボットの製品名</t>
    <rPh sb="0" eb="2">
      <t>カイゴ</t>
    </rPh>
    <rPh sb="7" eb="10">
      <t>セイヒンメイ</t>
    </rPh>
    <phoneticPr fontId="2"/>
  </si>
  <si>
    <t>数量</t>
    <rPh sb="0" eb="2">
      <t>スウリョウ</t>
    </rPh>
    <phoneticPr fontId="2"/>
  </si>
  <si>
    <t>事業費</t>
    <rPh sb="0" eb="3">
      <t>ジギョウヒ</t>
    </rPh>
    <phoneticPr fontId="2"/>
  </si>
  <si>
    <t>D</t>
    <phoneticPr fontId="2"/>
  </si>
  <si>
    <t>E＝C－D</t>
    <phoneticPr fontId="2"/>
  </si>
  <si>
    <t>G</t>
    <phoneticPr fontId="2"/>
  </si>
  <si>
    <t>H</t>
    <phoneticPr fontId="2"/>
  </si>
  <si>
    <t>I</t>
    <phoneticPr fontId="2"/>
  </si>
  <si>
    <t>-</t>
    <phoneticPr fontId="2"/>
  </si>
  <si>
    <t>C=A×B</t>
    <phoneticPr fontId="2"/>
  </si>
  <si>
    <t>B</t>
    <phoneticPr fontId="2"/>
  </si>
  <si>
    <t>－</t>
    <phoneticPr fontId="2"/>
  </si>
  <si>
    <t>事業所名</t>
    <rPh sb="0" eb="3">
      <t>ジギョウショ</t>
    </rPh>
    <rPh sb="3" eb="4">
      <t>メイ</t>
    </rPh>
    <phoneticPr fontId="2"/>
  </si>
  <si>
    <t>利用定員</t>
    <rPh sb="0" eb="2">
      <t>リヨウ</t>
    </rPh>
    <rPh sb="2" eb="4">
      <t>テイイン</t>
    </rPh>
    <phoneticPr fontId="2"/>
  </si>
  <si>
    <t>※3　G欄は、種別に応じた基準額を記載すること。</t>
    <rPh sb="4" eb="5">
      <t>ラン</t>
    </rPh>
    <rPh sb="7" eb="9">
      <t>シュベツ</t>
    </rPh>
    <rPh sb="10" eb="11">
      <t>オウ</t>
    </rPh>
    <rPh sb="13" eb="15">
      <t>キジュン</t>
    </rPh>
    <rPh sb="15" eb="16">
      <t>ガク</t>
    </rPh>
    <rPh sb="17" eb="19">
      <t>キサイ</t>
    </rPh>
    <phoneticPr fontId="2"/>
  </si>
  <si>
    <t>※4　H欄は、F欄とG欄とを比較して低い額を記載すること。</t>
    <rPh sb="4" eb="5">
      <t>ラン</t>
    </rPh>
    <rPh sb="8" eb="9">
      <t>ラン</t>
    </rPh>
    <rPh sb="11" eb="12">
      <t>ラン</t>
    </rPh>
    <rPh sb="14" eb="16">
      <t>ヒカク</t>
    </rPh>
    <rPh sb="18" eb="19">
      <t>ヒク</t>
    </rPh>
    <rPh sb="20" eb="21">
      <t>ガク</t>
    </rPh>
    <rPh sb="22" eb="24">
      <t>キサイ</t>
    </rPh>
    <phoneticPr fontId="2"/>
  </si>
  <si>
    <t>単価
（税抜き）</t>
    <rPh sb="0" eb="2">
      <t>タンカ</t>
    </rPh>
    <rPh sb="4" eb="5">
      <t>ゼイ</t>
    </rPh>
    <rPh sb="5" eb="6">
      <t>ヌ</t>
    </rPh>
    <phoneticPr fontId="2"/>
  </si>
  <si>
    <t>種別(※１)</t>
    <rPh sb="0" eb="2">
      <t>シュベツ</t>
    </rPh>
    <phoneticPr fontId="2"/>
  </si>
  <si>
    <t>事業所番号</t>
    <rPh sb="0" eb="3">
      <t>ジギョウショ</t>
    </rPh>
    <rPh sb="3" eb="5">
      <t>バンゴウ</t>
    </rPh>
    <phoneticPr fontId="2"/>
  </si>
  <si>
    <t>A</t>
    <phoneticPr fontId="2"/>
  </si>
  <si>
    <t>介護老人福祉施設</t>
    <rPh sb="0" eb="4">
      <t>カイゴロウジン</t>
    </rPh>
    <rPh sb="4" eb="8">
      <t>フクシシセツ</t>
    </rPh>
    <phoneticPr fontId="2"/>
  </si>
  <si>
    <t>介護老人保健施設</t>
    <rPh sb="0" eb="8">
      <t>カイゴロウジンホケンシセツ</t>
    </rPh>
    <phoneticPr fontId="2"/>
  </si>
  <si>
    <t>介護療養型医療施設</t>
    <rPh sb="0" eb="9">
      <t>カイゴリョウヨウガタイリョウシセツ</t>
    </rPh>
    <phoneticPr fontId="2"/>
  </si>
  <si>
    <t>介護医療院</t>
    <rPh sb="0" eb="4">
      <t>カイゴイリョウ</t>
    </rPh>
    <rPh sb="4" eb="5">
      <t>イン</t>
    </rPh>
    <phoneticPr fontId="2"/>
  </si>
  <si>
    <t>訪問介護</t>
    <rPh sb="0" eb="2">
      <t>ホウモン</t>
    </rPh>
    <rPh sb="2" eb="4">
      <t>カイゴ</t>
    </rPh>
    <phoneticPr fontId="2"/>
  </si>
  <si>
    <t>訪問入浴介護</t>
    <rPh sb="0" eb="2">
      <t>ホウモン</t>
    </rPh>
    <rPh sb="2" eb="6">
      <t>ニュウヨクカイゴ</t>
    </rPh>
    <phoneticPr fontId="2"/>
  </si>
  <si>
    <t>訪問看護</t>
    <rPh sb="0" eb="2">
      <t>ホウモン</t>
    </rPh>
    <rPh sb="2" eb="4">
      <t>カンゴ</t>
    </rPh>
    <phoneticPr fontId="2"/>
  </si>
  <si>
    <t>訪問リハビリテーション</t>
    <rPh sb="0" eb="2">
      <t>ホウモン</t>
    </rPh>
    <phoneticPr fontId="2"/>
  </si>
  <si>
    <t>通所介護</t>
    <rPh sb="0" eb="4">
      <t>ツウショカイゴ</t>
    </rPh>
    <phoneticPr fontId="2"/>
  </si>
  <si>
    <t>通所リハビリテーション</t>
    <rPh sb="0" eb="2">
      <t>ツウショ</t>
    </rPh>
    <phoneticPr fontId="2"/>
  </si>
  <si>
    <t>短期入所生活介護</t>
    <rPh sb="0" eb="4">
      <t>タンキニュウショ</t>
    </rPh>
    <rPh sb="4" eb="6">
      <t>セイカツ</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</si>
  <si>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</si>
  <si>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</si>
  <si>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特定福祉用具販売</t>
    <rPh sb="0" eb="2">
      <t>トクテイ</t>
    </rPh>
    <rPh sb="2" eb="4">
      <t>フクシ</t>
    </rPh>
    <rPh sb="4" eb="6">
      <t>ヨウグ</t>
    </rPh>
    <rPh sb="6" eb="8">
      <t>ハンバイ</t>
    </rPh>
    <phoneticPr fontId="2"/>
  </si>
  <si>
    <t>居宅介護支援</t>
    <rPh sb="0" eb="2">
      <t>キョタク</t>
    </rPh>
    <rPh sb="2" eb="4">
      <t>カイゴ</t>
    </rPh>
    <rPh sb="4" eb="6">
      <t>シエン</t>
    </rPh>
    <phoneticPr fontId="2"/>
  </si>
  <si>
    <t>定期巡回・随時対応型訪問看護</t>
    <rPh sb="0" eb="2">
      <t>テイキ</t>
    </rPh>
    <rPh sb="2" eb="4">
      <t>ジュンカイ</t>
    </rPh>
    <rPh sb="5" eb="7">
      <t>ズイジ</t>
    </rPh>
    <rPh sb="7" eb="9">
      <t>タイオウ</t>
    </rPh>
    <rPh sb="9" eb="10">
      <t>ガタ</t>
    </rPh>
    <rPh sb="10" eb="12">
      <t>ホウモン</t>
    </rPh>
    <rPh sb="12" eb="14">
      <t>カンゴ</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</si>
  <si>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</si>
  <si>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</si>
  <si>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11">
      <t>ショウキボタキノウガタキョタクカイゴ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</si>
  <si>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</si>
  <si>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t>
    <rPh sb="0" eb="5">
      <t>チイキミッチャクガタ</t>
    </rPh>
    <rPh sb="5" eb="7">
      <t>カイゴ</t>
    </rPh>
    <rPh sb="7" eb="13">
      <t>ロウジンフクシシセツ</t>
    </rPh>
    <phoneticPr fontId="2"/>
  </si>
  <si>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2"/>
  </si>
  <si>
    <t>看護小規模多機能型居宅介護</t>
    <rPh sb="0" eb="2">
      <t>カンゴ</t>
    </rPh>
    <rPh sb="2" eb="5">
      <t>ショウキボ</t>
    </rPh>
    <rPh sb="5" eb="13">
      <t>タキノウガタキョタクカイゴ</t>
    </rPh>
    <phoneticPr fontId="2"/>
  </si>
  <si>
    <t>※具体的な製品名を記入してください。　（例）眠りスキャン、マッスルスーツ等</t>
    <rPh sb="1" eb="4">
      <t>グタイテキ</t>
    </rPh>
    <rPh sb="5" eb="8">
      <t>セイヒンメイ</t>
    </rPh>
    <rPh sb="9" eb="11">
      <t>キニュウ</t>
    </rPh>
    <rPh sb="20" eb="21">
      <t>レイ</t>
    </rPh>
    <phoneticPr fontId="2"/>
  </si>
  <si>
    <t>手入力</t>
    <rPh sb="0" eb="3">
      <t>テニュウリョク</t>
    </rPh>
    <phoneticPr fontId="2"/>
  </si>
  <si>
    <t>自動計算</t>
    <rPh sb="0" eb="4">
      <t>ジドウケイサン</t>
    </rPh>
    <phoneticPr fontId="2"/>
  </si>
  <si>
    <t>※別紙１から転記（誤りが無いか確認してください）</t>
    <rPh sb="1" eb="3">
      <t>ベッシ</t>
    </rPh>
    <rPh sb="6" eb="8">
      <t>テンキ</t>
    </rPh>
    <rPh sb="9" eb="10">
      <t>アヤマ</t>
    </rPh>
    <rPh sb="12" eb="13">
      <t>ナ</t>
    </rPh>
    <rPh sb="15" eb="17">
      <t>カクニン</t>
    </rPh>
    <phoneticPr fontId="2"/>
  </si>
  <si>
    <t>事業費</t>
    <rPh sb="0" eb="2">
      <t>ジギョウ</t>
    </rPh>
    <rPh sb="2" eb="3">
      <t>ヒ</t>
    </rPh>
    <phoneticPr fontId="2"/>
  </si>
  <si>
    <t>自動計算（支出の合計額と一致するか確認してください）</t>
    <rPh sb="0" eb="4">
      <t>ジドウケイサン</t>
    </rPh>
    <rPh sb="5" eb="7">
      <t>シシュツ</t>
    </rPh>
    <rPh sb="8" eb="11">
      <t>ゴウケイガク</t>
    </rPh>
    <rPh sb="12" eb="14">
      <t>イッチ</t>
    </rPh>
    <rPh sb="17" eb="19">
      <t>カクニン</t>
    </rPh>
    <phoneticPr fontId="2"/>
  </si>
  <si>
    <t>自動計算（収入の合計額と一致するか確認してください）</t>
    <rPh sb="0" eb="4">
      <t>ジドウケイサン</t>
    </rPh>
    <rPh sb="5" eb="7">
      <t>シュウニュウ</t>
    </rPh>
    <rPh sb="8" eb="11">
      <t>ゴウケイガク</t>
    </rPh>
    <rPh sb="12" eb="14">
      <t>イッチ</t>
    </rPh>
    <rPh sb="17" eb="19">
      <t>カクニン</t>
    </rPh>
    <phoneticPr fontId="2"/>
  </si>
  <si>
    <t>代表者氏名</t>
    <rPh sb="0" eb="3">
      <t>ダイヒョウシャ</t>
    </rPh>
    <rPh sb="3" eb="5">
      <t>シメイ</t>
    </rPh>
    <phoneticPr fontId="2"/>
  </si>
  <si>
    <t>選択</t>
    <rPh sb="0" eb="2">
      <t>センタク</t>
    </rPh>
    <phoneticPr fontId="2"/>
  </si>
  <si>
    <t>有　・　無</t>
    <rPh sb="0" eb="1">
      <t>ア</t>
    </rPh>
    <rPh sb="4" eb="5">
      <t>ナ</t>
    </rPh>
    <phoneticPr fontId="2"/>
  </si>
  <si>
    <t>（職員の賃金への還元が見込まれる場合）職員の賃金への還元が見込まれる旨の、職員への周知予定</t>
    <rPh sb="8" eb="10">
      <t>カンゲン</t>
    </rPh>
    <rPh sb="11" eb="13">
      <t>ミコ</t>
    </rPh>
    <rPh sb="16" eb="18">
      <t>バアイ</t>
    </rPh>
    <rPh sb="19" eb="21">
      <t>ショクイン</t>
    </rPh>
    <rPh sb="22" eb="24">
      <t>チンギン</t>
    </rPh>
    <rPh sb="26" eb="28">
      <t>カンゲン</t>
    </rPh>
    <rPh sb="29" eb="31">
      <t>ミコ</t>
    </rPh>
    <rPh sb="34" eb="35">
      <t>ムネ</t>
    </rPh>
    <rPh sb="37" eb="39">
      <t>ショクイン</t>
    </rPh>
    <rPh sb="41" eb="43">
      <t>シュウチ</t>
    </rPh>
    <rPh sb="43" eb="45">
      <t>ヨテイ</t>
    </rPh>
    <phoneticPr fontId="2"/>
  </si>
  <si>
    <r>
      <t>介護ロボットの導入・活用により、</t>
    </r>
    <r>
      <rPr>
        <b/>
        <u/>
        <sz val="10"/>
        <color rgb="FFFF0000"/>
        <rFont val="BIZ UDゴシック"/>
        <family val="3"/>
        <charset val="128"/>
      </rPr>
      <t>収支改善が図られた場合</t>
    </r>
    <r>
      <rPr>
        <sz val="10"/>
        <color rgb="FFFF0000"/>
        <rFont val="BIZ UDゴシック"/>
        <family val="3"/>
        <charset val="128"/>
      </rPr>
      <t>、職員の賃金への還元を予定している場合「有」としてください。
収支改善が図られても、職員の賃金への還元は行わない（職員の賃金以外への還元を予定している等）場合は「無」としてください。</t>
    </r>
    <rPh sb="0" eb="2">
      <t>カイゴ</t>
    </rPh>
    <rPh sb="7" eb="9">
      <t>ドウニュウ</t>
    </rPh>
    <rPh sb="10" eb="12">
      <t>カツヨウ</t>
    </rPh>
    <rPh sb="16" eb="18">
      <t>シュウシ</t>
    </rPh>
    <rPh sb="18" eb="20">
      <t>カイゼン</t>
    </rPh>
    <rPh sb="21" eb="22">
      <t>ハカ</t>
    </rPh>
    <rPh sb="25" eb="27">
      <t>バアイ</t>
    </rPh>
    <rPh sb="28" eb="30">
      <t>ショクイン</t>
    </rPh>
    <rPh sb="31" eb="33">
      <t>チンギン</t>
    </rPh>
    <rPh sb="35" eb="37">
      <t>カンゲン</t>
    </rPh>
    <rPh sb="38" eb="40">
      <t>ヨテイ</t>
    </rPh>
    <rPh sb="44" eb="46">
      <t>バアイ</t>
    </rPh>
    <rPh sb="47" eb="48">
      <t>アリ</t>
    </rPh>
    <rPh sb="58" eb="62">
      <t>シュウシカイゼン</t>
    </rPh>
    <rPh sb="63" eb="64">
      <t>ハカ</t>
    </rPh>
    <rPh sb="69" eb="71">
      <t>ショクイン</t>
    </rPh>
    <rPh sb="72" eb="74">
      <t>チンギン</t>
    </rPh>
    <rPh sb="76" eb="78">
      <t>カンゲン</t>
    </rPh>
    <rPh sb="79" eb="80">
      <t>オコナ</t>
    </rPh>
    <rPh sb="84" eb="86">
      <t>ショクイン</t>
    </rPh>
    <rPh sb="87" eb="89">
      <t>チンギン</t>
    </rPh>
    <rPh sb="89" eb="91">
      <t>イガイ</t>
    </rPh>
    <rPh sb="93" eb="95">
      <t>カンゲン</t>
    </rPh>
    <rPh sb="96" eb="98">
      <t>ヨテイ</t>
    </rPh>
    <rPh sb="102" eb="103">
      <t>ナド</t>
    </rPh>
    <rPh sb="104" eb="106">
      <t>バアイ</t>
    </rPh>
    <rPh sb="108" eb="109">
      <t>ナシ</t>
    </rPh>
    <phoneticPr fontId="2"/>
  </si>
  <si>
    <t>介護ロボットの導入・活用により、収支の改善が図られた場合の、職員の賃金への還元見込み</t>
    <rPh sb="0" eb="2">
      <t>カイゴ</t>
    </rPh>
    <rPh sb="26" eb="28">
      <t>バアイ</t>
    </rPh>
    <rPh sb="39" eb="41">
      <t>ミコ</t>
    </rPh>
    <phoneticPr fontId="2"/>
  </si>
  <si>
    <r>
      <t>収支改善、職員賃金への還元等の見込み</t>
    </r>
    <r>
      <rPr>
        <sz val="8"/>
        <color theme="1"/>
        <rFont val="BIZ UDゴシック"/>
        <family val="3"/>
        <charset val="128"/>
      </rPr>
      <t xml:space="preserve">
※該当する方を○で囲むこと。</t>
    </r>
    <rPh sb="0" eb="4">
      <t>シュウシカイゼン</t>
    </rPh>
    <rPh sb="5" eb="7">
      <t>ショクイン</t>
    </rPh>
    <rPh sb="7" eb="9">
      <t>チンギン</t>
    </rPh>
    <rPh sb="11" eb="13">
      <t>カンゲン</t>
    </rPh>
    <rPh sb="15" eb="17">
      <t>ミコ</t>
    </rPh>
    <phoneticPr fontId="2"/>
  </si>
  <si>
    <t>代表者職名</t>
    <rPh sb="0" eb="3">
      <t>ダイヒョウシャ</t>
    </rPh>
    <rPh sb="3" eb="4">
      <t>ショク</t>
    </rPh>
    <phoneticPr fontId="2"/>
  </si>
  <si>
    <t>令和６年度　滋賀県介護職員職場環境改善支援（介護ロボット導入支援）事業費補助金所要額調書</t>
    <rPh sb="22" eb="24">
      <t>カイゴ</t>
    </rPh>
    <rPh sb="28" eb="30">
      <t>ドウニュウ</t>
    </rPh>
    <rPh sb="30" eb="32">
      <t>シエン</t>
    </rPh>
    <rPh sb="39" eb="41">
      <t>ショヨウ</t>
    </rPh>
    <rPh sb="41" eb="42">
      <t>ガク</t>
    </rPh>
    <rPh sb="42" eb="44">
      <t>チョウショ</t>
    </rPh>
    <phoneticPr fontId="2"/>
  </si>
  <si>
    <t>令和６年度　滋賀県介護職員職場環境改善支援
（介護ロボット導入支援）事業費補助金　事業計画書</t>
    <rPh sb="0" eb="2">
      <t>レイワ</t>
    </rPh>
    <rPh sb="3" eb="5">
      <t>ネンド</t>
    </rPh>
    <rPh sb="6" eb="9">
      <t>シガケン</t>
    </rPh>
    <rPh sb="9" eb="11">
      <t>カイゴ</t>
    </rPh>
    <rPh sb="11" eb="13">
      <t>ショクイン</t>
    </rPh>
    <rPh sb="13" eb="15">
      <t>ショクバ</t>
    </rPh>
    <rPh sb="15" eb="17">
      <t>カンキョウ</t>
    </rPh>
    <rPh sb="17" eb="19">
      <t>カイゼン</t>
    </rPh>
    <rPh sb="19" eb="21">
      <t>シエン</t>
    </rPh>
    <rPh sb="23" eb="25">
      <t>カイゴ</t>
    </rPh>
    <rPh sb="29" eb="31">
      <t>ドウニュウ</t>
    </rPh>
    <rPh sb="31" eb="33">
      <t>シエン</t>
    </rPh>
    <rPh sb="34" eb="37">
      <t>ジギョウヒ</t>
    </rPh>
    <rPh sb="37" eb="40">
      <t>ホジョキン</t>
    </rPh>
    <rPh sb="41" eb="43">
      <t>ジギョウ</t>
    </rPh>
    <rPh sb="43" eb="46">
      <t>ケイカクショ</t>
    </rPh>
    <phoneticPr fontId="2"/>
  </si>
  <si>
    <t>が原因で、</t>
    <rPh sb="1" eb="3">
      <t>ゲンイン</t>
    </rPh>
    <phoneticPr fontId="2"/>
  </si>
  <si>
    <t>という問題が発生しており、</t>
    <rPh sb="3" eb="5">
      <t>モンダイ</t>
    </rPh>
    <rPh sb="6" eb="8">
      <t>ハッセイ</t>
    </rPh>
    <phoneticPr fontId="2"/>
  </si>
  <si>
    <t>その結果</t>
    <rPh sb="2" eb="4">
      <t>ケッカ</t>
    </rPh>
    <phoneticPr fontId="2"/>
  </si>
  <si>
    <t>といった影響がでている。</t>
    <rPh sb="4" eb="6">
      <t>エイキョウ</t>
    </rPh>
    <phoneticPr fontId="2"/>
  </si>
  <si>
    <t>これは、</t>
    <phoneticPr fontId="2"/>
  </si>
  <si>
    <t>　 が主な要因であると考えられる。</t>
    <rPh sb="3" eb="4">
      <t>オモ</t>
    </rPh>
    <rPh sb="5" eb="7">
      <t>ヨウイン</t>
    </rPh>
    <rPh sb="11" eb="12">
      <t>カンガ</t>
    </rPh>
    <phoneticPr fontId="2"/>
  </si>
  <si>
    <t>　 当施設では、</t>
    <rPh sb="2" eb="5">
      <t>トウシセツ</t>
    </rPh>
    <phoneticPr fontId="2"/>
  </si>
  <si>
    <t>【１　プロジェクトチームの構成】</t>
    <rPh sb="13" eb="15">
      <t>コウセイ</t>
    </rPh>
    <phoneticPr fontId="2"/>
  </si>
  <si>
    <t>※業務改善の取組を推進するにあたり中心となるプロジェクトチームの構成を記載すること。</t>
    <rPh sb="1" eb="5">
      <t>ギョウムカイゼン</t>
    </rPh>
    <rPh sb="6" eb="8">
      <t>トリクミ</t>
    </rPh>
    <rPh sb="9" eb="11">
      <t>スイシン</t>
    </rPh>
    <rPh sb="17" eb="19">
      <t>チュウシン</t>
    </rPh>
    <rPh sb="32" eb="34">
      <t>コウセイ</t>
    </rPh>
    <rPh sb="35" eb="37">
      <t>キサイ</t>
    </rPh>
    <phoneticPr fontId="2"/>
  </si>
  <si>
    <t>リーダー職名・氏名</t>
    <rPh sb="4" eb="6">
      <t>ショクメイ</t>
    </rPh>
    <rPh sb="7" eb="9">
      <t>シメイ</t>
    </rPh>
    <phoneticPr fontId="1"/>
  </si>
  <si>
    <t>メンバー数</t>
    <rPh sb="4" eb="5">
      <t>スウ</t>
    </rPh>
    <phoneticPr fontId="1"/>
  </si>
  <si>
    <t>職名</t>
    <rPh sb="0" eb="2">
      <t>ショクメイ</t>
    </rPh>
    <phoneticPr fontId="2"/>
  </si>
  <si>
    <t>氏名</t>
    <rPh sb="0" eb="2">
      <t>シメイ</t>
    </rPh>
    <phoneticPr fontId="2"/>
  </si>
  <si>
    <t>名</t>
    <rPh sb="0" eb="1">
      <t>メイ</t>
    </rPh>
    <phoneticPr fontId="2"/>
  </si>
  <si>
    <t>※補助金の申請事務を行う担当者ではなく、機器等の導入を現場で推進されるリーダーを記載ください。なお、職種・職階は問いません。</t>
    <rPh sb="1" eb="4">
      <t>ホジョキン</t>
    </rPh>
    <rPh sb="5" eb="9">
      <t>シンセイジム</t>
    </rPh>
    <rPh sb="10" eb="11">
      <t>オコナ</t>
    </rPh>
    <rPh sb="12" eb="15">
      <t>タントウシャ</t>
    </rPh>
    <rPh sb="20" eb="22">
      <t>キキ</t>
    </rPh>
    <rPh sb="22" eb="23">
      <t>ナド</t>
    </rPh>
    <rPh sb="24" eb="26">
      <t>ドウニュウ</t>
    </rPh>
    <rPh sb="27" eb="29">
      <t>ゲンバ</t>
    </rPh>
    <rPh sb="30" eb="32">
      <t>スイシン</t>
    </rPh>
    <rPh sb="40" eb="42">
      <t>キサイ</t>
    </rPh>
    <rPh sb="50" eb="52">
      <t>ショクシュ</t>
    </rPh>
    <rPh sb="53" eb="55">
      <t>ショッカイ</t>
    </rPh>
    <rPh sb="56" eb="57">
      <t>ト</t>
    </rPh>
    <phoneticPr fontId="2"/>
  </si>
  <si>
    <t>【３　取組計画】</t>
    <rPh sb="3" eb="5">
      <t>トリクミ</t>
    </rPh>
    <rPh sb="5" eb="7">
      <t>ケイカク</t>
    </rPh>
    <phoneticPr fontId="2"/>
  </si>
  <si>
    <t>効果</t>
    <rPh sb="0" eb="2">
      <t>コウカ</t>
    </rPh>
    <phoneticPr fontId="2"/>
  </si>
  <si>
    <t>０～３か月</t>
    <rPh sb="4" eb="5">
      <t>ツキ</t>
    </rPh>
    <phoneticPr fontId="2"/>
  </si>
  <si>
    <t>３～６か月</t>
    <rPh sb="4" eb="5">
      <t>ツキ</t>
    </rPh>
    <phoneticPr fontId="2"/>
  </si>
  <si>
    <t>６か月～１年</t>
    <rPh sb="2" eb="3">
      <t>ツキ</t>
    </rPh>
    <rPh sb="5" eb="6">
      <t>ネン</t>
    </rPh>
    <phoneticPr fontId="2"/>
  </si>
  <si>
    <t>１～２年</t>
    <rPh sb="3" eb="4">
      <t>ネン</t>
    </rPh>
    <phoneticPr fontId="2"/>
  </si>
  <si>
    <t>２～３年</t>
    <rPh sb="3" eb="4">
      <t>ネン</t>
    </rPh>
    <phoneticPr fontId="2"/>
  </si>
  <si>
    <t>導入から</t>
    <rPh sb="0" eb="2">
      <t>ドウニュウ</t>
    </rPh>
    <phoneticPr fontId="2"/>
  </si>
  <si>
    <t>具体的な取組計画・アクション</t>
    <rPh sb="0" eb="3">
      <t>グタイテキ</t>
    </rPh>
    <rPh sb="4" eb="8">
      <t>トリクミケイカク</t>
    </rPh>
    <phoneticPr fontId="2"/>
  </si>
  <si>
    <t>対応者
※複数可</t>
    <rPh sb="0" eb="3">
      <t>タイオウシャ</t>
    </rPh>
    <rPh sb="5" eb="7">
      <t>フクスウ</t>
    </rPh>
    <rPh sb="7" eb="8">
      <t>カ</t>
    </rPh>
    <phoneticPr fontId="2"/>
  </si>
  <si>
    <t>（１）取組テーマ</t>
    <rPh sb="3" eb="5">
      <t>トリクミ</t>
    </rPh>
    <phoneticPr fontId="2"/>
  </si>
  <si>
    <t>【４　取組により期待される効果等】</t>
    <rPh sb="3" eb="5">
      <t>トリクミ</t>
    </rPh>
    <rPh sb="8" eb="10">
      <t>キタイ</t>
    </rPh>
    <rPh sb="13" eb="15">
      <t>コウカ</t>
    </rPh>
    <rPh sb="15" eb="16">
      <t>トウ</t>
    </rPh>
    <phoneticPr fontId="2"/>
  </si>
  <si>
    <t>（２）取組目標</t>
    <rPh sb="3" eb="5">
      <t>トリクミ</t>
    </rPh>
    <rPh sb="5" eb="7">
      <t>モクヒョウ</t>
    </rPh>
    <phoneticPr fontId="2"/>
  </si>
  <si>
    <t>定量</t>
    <rPh sb="0" eb="2">
      <t>テイリョウ</t>
    </rPh>
    <phoneticPr fontId="2"/>
  </si>
  <si>
    <t>定性</t>
    <rPh sb="0" eb="2">
      <t>テイセイ</t>
    </rPh>
    <phoneticPr fontId="2"/>
  </si>
  <si>
    <t>（１）職員の負担軽減（休憩時間の確保、心身にかかる負担の軽減等）の観点</t>
    <rPh sb="3" eb="5">
      <t>ショクイン</t>
    </rPh>
    <rPh sb="6" eb="10">
      <t>フタンケイゲン</t>
    </rPh>
    <rPh sb="11" eb="13">
      <t>キュウケイ</t>
    </rPh>
    <rPh sb="13" eb="15">
      <t>ジカン</t>
    </rPh>
    <rPh sb="16" eb="18">
      <t>カクホ</t>
    </rPh>
    <rPh sb="19" eb="21">
      <t>シンシン</t>
    </rPh>
    <rPh sb="25" eb="27">
      <t>フタン</t>
    </rPh>
    <rPh sb="28" eb="30">
      <t>ケイゲン</t>
    </rPh>
    <rPh sb="30" eb="31">
      <t>ナド</t>
    </rPh>
    <rPh sb="33" eb="35">
      <t>カンテン</t>
    </rPh>
    <phoneticPr fontId="2"/>
  </si>
  <si>
    <t>（４）具体的な取組計画</t>
    <rPh sb="3" eb="6">
      <t>グタイテキ</t>
    </rPh>
    <rPh sb="7" eb="9">
      <t>トリクミ</t>
    </rPh>
    <rPh sb="9" eb="11">
      <t>ケイカク</t>
    </rPh>
    <phoneticPr fontId="2"/>
  </si>
  <si>
    <t>（３）キックオフ宣言</t>
    <rPh sb="8" eb="10">
      <t>センゲン</t>
    </rPh>
    <phoneticPr fontId="2"/>
  </si>
  <si>
    <t>宣言者職名・氏名</t>
    <rPh sb="0" eb="3">
      <t>センゲンシャ</t>
    </rPh>
    <rPh sb="3" eb="5">
      <t>ショクメイ</t>
    </rPh>
    <rPh sb="6" eb="8">
      <t>シメイ</t>
    </rPh>
    <phoneticPr fontId="1"/>
  </si>
  <si>
    <t>宣言（予定）日</t>
    <rPh sb="0" eb="2">
      <t>センゲン</t>
    </rPh>
    <rPh sb="3" eb="5">
      <t>ヨテイ</t>
    </rPh>
    <rPh sb="6" eb="7">
      <t>ヒ</t>
    </rPh>
    <phoneticPr fontId="1"/>
  </si>
  <si>
    <t>令和　　年　　月　　日</t>
    <rPh sb="0" eb="2">
      <t>レイワ</t>
    </rPh>
    <rPh sb="4" eb="5">
      <t>ネン</t>
    </rPh>
    <rPh sb="7" eb="8">
      <t>ガツ</t>
    </rPh>
    <rPh sb="10" eb="11">
      <t>ヒ</t>
    </rPh>
    <phoneticPr fontId="2"/>
  </si>
  <si>
    <t>宣言機会
（会議名等）</t>
    <rPh sb="0" eb="4">
      <t>センゲンキカイ</t>
    </rPh>
    <rPh sb="6" eb="8">
      <t>カイギ</t>
    </rPh>
    <rPh sb="8" eb="9">
      <t>メイ</t>
    </rPh>
    <rPh sb="9" eb="10">
      <t>ナド</t>
    </rPh>
    <phoneticPr fontId="2"/>
  </si>
  <si>
    <t>※数値を用いてできるだけ具体的に記載すること。</t>
    <phoneticPr fontId="2"/>
  </si>
  <si>
    <t>【２　導入に至る経緯・課題】</t>
    <rPh sb="11" eb="13">
      <t>カダイ</t>
    </rPh>
    <phoneticPr fontId="2"/>
  </si>
  <si>
    <t>※専門相談会または個別対応において抽出した課題を記載してください。</t>
    <rPh sb="1" eb="6">
      <t>センモンソウダンカイ</t>
    </rPh>
    <rPh sb="9" eb="13">
      <t>コベツタイオウ</t>
    </rPh>
    <rPh sb="17" eb="19">
      <t>チュウシュツ</t>
    </rPh>
    <rPh sb="21" eb="23">
      <t>カダイ</t>
    </rPh>
    <rPh sb="24" eb="26">
      <t>キサイ</t>
    </rPh>
    <phoneticPr fontId="2"/>
  </si>
  <si>
    <t>※【２】の課題の解決に向けてどのような行程で取組を進めていく予定か記載すること。</t>
    <rPh sb="5" eb="7">
      <t>カダイ</t>
    </rPh>
    <rPh sb="8" eb="10">
      <t>カイケツ</t>
    </rPh>
    <rPh sb="11" eb="12">
      <t>ム</t>
    </rPh>
    <rPh sb="19" eb="21">
      <t>コウテイ</t>
    </rPh>
    <rPh sb="22" eb="24">
      <t>トリクミ</t>
    </rPh>
    <rPh sb="25" eb="26">
      <t>スス</t>
    </rPh>
    <rPh sb="30" eb="32">
      <t>ヨテイ</t>
    </rPh>
    <rPh sb="33" eb="35">
      <t>キサイ</t>
    </rPh>
    <phoneticPr fontId="2"/>
  </si>
  <si>
    <t>令和　　年　　月　　日</t>
    <rPh sb="0" eb="2">
      <t>レイワ</t>
    </rPh>
    <rPh sb="6" eb="7">
      <t>ガツ</t>
    </rPh>
    <rPh sb="9" eb="10">
      <t>ヒ</t>
    </rPh>
    <phoneticPr fontId="2"/>
  </si>
  <si>
    <t>（２）利用者のケアの質の維持・向上（短縮した時間を活用して利用者のケアにかかる検討を行う時間の捻出等）の観点</t>
    <rPh sb="3" eb="6">
      <t>リヨウシャ</t>
    </rPh>
    <rPh sb="10" eb="11">
      <t>シツ</t>
    </rPh>
    <rPh sb="12" eb="14">
      <t>イジ</t>
    </rPh>
    <rPh sb="15" eb="17">
      <t>コウジョウ</t>
    </rPh>
    <rPh sb="18" eb="20">
      <t>タンシュク</t>
    </rPh>
    <rPh sb="22" eb="24">
      <t>ジカン</t>
    </rPh>
    <rPh sb="25" eb="27">
      <t>カツヨウ</t>
    </rPh>
    <rPh sb="29" eb="32">
      <t>リヨウシャ</t>
    </rPh>
    <rPh sb="39" eb="41">
      <t>ケントウ</t>
    </rPh>
    <rPh sb="42" eb="43">
      <t>オコナ</t>
    </rPh>
    <rPh sb="44" eb="46">
      <t>ジカン</t>
    </rPh>
    <rPh sb="47" eb="49">
      <t>ネンシュツ</t>
    </rPh>
    <rPh sb="49" eb="50">
      <t>ナド</t>
    </rPh>
    <rPh sb="52" eb="54">
      <t>カンテン</t>
    </rPh>
    <phoneticPr fontId="2"/>
  </si>
  <si>
    <r>
      <t xml:space="preserve">補助基本額
F＝E×4/5
</t>
    </r>
    <r>
      <rPr>
        <sz val="8"/>
        <color theme="1"/>
        <rFont val="BIZ UDゴシック"/>
        <family val="3"/>
        <charset val="128"/>
      </rPr>
      <t>(千円未満切り捨て)</t>
    </r>
    <r>
      <rPr>
        <sz val="11"/>
        <color theme="1"/>
        <rFont val="BIZ UDゴシック"/>
        <family val="3"/>
        <charset val="128"/>
      </rPr>
      <t xml:space="preserve">
(※２)</t>
    </r>
    <rPh sb="0" eb="2">
      <t>ホジョ</t>
    </rPh>
    <rPh sb="2" eb="4">
      <t>キホン</t>
    </rPh>
    <rPh sb="4" eb="5">
      <t>ガク</t>
    </rPh>
    <phoneticPr fontId="2"/>
  </si>
  <si>
    <t>※2　F欄中の補助率は、5分の4を適用すること。</t>
    <rPh sb="4" eb="5">
      <t>ラン</t>
    </rPh>
    <rPh sb="5" eb="6">
      <t>チュウ</t>
    </rPh>
    <rPh sb="13" eb="14">
      <t>ブン</t>
    </rPh>
    <rPh sb="17" eb="19">
      <t>テキヨウ</t>
    </rPh>
    <phoneticPr fontId="2"/>
  </si>
  <si>
    <r>
      <t xml:space="preserve">通信環境整備を希望する場合の見守り機器名
</t>
    </r>
    <r>
      <rPr>
        <sz val="10"/>
        <color theme="1"/>
        <rFont val="BIZ UDゴシック"/>
        <family val="3"/>
        <charset val="128"/>
      </rPr>
      <t>（既に見守り機器を導入済みの場合）</t>
    </r>
    <rPh sb="0" eb="2">
      <t>ツウシン</t>
    </rPh>
    <rPh sb="2" eb="4">
      <t>カンキョウ</t>
    </rPh>
    <rPh sb="4" eb="6">
      <t>セイビ</t>
    </rPh>
    <rPh sb="7" eb="9">
      <t>キボウ</t>
    </rPh>
    <rPh sb="11" eb="13">
      <t>バアイ</t>
    </rPh>
    <rPh sb="14" eb="16">
      <t>ミマモ</t>
    </rPh>
    <rPh sb="17" eb="19">
      <t>キキ</t>
    </rPh>
    <rPh sb="19" eb="20">
      <t>メイ</t>
    </rPh>
    <rPh sb="22" eb="23">
      <t>スデ</t>
    </rPh>
    <phoneticPr fontId="2"/>
  </si>
  <si>
    <t>※プロジェクトメンバーの誰が（対応者）中心となって、具体的な取組を実施していくのかを記載してください。
　プロジェクトメンバーの得意・不得意を把握し、適材適所な役割分担になるよう心がけてください。</t>
    <rPh sb="12" eb="13">
      <t>ダレ</t>
    </rPh>
    <rPh sb="19" eb="21">
      <t>チュウシン</t>
    </rPh>
    <rPh sb="26" eb="29">
      <t>グタイテキ</t>
    </rPh>
    <rPh sb="30" eb="32">
      <t>トリクミ</t>
    </rPh>
    <rPh sb="33" eb="35">
      <t>ジッシ</t>
    </rPh>
    <rPh sb="42" eb="44">
      <t>キサイ</t>
    </rPh>
    <rPh sb="64" eb="66">
      <t>トクイ</t>
    </rPh>
    <rPh sb="67" eb="70">
      <t>フトクイ</t>
    </rPh>
    <rPh sb="71" eb="73">
      <t>ハアク</t>
    </rPh>
    <rPh sb="75" eb="79">
      <t>テキザイテキショ</t>
    </rPh>
    <rPh sb="80" eb="82">
      <t>ヤクワリ</t>
    </rPh>
    <rPh sb="82" eb="84">
      <t>ブンタン</t>
    </rPh>
    <rPh sb="89" eb="90">
      <t>ココロ</t>
    </rPh>
    <phoneticPr fontId="2"/>
  </si>
  <si>
    <t>（例①）見守り機器の導入により、定期巡回にかかる時間を●分削減して、その分をレクリエーションの時間にあてることで、利用者の満足度を●％向上させること。
（例②）通信環境整備（インカムの導入）により、無駄な移動時間を●分削減し、利用者のケアにかかる検討を行う会議時間を１回あたり●分延ばすこと。</t>
    <rPh sb="1" eb="2">
      <t>レイ</t>
    </rPh>
    <rPh sb="28" eb="29">
      <t>フン</t>
    </rPh>
    <rPh sb="36" eb="37">
      <t>ブン</t>
    </rPh>
    <rPh sb="47" eb="49">
      <t>ジカン</t>
    </rPh>
    <rPh sb="57" eb="60">
      <t>リヨウシャ</t>
    </rPh>
    <rPh sb="61" eb="64">
      <t>マンゾクド</t>
    </rPh>
    <rPh sb="67" eb="69">
      <t>コウジョウ</t>
    </rPh>
    <rPh sb="77" eb="78">
      <t>レイ</t>
    </rPh>
    <rPh sb="80" eb="86">
      <t>ツウシンカンキョウセイビ</t>
    </rPh>
    <rPh sb="92" eb="94">
      <t>ドウニュウ</t>
    </rPh>
    <rPh sb="99" eb="101">
      <t>ムダ</t>
    </rPh>
    <rPh sb="102" eb="104">
      <t>イドウ</t>
    </rPh>
    <rPh sb="104" eb="106">
      <t>ジカン</t>
    </rPh>
    <rPh sb="108" eb="109">
      <t>フン</t>
    </rPh>
    <rPh sb="109" eb="111">
      <t>サクゲン</t>
    </rPh>
    <rPh sb="113" eb="116">
      <t>リヨウシャ</t>
    </rPh>
    <rPh sb="123" eb="125">
      <t>ケントウ</t>
    </rPh>
    <rPh sb="126" eb="127">
      <t>オコナ</t>
    </rPh>
    <rPh sb="128" eb="130">
      <t>カイギ</t>
    </rPh>
    <rPh sb="130" eb="132">
      <t>ジカン</t>
    </rPh>
    <rPh sb="134" eb="135">
      <t>カイ</t>
    </rPh>
    <rPh sb="139" eb="140">
      <t>フン</t>
    </rPh>
    <rPh sb="140" eb="141">
      <t>ノ</t>
    </rPh>
    <phoneticPr fontId="2"/>
  </si>
  <si>
    <t>（例①）入浴機器の導入により、スムーズな入浴介助を実現し、１人あたりの時間を●分削減することで、職員があらかじめ定められたタイミングで休憩をとれるようになること。
（例②）移乗機器の導入により、職員の腰痛率が●％減少し、離職率が●％以下になること。</t>
    <rPh sb="1" eb="2">
      <t>レイ</t>
    </rPh>
    <rPh sb="4" eb="6">
      <t>ニュウヨク</t>
    </rPh>
    <rPh sb="6" eb="8">
      <t>キキ</t>
    </rPh>
    <rPh sb="9" eb="11">
      <t>ドウニュウ</t>
    </rPh>
    <rPh sb="20" eb="24">
      <t>ニュウヨクカイジョ</t>
    </rPh>
    <rPh sb="25" eb="27">
      <t>ジツゲン</t>
    </rPh>
    <rPh sb="30" eb="31">
      <t>ヒト</t>
    </rPh>
    <rPh sb="35" eb="37">
      <t>ジカン</t>
    </rPh>
    <rPh sb="39" eb="40">
      <t>フン</t>
    </rPh>
    <rPh sb="40" eb="42">
      <t>サクゲン</t>
    </rPh>
    <rPh sb="48" eb="50">
      <t>ショクイン</t>
    </rPh>
    <rPh sb="56" eb="57">
      <t>サダ</t>
    </rPh>
    <rPh sb="83" eb="84">
      <t>レイ</t>
    </rPh>
    <rPh sb="86" eb="88">
      <t>イジョウ</t>
    </rPh>
    <rPh sb="88" eb="90">
      <t>キキ</t>
    </rPh>
    <rPh sb="91" eb="93">
      <t>ドウニュウ</t>
    </rPh>
    <rPh sb="97" eb="99">
      <t>ショクイン</t>
    </rPh>
    <rPh sb="100" eb="103">
      <t>ヨウツウリツ</t>
    </rPh>
    <rPh sb="106" eb="108">
      <t>ゲンショウ</t>
    </rPh>
    <rPh sb="110" eb="113">
      <t>リショクリツ</t>
    </rPh>
    <rPh sb="116" eb="118">
      <t>イカ</t>
    </rPh>
    <phoneticPr fontId="2"/>
  </si>
  <si>
    <t>【別紙１から自動で転記されます。】</t>
    <rPh sb="1" eb="3">
      <t>ベッシ</t>
    </rPh>
    <rPh sb="6" eb="8">
      <t>ジドウ</t>
    </rPh>
    <rPh sb="9" eb="11">
      <t>テンキ</t>
    </rPh>
    <phoneticPr fontId="2"/>
  </si>
  <si>
    <t>製品名または
整備内容</t>
    <rPh sb="0" eb="3">
      <t>セイヒンメイ</t>
    </rPh>
    <rPh sb="7" eb="9">
      <t>セイビ</t>
    </rPh>
    <rPh sb="9" eb="11">
      <t>ナイヨウ</t>
    </rPh>
    <phoneticPr fontId="2"/>
  </si>
  <si>
    <t>令和６年度　滋賀県介護職員職場環境改善支援
（介護ロボット導入支援）事業費補助金に係る収支予算書</t>
    <rPh sb="23" eb="25">
      <t>カイゴ</t>
    </rPh>
    <rPh sb="29" eb="31">
      <t>ドウニュウ</t>
    </rPh>
    <rPh sb="31" eb="33">
      <t>シエン</t>
    </rPh>
    <rPh sb="41" eb="42">
      <t>カカ</t>
    </rPh>
    <rPh sb="43" eb="45">
      <t>シュウシ</t>
    </rPh>
    <rPh sb="45" eb="48">
      <t>ヨサンショ</t>
    </rPh>
    <phoneticPr fontId="4"/>
  </si>
  <si>
    <t>※1　種別欄は、移乗介護（装着型）、移乗介護（非装着型）、移動支援、排泄支援、見守り、コミュニケーション、入浴支援、介護業務支援、見守り機器の導入に伴う通信環境整備、介護テクノロジーのパッケージ型導入、一体的に行う業務改善の別を記載すること。</t>
    <rPh sb="3" eb="5">
      <t>シュベツ</t>
    </rPh>
    <rPh sb="5" eb="6">
      <t>ラン</t>
    </rPh>
    <rPh sb="8" eb="10">
      <t>イジョウ</t>
    </rPh>
    <rPh sb="10" eb="12">
      <t>カイゴ</t>
    </rPh>
    <rPh sb="13" eb="16">
      <t>ソウチャクガタ</t>
    </rPh>
    <rPh sb="18" eb="20">
      <t>イジョウ</t>
    </rPh>
    <rPh sb="20" eb="22">
      <t>カイゴ</t>
    </rPh>
    <rPh sb="23" eb="24">
      <t>ヒ</t>
    </rPh>
    <rPh sb="24" eb="26">
      <t>ソウチャク</t>
    </rPh>
    <rPh sb="26" eb="27">
      <t>ガタ</t>
    </rPh>
    <rPh sb="29" eb="31">
      <t>イドウ</t>
    </rPh>
    <rPh sb="31" eb="33">
      <t>シエン</t>
    </rPh>
    <rPh sb="34" eb="36">
      <t>ハイセツ</t>
    </rPh>
    <rPh sb="36" eb="38">
      <t>シエン</t>
    </rPh>
    <rPh sb="39" eb="41">
      <t>ミマモ</t>
    </rPh>
    <rPh sb="53" eb="55">
      <t>ニュウヨク</t>
    </rPh>
    <rPh sb="55" eb="57">
      <t>シエン</t>
    </rPh>
    <rPh sb="58" eb="60">
      <t>カイゴ</t>
    </rPh>
    <rPh sb="60" eb="62">
      <t>ギョウム</t>
    </rPh>
    <rPh sb="62" eb="64">
      <t>シエン</t>
    </rPh>
    <rPh sb="65" eb="67">
      <t>ミマモ</t>
    </rPh>
    <rPh sb="68" eb="70">
      <t>キキ</t>
    </rPh>
    <rPh sb="71" eb="73">
      <t>ドウニュウ</t>
    </rPh>
    <rPh sb="74" eb="75">
      <t>トモナ</t>
    </rPh>
    <rPh sb="76" eb="78">
      <t>ツウシン</t>
    </rPh>
    <rPh sb="78" eb="80">
      <t>カンキョウ</t>
    </rPh>
    <rPh sb="80" eb="82">
      <t>セイビ</t>
    </rPh>
    <rPh sb="83" eb="85">
      <t>カイゴ</t>
    </rPh>
    <rPh sb="97" eb="98">
      <t>ガタ</t>
    </rPh>
    <rPh sb="98" eb="100">
      <t>ドウニュウ</t>
    </rPh>
    <rPh sb="101" eb="104">
      <t>イッタイテキ</t>
    </rPh>
    <rPh sb="105" eb="106">
      <t>オコナ</t>
    </rPh>
    <rPh sb="111" eb="112">
      <t>カイヒ</t>
    </rPh>
    <rPh sb="112" eb="113">
      <t>ベツ</t>
    </rPh>
    <rPh sb="114" eb="1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</si>
</sst>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MS UI Gothic"/>
      <family val="3"/>
      <charset val="128"/>
    </font>
    <font>
      <sz val="10"/>
      <name val="MS UI Gothic"/>
      <family val="3"/>
      <charset val="128"/>
    </font>
    <font>
      <sz val="6"/>
      <name val="MS UI Gothic"/>
      <family val="3"/>
      <charset val="128"/>
    </font>
    <font>
      <sz val="6"/>
      <name val="ＭＳ Ｐゴシック"/>
      <family val="3"/>
      <charset val="128"/>
    </font>
    <font>
      <sz val="6"/>
      <name val="ＭＳ 明朝"/>
      <family val="2"/>
      <charset val="128"/>
    </font>
    <font>
      <sz val="11"/>
      <color theme="1"/>
      <name val="BIZ UDゴシック"/>
      <family val="3"/>
      <charset val="128"/>
    </font>
    <font>
      <b/>
      <sz val="14"/>
      <color theme="1"/>
      <name val="BIZ UDゴシック"/>
      <family val="3"/>
      <charset val="128"/>
    </font>
    <font>
      <b/>
      <sz val="12"/>
      <color theme="1"/>
      <name val="BIZ UDゴシック"/>
      <family val="3"/>
      <charset val="128"/>
    </font>
    <font>
      <sz val="10"/>
      <color theme="1"/>
      <name val="BIZ UDゴシック"/>
      <family val="3"/>
      <charset val="128"/>
    </font>
    <font>
      <sz val="8"/>
      <color theme="1"/>
      <name val="BIZ UDゴシック"/>
      <family val="3"/>
      <charset val="128"/>
    </font>
    <font>
      <sz val="9"/>
      <color theme="1"/>
      <name val="BIZ UDゴシック"/>
      <family val="3"/>
      <charset val="128"/>
    </font>
    <font>
      <sz val="12"/>
      <color theme="1"/>
      <name val="BIZ UDゴシック"/>
      <family val="3"/>
      <charset val="128"/>
    </font>
    <font>
      <sz val="11"/>
      <color rgb="FFFF0000"/>
      <name val="BIZ UDゴシック"/>
      <family val="3"/>
      <charset val="128"/>
    </font>
    <font>
      <sz val="10"/>
      <color rgb="FFFF0000"/>
      <name val="BIZ UDゴシック"/>
      <family val="3"/>
      <charset val="128"/>
    </font>
    <font>
      <b/>
      <sz val="18"/>
      <color theme="1"/>
      <name val="BIZ UDゴシック"/>
      <family val="3"/>
      <charset val="128"/>
    </font>
    <font>
      <sz val="18"/>
      <color theme="1"/>
      <name val="BIZ UDゴシック"/>
      <family val="3"/>
      <charset val="128"/>
    </font>
    <font>
      <sz val="12"/>
      <color rgb="FFFF0000"/>
      <name val="BIZ UDゴシック"/>
      <family val="3"/>
      <charset val="128"/>
    </font>
    <font>
      <sz val="12"/>
      <color theme="0" tint="-0.34998626667073579"/>
      <name val="BIZ UDゴシック"/>
      <family val="3"/>
      <charset val="128"/>
    </font>
    <font>
      <b/>
      <u/>
      <sz val="10"/>
      <color rgb="FFFF0000"/>
      <name val="BIZ UDゴシック"/>
      <family val="3"/>
      <charset val="128"/>
    </font>
    <font>
      <sz val="16"/>
      <color theme="1"/>
      <name val="BIZ UDゴシック"/>
      <family val="3"/>
      <charset val="128"/>
    </font>
    <font>
      <sz val="11"/>
      <name val="BIZ UDゴシック"/>
      <family val="3"/>
      <charset val="128"/>
    </font>
  </fonts>
  <fills count="2">
    <fill>
      <patternFill patternType="none"/>
    </fill>
    <fill>
      <patternFill patternType="gray125"/>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diagonal/>
    </border>
    <border>
      <left style="medium">
        <color indexed="64"/>
      </left>
      <right style="hair">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hair">
        <color indexed="64"/>
      </top>
      <bottom/>
      <diagonal/>
    </border>
    <border>
      <left/>
      <right style="medium">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style="medium">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xf>
    <xf numFmtId="0" fontId="10" fillId="0" borderId="0" xfId="0" applyFont="1">
      <alignment vertical="center"/>
    </xf>
    <xf numFmtId="38" fontId="5" fillId="0" borderId="19" xfId="1" applyFont="1" applyBorder="1" applyAlignment="1">
      <alignment vertical="center" wrapText="1"/>
    </xf>
    <xf numFmtId="38" fontId="11" fillId="0" borderId="6" xfId="1" applyFont="1" applyBorder="1" applyAlignment="1">
      <alignment horizontal="right" vertical="center"/>
    </xf>
    <xf numFmtId="38" fontId="11" fillId="0" borderId="14" xfId="1" applyFont="1" applyBorder="1" applyAlignment="1">
      <alignment horizontal="center" vertical="center"/>
    </xf>
    <xf numFmtId="38" fontId="11" fillId="0" borderId="14" xfId="1" applyFont="1" applyBorder="1">
      <alignment vertical="center"/>
    </xf>
    <xf numFmtId="0" fontId="8" fillId="0" borderId="0" xfId="0" applyFont="1" applyFill="1">
      <alignment vertical="center"/>
    </xf>
    <xf numFmtId="0" fontId="11" fillId="0" borderId="0" xfId="0" applyFont="1">
      <alignment vertical="center"/>
    </xf>
    <xf numFmtId="0" fontId="14" fillId="0" borderId="0" xfId="0" applyFont="1" applyAlignment="1">
      <alignment vertical="center"/>
    </xf>
    <xf numFmtId="0" fontId="15" fillId="0" borderId="0" xfId="0" applyFont="1">
      <alignment vertical="center"/>
    </xf>
    <xf numFmtId="0" fontId="11" fillId="0" borderId="0" xfId="0" applyFont="1" applyAlignment="1">
      <alignment horizontal="center" vertical="center"/>
    </xf>
    <xf numFmtId="0" fontId="16" fillId="0" borderId="0" xfId="0" applyFont="1">
      <alignment vertical="center"/>
    </xf>
    <xf numFmtId="0" fontId="11"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5" fillId="0" borderId="1"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12" fillId="0" borderId="0" xfId="0" applyFont="1">
      <alignment vertical="center"/>
    </xf>
    <xf numFmtId="0" fontId="13" fillId="0" borderId="0" xfId="0" applyFont="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right" vertical="center"/>
    </xf>
    <xf numFmtId="0" fontId="5" fillId="0" borderId="6" xfId="0" applyFont="1" applyBorder="1" applyAlignment="1">
      <alignment horizontal="left" vertical="center" wrapText="1"/>
    </xf>
    <xf numFmtId="0" fontId="5" fillId="0" borderId="1" xfId="0" applyFont="1" applyBorder="1" applyAlignment="1">
      <alignment horizontal="center" vertical="center"/>
    </xf>
    <xf numFmtId="0" fontId="11" fillId="0" borderId="0" xfId="0" applyFont="1" applyAlignment="1">
      <alignment vertical="top"/>
    </xf>
    <xf numFmtId="0" fontId="11" fillId="0" borderId="1" xfId="0" applyFont="1" applyBorder="1" applyAlignment="1">
      <alignment horizontal="center" vertical="center"/>
    </xf>
    <xf numFmtId="0" fontId="11" fillId="0" borderId="6" xfId="0" applyFont="1" applyBorder="1">
      <alignment vertical="center"/>
    </xf>
    <xf numFmtId="38" fontId="19" fillId="0" borderId="6" xfId="1" applyFont="1" applyBorder="1" applyAlignment="1">
      <alignment vertical="center"/>
    </xf>
    <xf numFmtId="38" fontId="19" fillId="0" borderId="6" xfId="1" applyFont="1" applyBorder="1" applyAlignment="1">
      <alignment horizontal="left" vertical="center"/>
    </xf>
    <xf numFmtId="0" fontId="11" fillId="0" borderId="2" xfId="0" applyFont="1" applyBorder="1">
      <alignment vertical="center"/>
    </xf>
    <xf numFmtId="38" fontId="19" fillId="0" borderId="2" xfId="1" applyFont="1" applyBorder="1" applyAlignment="1">
      <alignment vertical="center"/>
    </xf>
    <xf numFmtId="38" fontId="19" fillId="0" borderId="2" xfId="1" applyFont="1" applyBorder="1" applyAlignment="1">
      <alignment horizontal="left" vertical="center"/>
    </xf>
    <xf numFmtId="0" fontId="11" fillId="0" borderId="7" xfId="0" applyFont="1" applyBorder="1">
      <alignment vertical="center"/>
    </xf>
    <xf numFmtId="38" fontId="19" fillId="0" borderId="7" xfId="1" applyFont="1" applyBorder="1" applyAlignment="1">
      <alignment vertical="center"/>
    </xf>
    <xf numFmtId="38" fontId="19" fillId="0" borderId="7" xfId="1" applyFont="1" applyBorder="1" applyAlignment="1">
      <alignment horizontal="left" vertical="center"/>
    </xf>
    <xf numFmtId="38" fontId="19" fillId="0" borderId="1" xfId="1" applyFont="1" applyBorder="1" applyAlignment="1">
      <alignment horizontal="right" vertical="center"/>
    </xf>
    <xf numFmtId="0" fontId="11" fillId="0" borderId="6" xfId="0" applyFont="1" applyBorder="1" applyAlignment="1">
      <alignment horizontal="left" vertical="center"/>
    </xf>
    <xf numFmtId="0" fontId="19" fillId="0" borderId="6" xfId="0" applyFont="1" applyBorder="1" applyAlignment="1">
      <alignment horizontal="right" vertical="center"/>
    </xf>
    <xf numFmtId="0" fontId="11" fillId="0" borderId="2" xfId="0" applyFont="1" applyBorder="1" applyAlignment="1">
      <alignment horizontal="left" vertical="center"/>
    </xf>
    <xf numFmtId="0" fontId="19" fillId="0" borderId="2" xfId="0" applyFont="1" applyBorder="1" applyAlignment="1">
      <alignment horizontal="right" vertical="center"/>
    </xf>
    <xf numFmtId="38" fontId="19" fillId="0" borderId="2" xfId="0" applyNumberFormat="1" applyFont="1" applyBorder="1" applyAlignment="1">
      <alignment horizontal="right" vertical="center"/>
    </xf>
    <xf numFmtId="0" fontId="11" fillId="0" borderId="7" xfId="0" applyFont="1" applyBorder="1" applyAlignment="1">
      <alignment horizontal="left" vertical="center"/>
    </xf>
    <xf numFmtId="0" fontId="19" fillId="0" borderId="7" xfId="0" applyFont="1" applyBorder="1" applyAlignment="1">
      <alignment horizontal="right" vertical="center"/>
    </xf>
    <xf numFmtId="58" fontId="11" fillId="0" borderId="0" xfId="0" quotePrefix="1" applyNumberFormat="1" applyFont="1" applyAlignment="1">
      <alignment horizontal="right" vertical="center"/>
    </xf>
    <xf numFmtId="0" fontId="5" fillId="0" borderId="43" xfId="0" applyFont="1" applyBorder="1" applyAlignment="1">
      <alignment horizontal="left" vertical="center" wrapText="1"/>
    </xf>
    <xf numFmtId="0" fontId="13" fillId="0" borderId="0" xfId="0" applyFont="1" applyBorder="1" applyAlignment="1">
      <alignment horizontal="left" vertical="center" wrapText="1"/>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61" xfId="0" applyFont="1" applyBorder="1" applyAlignment="1">
      <alignment horizontal="left" vertical="center" wrapText="1"/>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8" fillId="0" borderId="10" xfId="0" applyFont="1" applyBorder="1" applyAlignment="1">
      <alignment horizontal="left"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0" xfId="0" applyFont="1" applyAlignment="1">
      <alignment vertical="center" wrapText="1"/>
    </xf>
    <xf numFmtId="0" fontId="20" fillId="0" borderId="0" xfId="0" applyFont="1">
      <alignment vertical="center"/>
    </xf>
    <xf numFmtId="0" fontId="8" fillId="0" borderId="0" xfId="0" applyFont="1" applyFill="1" applyAlignment="1">
      <alignment horizontal="left" vertical="center"/>
    </xf>
    <xf numFmtId="0" fontId="6" fillId="0" borderId="0" xfId="0" applyFont="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8" fillId="0" borderId="16"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horizontal="left" vertical="center" wrapText="1"/>
    </xf>
    <xf numFmtId="0" fontId="13" fillId="0" borderId="43" xfId="0" applyFont="1" applyBorder="1" applyAlignment="1">
      <alignment horizontal="left" vertical="center" wrapText="1"/>
    </xf>
    <xf numFmtId="0" fontId="13"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57" xfId="0" applyFont="1" applyBorder="1" applyAlignment="1">
      <alignment horizontal="left" vertical="center" wrapText="1"/>
    </xf>
    <xf numFmtId="0" fontId="5" fillId="0" borderId="4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52" xfId="0" applyFont="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39" xfId="0" applyFont="1" applyBorder="1" applyAlignment="1">
      <alignment horizontal="center" vertical="center" wrapText="1"/>
    </xf>
    <xf numFmtId="0" fontId="7" fillId="0" borderId="0" xfId="0" applyFont="1" applyFill="1" applyAlignment="1">
      <alignment horizontal="center" vertical="center" wrapText="1"/>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5" xfId="0" applyFont="1" applyBorder="1" applyAlignment="1">
      <alignment vertical="center"/>
    </xf>
    <xf numFmtId="0" fontId="5" fillId="0" borderId="21"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8" xfId="0" applyFont="1" applyBorder="1" applyAlignment="1">
      <alignment horizontal="distributed" vertical="center"/>
    </xf>
    <xf numFmtId="0" fontId="5" fillId="0" borderId="5" xfId="0" applyFont="1" applyBorder="1" applyAlignment="1">
      <alignment horizontal="distributed" vertical="center"/>
    </xf>
    <xf numFmtId="0" fontId="5" fillId="0" borderId="68"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9" xfId="0" applyFont="1" applyBorder="1" applyAlignment="1">
      <alignment horizontal="left" vertical="center"/>
    </xf>
    <xf numFmtId="0" fontId="5" fillId="0" borderId="22"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center" vertical="center" wrapText="1"/>
    </xf>
    <xf numFmtId="0" fontId="5" fillId="0" borderId="40" xfId="0" applyFont="1" applyBorder="1" applyAlignment="1">
      <alignment horizontal="left" vertical="center"/>
    </xf>
    <xf numFmtId="0" fontId="8" fillId="0" borderId="39" xfId="0" applyFont="1" applyBorder="1" applyAlignment="1">
      <alignment horizontal="center"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63" xfId="0" applyFont="1" applyBorder="1" applyAlignment="1">
      <alignment horizontal="left" vertical="center" wrapText="1"/>
    </xf>
    <xf numFmtId="0" fontId="5" fillId="0" borderId="62" xfId="0" applyFont="1" applyBorder="1" applyAlignment="1">
      <alignment horizontal="left" vertical="center" wrapText="1"/>
    </xf>
    <xf numFmtId="0" fontId="5" fillId="0" borderId="64" xfId="0" applyFont="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23" xfId="0" applyFont="1" applyBorder="1" applyAlignment="1">
      <alignment horizontal="left" vertical="center" wrapText="1"/>
    </xf>
    <xf numFmtId="0" fontId="5" fillId="0" borderId="6" xfId="0" applyFont="1" applyBorder="1" applyAlignment="1">
      <alignment horizontal="left" vertical="center" wrapText="1"/>
    </xf>
    <xf numFmtId="0" fontId="5" fillId="0" borderId="24" xfId="0" applyFont="1" applyBorder="1" applyAlignment="1">
      <alignment horizontal="left" vertical="center" wrapText="1"/>
    </xf>
    <xf numFmtId="0" fontId="5" fillId="0" borderId="17" xfId="0" applyFont="1" applyBorder="1" applyAlignment="1">
      <alignment horizontal="left" vertical="center" wrapText="1"/>
    </xf>
    <xf numFmtId="0" fontId="8" fillId="0" borderId="44"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8" fillId="0" borderId="4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31" xfId="0" applyFont="1" applyBorder="1" applyAlignment="1">
      <alignment horizontal="left" vertical="center" wrapText="1"/>
    </xf>
    <xf numFmtId="0" fontId="8" fillId="0" borderId="35"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8" fillId="0" borderId="43" xfId="0" applyFont="1" applyBorder="1" applyAlignment="1">
      <alignment horizontal="left" vertical="center"/>
    </xf>
    <xf numFmtId="0" fontId="8" fillId="0" borderId="0" xfId="0" applyFont="1" applyBorder="1" applyAlignment="1">
      <alignment horizontal="left" vertical="center"/>
    </xf>
    <xf numFmtId="0" fontId="8" fillId="0" borderId="58"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11" fillId="0" borderId="0" xfId="0" applyFont="1" applyAlignment="1">
      <alignment horizontal="left" vertical="center" indent="1"/>
    </xf>
  </cellXfs>
  <cellStyles count="2">
    <cellStyle name="桁区切り" xfId="1" builtinId="6"/>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showGridLines="0" tabSelected="1" view="pageBreakPreview" zoomScaleNormal="70" zoomScaleSheetLayoutView="100" workbookViewId="0">
      <selection activeCell="H4" sqref="H4:K4"/>
    </sheetView>
  </sheetViews>
  <sheetFormatPr defaultColWidth="13" defaultRowHeight="27" customHeight="1" x14ac:dyDescent="0.15"/>
  <cols>
    <col min="1" max="1" width="3.5703125" style="1" customWidth="1"/>
    <col min="2" max="2" width="25.42578125" style="1" customWidth="1"/>
    <col min="3" max="4" width="14.7109375" style="1" customWidth="1"/>
    <col min="5" max="5" width="6.28515625" style="1" customWidth="1"/>
    <col min="6" max="6" width="14.7109375" style="1" customWidth="1"/>
    <col min="7" max="7" width="16.42578125" style="1" customWidth="1"/>
    <col min="8" max="12" width="14.7109375" style="1" customWidth="1"/>
    <col min="13" max="13" width="1.140625" style="1" customWidth="1"/>
    <col min="14" max="16384" width="13" style="1"/>
  </cols>
  <sheetData>
    <row r="1" spans="1:12" ht="17.25" customHeight="1" x14ac:dyDescent="0.15">
      <c r="A1" s="1" t="s">
        <v>22</v>
      </c>
    </row>
    <row r="2" spans="1:12" s="2" customFormat="1" ht="18" customHeight="1" x14ac:dyDescent="0.15">
      <c r="A2" s="71" t="s">
        <v>85</v>
      </c>
      <c r="B2" s="71"/>
      <c r="C2" s="71"/>
      <c r="D2" s="71"/>
      <c r="E2" s="71"/>
      <c r="F2" s="71"/>
      <c r="G2" s="71"/>
      <c r="H2" s="71"/>
      <c r="I2" s="71"/>
      <c r="J2" s="71"/>
      <c r="K2" s="71"/>
      <c r="L2" s="71"/>
    </row>
    <row r="3" spans="1:12" s="3" customFormat="1" ht="16.5" customHeight="1" x14ac:dyDescent="0.15"/>
    <row r="4" spans="1:12" ht="22.5" customHeight="1" x14ac:dyDescent="0.15">
      <c r="G4" s="36" t="s">
        <v>25</v>
      </c>
      <c r="H4" s="72"/>
      <c r="I4" s="73"/>
      <c r="J4" s="73"/>
      <c r="K4" s="74"/>
    </row>
    <row r="5" spans="1:12" ht="22.5" customHeight="1" x14ac:dyDescent="0.15">
      <c r="G5" s="36" t="s">
        <v>39</v>
      </c>
      <c r="H5" s="72"/>
      <c r="I5" s="73"/>
      <c r="J5" s="73"/>
      <c r="K5" s="74"/>
    </row>
    <row r="6" spans="1:12" ht="22.5" customHeight="1" x14ac:dyDescent="0.15">
      <c r="G6" s="36" t="s">
        <v>15</v>
      </c>
      <c r="H6" s="72"/>
      <c r="I6" s="73"/>
      <c r="J6" s="73"/>
      <c r="K6" s="74"/>
    </row>
    <row r="7" spans="1:12" ht="22.5" customHeight="1" x14ac:dyDescent="0.15">
      <c r="G7" s="36" t="s">
        <v>45</v>
      </c>
      <c r="H7" s="72"/>
      <c r="I7" s="74"/>
      <c r="J7" s="23" t="s">
        <v>40</v>
      </c>
      <c r="K7" s="34"/>
    </row>
    <row r="8" spans="1:12" s="3" customFormat="1" ht="16.5" customHeight="1" x14ac:dyDescent="0.15">
      <c r="L8" s="4" t="s">
        <v>17</v>
      </c>
    </row>
    <row r="9" spans="1:12" s="3" customFormat="1" ht="40.5" x14ac:dyDescent="0.15">
      <c r="A9" s="83"/>
      <c r="B9" s="75" t="s">
        <v>26</v>
      </c>
      <c r="C9" s="76"/>
      <c r="D9" s="31" t="s">
        <v>43</v>
      </c>
      <c r="E9" s="31" t="s">
        <v>28</v>
      </c>
      <c r="F9" s="31" t="s">
        <v>29</v>
      </c>
      <c r="G9" s="31" t="s">
        <v>16</v>
      </c>
      <c r="H9" s="31" t="s">
        <v>19</v>
      </c>
      <c r="I9" s="81" t="s">
        <v>130</v>
      </c>
      <c r="J9" s="32" t="s">
        <v>0</v>
      </c>
      <c r="K9" s="32" t="s">
        <v>1</v>
      </c>
      <c r="L9" s="31" t="s">
        <v>18</v>
      </c>
    </row>
    <row r="10" spans="1:12" s="8" customFormat="1" ht="45" customHeight="1" x14ac:dyDescent="0.15">
      <c r="A10" s="84"/>
      <c r="B10" s="5" t="s">
        <v>137</v>
      </c>
      <c r="C10" s="6" t="s">
        <v>44</v>
      </c>
      <c r="D10" s="33" t="s">
        <v>46</v>
      </c>
      <c r="E10" s="5" t="s">
        <v>37</v>
      </c>
      <c r="F10" s="7" t="s">
        <v>36</v>
      </c>
      <c r="G10" s="5" t="s">
        <v>30</v>
      </c>
      <c r="H10" s="5" t="s">
        <v>31</v>
      </c>
      <c r="I10" s="82"/>
      <c r="J10" s="7" t="s">
        <v>32</v>
      </c>
      <c r="K10" s="7" t="s">
        <v>33</v>
      </c>
      <c r="L10" s="7" t="s">
        <v>34</v>
      </c>
    </row>
    <row r="11" spans="1:12" ht="42.75" customHeight="1" x14ac:dyDescent="0.15">
      <c r="A11" s="31">
        <v>1</v>
      </c>
      <c r="B11" s="35"/>
      <c r="C11" s="9"/>
      <c r="D11" s="10"/>
      <c r="E11" s="10"/>
      <c r="F11" s="10" t="str">
        <f>IF(E11="","",D11*E11)</f>
        <v/>
      </c>
      <c r="G11" s="10" t="str">
        <f>IF(F11="","",0)</f>
        <v/>
      </c>
      <c r="H11" s="10" t="str">
        <f>IF(G11="","",F11-G11)</f>
        <v/>
      </c>
      <c r="I11" s="10" t="str">
        <f>IF(H11="","",ROUNDDOWN(H11/5*4,-3))</f>
        <v/>
      </c>
      <c r="J11" s="10"/>
      <c r="K11" s="10" t="str">
        <f>IF(J11="","",MIN(I11:J11))</f>
        <v/>
      </c>
      <c r="L11" s="10" t="str">
        <f>IF(K11="","",K11)</f>
        <v/>
      </c>
    </row>
    <row r="12" spans="1:12" ht="37.5" customHeight="1" x14ac:dyDescent="0.15">
      <c r="A12" s="31">
        <v>2</v>
      </c>
      <c r="B12" s="35"/>
      <c r="C12" s="9"/>
      <c r="D12" s="10"/>
      <c r="E12" s="10"/>
      <c r="F12" s="10" t="str">
        <f t="shared" ref="F12:F15" si="0">IF(E12="","",D12*E12)</f>
        <v/>
      </c>
      <c r="G12" s="10" t="str">
        <f t="shared" ref="G12:G15" si="1">IF(F12="","",0)</f>
        <v/>
      </c>
      <c r="H12" s="10" t="str">
        <f t="shared" ref="H12:H15" si="2">IF(G12="","",F12-G12)</f>
        <v/>
      </c>
      <c r="I12" s="10" t="str">
        <f t="shared" ref="I12:I15" si="3">IF(H12="","",ROUNDDOWN(H12/5*4,-3))</f>
        <v/>
      </c>
      <c r="J12" s="10"/>
      <c r="K12" s="10" t="str">
        <f t="shared" ref="K12:K15" si="4">IF(J12="","",MIN(I12:J12))</f>
        <v/>
      </c>
      <c r="L12" s="10" t="str">
        <f t="shared" ref="L12:L15" si="5">IF(K12="","",K12)</f>
        <v/>
      </c>
    </row>
    <row r="13" spans="1:12" ht="37.5" customHeight="1" x14ac:dyDescent="0.15">
      <c r="A13" s="31">
        <v>3</v>
      </c>
      <c r="B13" s="35"/>
      <c r="C13" s="9"/>
      <c r="D13" s="10"/>
      <c r="E13" s="10"/>
      <c r="F13" s="10" t="str">
        <f t="shared" si="0"/>
        <v/>
      </c>
      <c r="G13" s="10" t="str">
        <f t="shared" si="1"/>
        <v/>
      </c>
      <c r="H13" s="10" t="str">
        <f t="shared" si="2"/>
        <v/>
      </c>
      <c r="I13" s="10" t="str">
        <f t="shared" si="3"/>
        <v/>
      </c>
      <c r="J13" s="10"/>
      <c r="K13" s="10" t="str">
        <f t="shared" si="4"/>
        <v/>
      </c>
      <c r="L13" s="10" t="str">
        <f t="shared" si="5"/>
        <v/>
      </c>
    </row>
    <row r="14" spans="1:12" ht="37.5" customHeight="1" x14ac:dyDescent="0.15">
      <c r="A14" s="31">
        <v>4</v>
      </c>
      <c r="B14" s="35"/>
      <c r="C14" s="9"/>
      <c r="D14" s="10"/>
      <c r="E14" s="10"/>
      <c r="F14" s="10" t="str">
        <f t="shared" si="0"/>
        <v/>
      </c>
      <c r="G14" s="10" t="str">
        <f t="shared" si="1"/>
        <v/>
      </c>
      <c r="H14" s="10" t="str">
        <f t="shared" si="2"/>
        <v/>
      </c>
      <c r="I14" s="10" t="str">
        <f t="shared" si="3"/>
        <v/>
      </c>
      <c r="J14" s="10"/>
      <c r="K14" s="10" t="str">
        <f t="shared" si="4"/>
        <v/>
      </c>
      <c r="L14" s="10" t="str">
        <f t="shared" si="5"/>
        <v/>
      </c>
    </row>
    <row r="15" spans="1:12" ht="37.5" customHeight="1" thickBot="1" x14ac:dyDescent="0.2">
      <c r="A15" s="31">
        <v>5</v>
      </c>
      <c r="B15" s="35"/>
      <c r="C15" s="9"/>
      <c r="D15" s="10"/>
      <c r="E15" s="10"/>
      <c r="F15" s="10" t="str">
        <f t="shared" si="0"/>
        <v/>
      </c>
      <c r="G15" s="10" t="str">
        <f t="shared" si="1"/>
        <v/>
      </c>
      <c r="H15" s="10" t="str">
        <f t="shared" si="2"/>
        <v/>
      </c>
      <c r="I15" s="10" t="str">
        <f t="shared" si="3"/>
        <v/>
      </c>
      <c r="J15" s="10"/>
      <c r="K15" s="10" t="str">
        <f t="shared" si="4"/>
        <v/>
      </c>
      <c r="L15" s="10" t="str">
        <f t="shared" si="5"/>
        <v/>
      </c>
    </row>
    <row r="16" spans="1:12" ht="37.5" customHeight="1" thickTop="1" x14ac:dyDescent="0.15">
      <c r="A16" s="78" t="s">
        <v>2</v>
      </c>
      <c r="B16" s="79"/>
      <c r="C16" s="80"/>
      <c r="D16" s="11" t="s">
        <v>35</v>
      </c>
      <c r="E16" s="12">
        <f>SUM(E11:E15)</f>
        <v>0</v>
      </c>
      <c r="F16" s="12">
        <f>SUM(F11:F15)</f>
        <v>0</v>
      </c>
      <c r="G16" s="12">
        <f>SUM(G11:G15)</f>
        <v>0</v>
      </c>
      <c r="H16" s="12">
        <f>SUM(H11:H15)</f>
        <v>0</v>
      </c>
      <c r="I16" s="12">
        <f>SUM(I11:I15)</f>
        <v>0</v>
      </c>
      <c r="J16" s="11" t="s">
        <v>38</v>
      </c>
      <c r="K16" s="12">
        <f>SUM(K11:K15)</f>
        <v>0</v>
      </c>
      <c r="L16" s="12">
        <f>SUM(L11:L15)</f>
        <v>0</v>
      </c>
    </row>
    <row r="17" spans="1:12" s="3" customFormat="1" ht="29.25" customHeight="1" x14ac:dyDescent="0.15">
      <c r="A17" s="77" t="s">
        <v>139</v>
      </c>
      <c r="B17" s="77"/>
      <c r="C17" s="77"/>
      <c r="D17" s="77"/>
      <c r="E17" s="77"/>
      <c r="F17" s="77"/>
      <c r="G17" s="77"/>
      <c r="H17" s="77"/>
      <c r="I17" s="77"/>
      <c r="J17" s="77"/>
      <c r="K17" s="77"/>
      <c r="L17" s="77"/>
    </row>
    <row r="18" spans="1:12" s="3" customFormat="1" ht="18" customHeight="1" x14ac:dyDescent="0.15">
      <c r="A18" s="70" t="s">
        <v>131</v>
      </c>
      <c r="B18" s="70"/>
      <c r="C18" s="70"/>
      <c r="D18" s="70"/>
      <c r="E18" s="70"/>
      <c r="F18" s="70"/>
      <c r="G18" s="70"/>
      <c r="H18" s="70"/>
      <c r="I18" s="70"/>
      <c r="J18" s="70"/>
      <c r="K18" s="70"/>
      <c r="L18" s="70"/>
    </row>
    <row r="19" spans="1:12" s="3" customFormat="1" ht="18" customHeight="1" x14ac:dyDescent="0.15">
      <c r="A19" s="13" t="s">
        <v>41</v>
      </c>
    </row>
    <row r="20" spans="1:12" s="3" customFormat="1" ht="18" customHeight="1" x14ac:dyDescent="0.15">
      <c r="A20" s="3" t="s">
        <v>42</v>
      </c>
    </row>
    <row r="21" spans="1:12" s="29" customFormat="1" ht="27" customHeight="1" x14ac:dyDescent="0.15">
      <c r="B21" s="30" t="s">
        <v>71</v>
      </c>
      <c r="C21" s="30" t="s">
        <v>78</v>
      </c>
      <c r="D21" s="30" t="s">
        <v>71</v>
      </c>
      <c r="E21" s="30" t="s">
        <v>71</v>
      </c>
      <c r="F21" s="30" t="s">
        <v>72</v>
      </c>
      <c r="G21" s="30" t="s">
        <v>72</v>
      </c>
      <c r="H21" s="30" t="s">
        <v>72</v>
      </c>
      <c r="I21" s="30" t="s">
        <v>72</v>
      </c>
      <c r="J21" s="30" t="s">
        <v>71</v>
      </c>
      <c r="K21" s="30" t="s">
        <v>72</v>
      </c>
      <c r="L21" s="30" t="s">
        <v>72</v>
      </c>
    </row>
    <row r="26" spans="1:12" ht="27" hidden="1" customHeight="1" x14ac:dyDescent="0.15">
      <c r="K26" s="1" t="s">
        <v>15</v>
      </c>
    </row>
    <row r="27" spans="1:12" ht="27" hidden="1" customHeight="1" x14ac:dyDescent="0.15">
      <c r="K27" s="3" t="s">
        <v>47</v>
      </c>
    </row>
    <row r="28" spans="1:12" ht="27" hidden="1" customHeight="1" x14ac:dyDescent="0.15">
      <c r="K28" s="3" t="s">
        <v>48</v>
      </c>
    </row>
    <row r="29" spans="1:12" ht="27" hidden="1" customHeight="1" x14ac:dyDescent="0.15">
      <c r="K29" s="3" t="s">
        <v>49</v>
      </c>
    </row>
    <row r="30" spans="1:12" ht="27" hidden="1" customHeight="1" x14ac:dyDescent="0.15">
      <c r="K30" s="3" t="s">
        <v>50</v>
      </c>
    </row>
    <row r="31" spans="1:12" ht="27" hidden="1" customHeight="1" x14ac:dyDescent="0.15">
      <c r="K31" s="3" t="s">
        <v>51</v>
      </c>
    </row>
    <row r="32" spans="1:12" ht="27" hidden="1" customHeight="1" x14ac:dyDescent="0.15">
      <c r="K32" s="3" t="s">
        <v>52</v>
      </c>
    </row>
    <row r="33" spans="11:11" ht="27" hidden="1" customHeight="1" x14ac:dyDescent="0.15">
      <c r="K33" s="3" t="s">
        <v>53</v>
      </c>
    </row>
    <row r="34" spans="11:11" ht="27" hidden="1" customHeight="1" x14ac:dyDescent="0.15">
      <c r="K34" s="3" t="s">
        <v>54</v>
      </c>
    </row>
    <row r="35" spans="11:11" ht="27" hidden="1" customHeight="1" x14ac:dyDescent="0.15">
      <c r="K35" s="3" t="s">
        <v>55</v>
      </c>
    </row>
    <row r="36" spans="11:11" ht="27" hidden="1" customHeight="1" x14ac:dyDescent="0.15">
      <c r="K36" s="3" t="s">
        <v>56</v>
      </c>
    </row>
    <row r="37" spans="11:11" ht="27" hidden="1" customHeight="1" x14ac:dyDescent="0.15">
      <c r="K37" s="3" t="s">
        <v>57</v>
      </c>
    </row>
    <row r="38" spans="11:11" ht="27" hidden="1" customHeight="1" x14ac:dyDescent="0.15">
      <c r="K38" s="3" t="s">
        <v>58</v>
      </c>
    </row>
    <row r="39" spans="11:11" ht="27" hidden="1" customHeight="1" x14ac:dyDescent="0.15">
      <c r="K39" s="3" t="s">
        <v>59</v>
      </c>
    </row>
    <row r="40" spans="11:11" ht="27" hidden="1" customHeight="1" x14ac:dyDescent="0.15">
      <c r="K40" s="3" t="s">
        <v>60</v>
      </c>
    </row>
    <row r="41" spans="11:11" ht="27" hidden="1" customHeight="1" x14ac:dyDescent="0.15">
      <c r="K41" s="3" t="s">
        <v>61</v>
      </c>
    </row>
    <row r="42" spans="11:11" ht="27" hidden="1" customHeight="1" x14ac:dyDescent="0.15">
      <c r="K42" s="3" t="s">
        <v>62</v>
      </c>
    </row>
    <row r="43" spans="11:11" ht="27" hidden="1" customHeight="1" x14ac:dyDescent="0.15">
      <c r="K43" s="3" t="s">
        <v>63</v>
      </c>
    </row>
    <row r="44" spans="11:11" ht="27" hidden="1" customHeight="1" x14ac:dyDescent="0.15">
      <c r="K44" s="3" t="s">
        <v>64</v>
      </c>
    </row>
    <row r="45" spans="11:11" ht="27" hidden="1" customHeight="1" x14ac:dyDescent="0.15">
      <c r="K45" s="3" t="s">
        <v>65</v>
      </c>
    </row>
    <row r="46" spans="11:11" ht="27" hidden="1" customHeight="1" x14ac:dyDescent="0.15">
      <c r="K46" s="3" t="s">
        <v>66</v>
      </c>
    </row>
    <row r="47" spans="11:11" ht="27" hidden="1" customHeight="1" x14ac:dyDescent="0.15">
      <c r="K47" s="3" t="s">
        <v>67</v>
      </c>
    </row>
    <row r="48" spans="11:11" ht="27" hidden="1" customHeight="1" x14ac:dyDescent="0.15">
      <c r="K48" s="3" t="s">
        <v>68</v>
      </c>
    </row>
    <row r="49" spans="11:11" ht="27" hidden="1" customHeight="1" x14ac:dyDescent="0.15">
      <c r="K49" s="3" t="s">
        <v>69</v>
      </c>
    </row>
  </sheetData>
  <mergeCells count="11">
    <mergeCell ref="A18:L18"/>
    <mergeCell ref="A2:L2"/>
    <mergeCell ref="H4:K4"/>
    <mergeCell ref="B9:C9"/>
    <mergeCell ref="A17:L17"/>
    <mergeCell ref="H5:K5"/>
    <mergeCell ref="A16:C16"/>
    <mergeCell ref="I9:I10"/>
    <mergeCell ref="A9:A10"/>
    <mergeCell ref="H6:K6"/>
    <mergeCell ref="H7:I7"/>
  </mergeCells>
  <phoneticPr fontId="2"/>
  <dataValidations count="3">
    <dataValidation type="list" allowBlank="1" showInputMessage="1" showErrorMessage="1" sqref="H6:K6" xr:uid="{B7D9EE78-7374-4C9F-872E-5DFE950A790C}">
      <formula1>$K$27:$K$49</formula1>
    </dataValidation>
    <dataValidation type="list" allowBlank="1" showInputMessage="1" showErrorMessage="1" sqref="C11:C15" xr:uid="{181D1D5C-6C7C-4141-89FC-C47556C45291}">
      <formula1>"移乗介護（装着型）,移乗介護（非装着型）,移動支援,排泄支援,見守り,コミュニケーション,入浴支援,介護業務支援,通信環境整備,パッケージ型導入,一体的に行う業務改善"</formula1>
    </dataValidation>
    <dataValidation allowBlank="1" showInputMessage="1" showErrorMessage="1" promptTitle="基準額" prompt="【介護ロボット】_x000a_移乗支援（装着型・非装着型）・入浴支援・その他で示す機器　100万円／台_x000a_上記以外　30万円／台_x000a__x000a_【見守り機器の導入に伴う通信環境整備および介護テクノロジーのパッケージ型による導入】_x000a_1,000万円_x000a__x000a_【導入支援と一体的に行う業務改善】　48万円" sqref="J11:J15" xr:uid="{55542619-6988-4BF7-9F93-5412C490EB14}"/>
  </dataValidations>
  <printOptions horizontalCentered="1"/>
  <pageMargins left="0.59055118110236227" right="0.59055118110236227" top="0.78740157480314965" bottom="0.19685039370078741"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42"/>
  <sheetViews>
    <sheetView showGridLines="0" view="pageBreakPreview" zoomScaleNormal="100" zoomScaleSheetLayoutView="100" workbookViewId="0">
      <selection activeCell="E5" sqref="E5:N5"/>
    </sheetView>
  </sheetViews>
  <sheetFormatPr defaultColWidth="9.140625" defaultRowHeight="18.75" customHeight="1" x14ac:dyDescent="0.15"/>
  <cols>
    <col min="1" max="1" width="1" style="1" customWidth="1"/>
    <col min="2" max="2" width="7.140625" style="1" customWidth="1"/>
    <col min="3" max="3" width="8.28515625" style="1" customWidth="1"/>
    <col min="4" max="4" width="7.28515625" style="1" customWidth="1"/>
    <col min="5" max="14" width="8.28515625" style="1" customWidth="1"/>
    <col min="15" max="15" width="1.140625" style="1" customWidth="1"/>
    <col min="16" max="16" width="109.140625" style="1" bestFit="1" customWidth="1"/>
    <col min="17" max="16384" width="9.140625" style="1"/>
  </cols>
  <sheetData>
    <row r="1" spans="2:23" ht="16.5" customHeight="1" x14ac:dyDescent="0.15">
      <c r="B1" s="24" t="s">
        <v>23</v>
      </c>
      <c r="C1" s="25"/>
      <c r="D1" s="25"/>
      <c r="E1" s="25"/>
      <c r="F1" s="25"/>
      <c r="G1" s="25"/>
      <c r="H1" s="26"/>
    </row>
    <row r="2" spans="2:23" ht="35.25" customHeight="1" thickBot="1" x14ac:dyDescent="0.2">
      <c r="B2" s="115" t="s">
        <v>86</v>
      </c>
      <c r="C2" s="115"/>
      <c r="D2" s="115"/>
      <c r="E2" s="115"/>
      <c r="F2" s="115"/>
      <c r="G2" s="115"/>
      <c r="H2" s="115"/>
      <c r="I2" s="115"/>
      <c r="J2" s="115"/>
      <c r="K2" s="115"/>
      <c r="L2" s="115"/>
      <c r="M2" s="115"/>
      <c r="N2" s="115"/>
    </row>
    <row r="3" spans="2:23" ht="24.75" customHeight="1" x14ac:dyDescent="0.15">
      <c r="B3" s="124" t="s">
        <v>20</v>
      </c>
      <c r="C3" s="125"/>
      <c r="D3" s="125"/>
      <c r="E3" s="118" t="str">
        <f>IF(別紙１!H4="","",別紙１!H4)</f>
        <v/>
      </c>
      <c r="F3" s="118"/>
      <c r="G3" s="118"/>
      <c r="H3" s="118"/>
      <c r="I3" s="118"/>
      <c r="J3" s="118"/>
      <c r="K3" s="118"/>
      <c r="L3" s="118"/>
      <c r="M3" s="118"/>
      <c r="N3" s="119"/>
      <c r="P3" s="69" t="s">
        <v>136</v>
      </c>
    </row>
    <row r="4" spans="2:23" ht="24.75" customHeight="1" x14ac:dyDescent="0.15">
      <c r="B4" s="116" t="s">
        <v>21</v>
      </c>
      <c r="C4" s="117"/>
      <c r="D4" s="117"/>
      <c r="E4" s="120" t="str">
        <f>IF(別紙１!H5="","",別紙１!H5)</f>
        <v/>
      </c>
      <c r="F4" s="121"/>
      <c r="G4" s="121"/>
      <c r="H4" s="121"/>
      <c r="I4" s="121"/>
      <c r="J4" s="121"/>
      <c r="K4" s="121"/>
      <c r="L4" s="121"/>
      <c r="M4" s="121"/>
      <c r="N4" s="122"/>
      <c r="P4" s="69" t="s">
        <v>136</v>
      </c>
    </row>
    <row r="5" spans="2:23" ht="24.75" customHeight="1" x14ac:dyDescent="0.15">
      <c r="B5" s="116" t="s">
        <v>27</v>
      </c>
      <c r="C5" s="117"/>
      <c r="D5" s="117"/>
      <c r="E5" s="72"/>
      <c r="F5" s="73"/>
      <c r="G5" s="73"/>
      <c r="H5" s="73"/>
      <c r="I5" s="73"/>
      <c r="J5" s="73"/>
      <c r="K5" s="73"/>
      <c r="L5" s="73"/>
      <c r="M5" s="73"/>
      <c r="N5" s="123"/>
      <c r="P5" s="29" t="s">
        <v>70</v>
      </c>
    </row>
    <row r="6" spans="2:23" ht="34.5" customHeight="1" x14ac:dyDescent="0.15">
      <c r="B6" s="130" t="s">
        <v>132</v>
      </c>
      <c r="C6" s="131"/>
      <c r="D6" s="131"/>
      <c r="E6" s="131"/>
      <c r="F6" s="131"/>
      <c r="G6" s="132"/>
      <c r="H6" s="133"/>
      <c r="I6" s="131"/>
      <c r="J6" s="131"/>
      <c r="K6" s="131"/>
      <c r="L6" s="131"/>
      <c r="M6" s="131"/>
      <c r="N6" s="134"/>
    </row>
    <row r="7" spans="2:23" ht="39.950000000000003" customHeight="1" x14ac:dyDescent="0.15">
      <c r="B7" s="88" t="s">
        <v>83</v>
      </c>
      <c r="C7" s="89"/>
      <c r="D7" s="90"/>
      <c r="E7" s="96" t="s">
        <v>82</v>
      </c>
      <c r="F7" s="97"/>
      <c r="G7" s="97"/>
      <c r="H7" s="97"/>
      <c r="I7" s="97"/>
      <c r="J7" s="97"/>
      <c r="K7" s="75" t="s">
        <v>79</v>
      </c>
      <c r="L7" s="94"/>
      <c r="M7" s="94"/>
      <c r="N7" s="95"/>
      <c r="P7" s="86" t="s">
        <v>81</v>
      </c>
      <c r="Q7" s="87"/>
      <c r="R7" s="87"/>
      <c r="S7" s="87"/>
      <c r="T7" s="87"/>
      <c r="U7" s="87"/>
      <c r="V7" s="87"/>
      <c r="W7" s="87"/>
    </row>
    <row r="8" spans="2:23" ht="39.950000000000003" customHeight="1" x14ac:dyDescent="0.15">
      <c r="B8" s="91"/>
      <c r="C8" s="92"/>
      <c r="D8" s="93"/>
      <c r="E8" s="96" t="s">
        <v>80</v>
      </c>
      <c r="F8" s="97"/>
      <c r="G8" s="97"/>
      <c r="H8" s="97"/>
      <c r="I8" s="97"/>
      <c r="J8" s="97"/>
      <c r="K8" s="75" t="s">
        <v>79</v>
      </c>
      <c r="L8" s="94"/>
      <c r="M8" s="94"/>
      <c r="N8" s="95"/>
      <c r="P8" s="86"/>
      <c r="Q8" s="87"/>
      <c r="R8" s="87"/>
      <c r="S8" s="87"/>
      <c r="T8" s="87"/>
      <c r="U8" s="87"/>
      <c r="V8" s="87"/>
      <c r="W8" s="87"/>
    </row>
    <row r="9" spans="2:23" ht="20.100000000000001" customHeight="1" x14ac:dyDescent="0.15">
      <c r="B9" s="88" t="s">
        <v>94</v>
      </c>
      <c r="C9" s="89"/>
      <c r="D9" s="89"/>
      <c r="E9" s="89"/>
      <c r="F9" s="89"/>
      <c r="G9" s="89"/>
      <c r="H9" s="89"/>
      <c r="I9" s="89"/>
      <c r="J9" s="89"/>
      <c r="K9" s="89"/>
      <c r="L9" s="89"/>
      <c r="M9" s="89"/>
      <c r="N9" s="157"/>
      <c r="P9" s="58"/>
      <c r="Q9" s="58"/>
      <c r="R9" s="58"/>
      <c r="S9" s="58"/>
      <c r="T9" s="58"/>
      <c r="U9" s="58"/>
      <c r="V9" s="58"/>
      <c r="W9" s="58"/>
    </row>
    <row r="10" spans="2:23" ht="20.100000000000001" customHeight="1" x14ac:dyDescent="0.15">
      <c r="B10" s="158" t="s">
        <v>95</v>
      </c>
      <c r="C10" s="159"/>
      <c r="D10" s="159"/>
      <c r="E10" s="159"/>
      <c r="F10" s="159"/>
      <c r="G10" s="159"/>
      <c r="H10" s="159"/>
      <c r="I10" s="159"/>
      <c r="J10" s="159"/>
      <c r="K10" s="159"/>
      <c r="L10" s="159"/>
      <c r="M10" s="159"/>
      <c r="N10" s="160"/>
      <c r="P10" s="58"/>
      <c r="Q10" s="58"/>
      <c r="R10" s="58"/>
      <c r="S10" s="58"/>
      <c r="T10" s="58"/>
      <c r="U10" s="58"/>
      <c r="V10" s="58"/>
      <c r="W10" s="58"/>
    </row>
    <row r="11" spans="2:23" ht="30" customHeight="1" x14ac:dyDescent="0.15">
      <c r="B11" s="161" t="s">
        <v>96</v>
      </c>
      <c r="C11" s="162"/>
      <c r="D11" s="162"/>
      <c r="E11" s="66" t="s">
        <v>98</v>
      </c>
      <c r="F11" s="163"/>
      <c r="G11" s="163"/>
      <c r="H11" s="163"/>
      <c r="I11" s="164"/>
      <c r="J11" s="66" t="s">
        <v>99</v>
      </c>
      <c r="K11" s="165"/>
      <c r="L11" s="165"/>
      <c r="M11" s="165"/>
      <c r="N11" s="166"/>
      <c r="P11" s="58" t="s">
        <v>101</v>
      </c>
      <c r="Q11" s="58"/>
      <c r="R11" s="58"/>
      <c r="S11" s="58"/>
      <c r="T11" s="58"/>
      <c r="U11" s="58"/>
      <c r="V11" s="58"/>
      <c r="W11" s="58"/>
    </row>
    <row r="12" spans="2:23" ht="30" customHeight="1" x14ac:dyDescent="0.15">
      <c r="B12" s="161" t="s">
        <v>97</v>
      </c>
      <c r="C12" s="162"/>
      <c r="D12" s="162"/>
      <c r="E12" s="167"/>
      <c r="F12" s="163"/>
      <c r="G12" s="163"/>
      <c r="H12" s="163"/>
      <c r="I12" s="65" t="s">
        <v>100</v>
      </c>
      <c r="J12" s="64"/>
      <c r="K12" s="62"/>
      <c r="L12" s="62"/>
      <c r="M12" s="62"/>
      <c r="N12" s="63"/>
      <c r="P12" s="58"/>
      <c r="Q12" s="58"/>
      <c r="R12" s="58"/>
      <c r="S12" s="58"/>
      <c r="T12" s="58"/>
      <c r="U12" s="58"/>
      <c r="V12" s="58"/>
      <c r="W12" s="58"/>
    </row>
    <row r="13" spans="2:23" ht="20.100000000000001" customHeight="1" x14ac:dyDescent="0.15">
      <c r="B13" s="88" t="s">
        <v>125</v>
      </c>
      <c r="C13" s="89"/>
      <c r="D13" s="89"/>
      <c r="E13" s="89"/>
      <c r="F13" s="89"/>
      <c r="G13" s="89"/>
      <c r="H13" s="89"/>
      <c r="I13" s="89"/>
      <c r="J13" s="89"/>
      <c r="K13" s="89"/>
      <c r="L13" s="89"/>
      <c r="M13" s="89"/>
      <c r="N13" s="157"/>
    </row>
    <row r="14" spans="2:23" ht="42" customHeight="1" x14ac:dyDescent="0.15">
      <c r="B14" s="178" t="s">
        <v>93</v>
      </c>
      <c r="C14" s="179"/>
      <c r="D14" s="98"/>
      <c r="E14" s="98"/>
      <c r="F14" s="98"/>
      <c r="G14" s="98"/>
      <c r="H14" s="98"/>
      <c r="I14" s="98"/>
      <c r="J14" s="98"/>
      <c r="K14" s="98"/>
      <c r="L14" s="98"/>
      <c r="M14" s="98" t="s">
        <v>87</v>
      </c>
      <c r="N14" s="99"/>
      <c r="P14" s="29" t="s">
        <v>126</v>
      </c>
    </row>
    <row r="15" spans="2:23" ht="42" customHeight="1" x14ac:dyDescent="0.15">
      <c r="B15" s="143"/>
      <c r="C15" s="144"/>
      <c r="D15" s="144"/>
      <c r="E15" s="144"/>
      <c r="F15" s="144"/>
      <c r="G15" s="144"/>
      <c r="H15" s="144"/>
      <c r="I15" s="144"/>
      <c r="J15" s="144"/>
      <c r="K15" s="98" t="s">
        <v>88</v>
      </c>
      <c r="L15" s="98"/>
      <c r="M15" s="98"/>
      <c r="N15" s="99"/>
    </row>
    <row r="16" spans="2:23" ht="42" customHeight="1" x14ac:dyDescent="0.15">
      <c r="B16" s="143" t="s">
        <v>89</v>
      </c>
      <c r="C16" s="144"/>
      <c r="D16" s="98"/>
      <c r="E16" s="98"/>
      <c r="F16" s="98"/>
      <c r="G16" s="98"/>
      <c r="H16" s="98"/>
      <c r="I16" s="98"/>
      <c r="J16" s="98"/>
      <c r="K16" s="98" t="s">
        <v>90</v>
      </c>
      <c r="L16" s="98"/>
      <c r="M16" s="98"/>
      <c r="N16" s="99"/>
    </row>
    <row r="17" spans="2:23" ht="42" customHeight="1" x14ac:dyDescent="0.15">
      <c r="B17" s="143" t="s">
        <v>91</v>
      </c>
      <c r="C17" s="144"/>
      <c r="D17" s="98"/>
      <c r="E17" s="98"/>
      <c r="F17" s="98"/>
      <c r="G17" s="98"/>
      <c r="H17" s="98"/>
      <c r="I17" s="98"/>
      <c r="J17" s="98"/>
      <c r="K17" s="98"/>
      <c r="L17" s="98"/>
      <c r="M17" s="98"/>
      <c r="N17" s="99"/>
    </row>
    <row r="18" spans="2:23" ht="42" customHeight="1" x14ac:dyDescent="0.15">
      <c r="B18" s="145" t="s">
        <v>92</v>
      </c>
      <c r="C18" s="146"/>
      <c r="D18" s="146"/>
      <c r="E18" s="146"/>
      <c r="F18" s="146"/>
      <c r="G18" s="146"/>
      <c r="H18" s="146"/>
      <c r="I18" s="146"/>
      <c r="J18" s="146"/>
      <c r="K18" s="146"/>
      <c r="L18" s="146"/>
      <c r="M18" s="146"/>
      <c r="N18" s="147"/>
    </row>
    <row r="19" spans="2:23" ht="21.75" customHeight="1" x14ac:dyDescent="0.15">
      <c r="B19" s="151" t="s">
        <v>102</v>
      </c>
      <c r="C19" s="152"/>
      <c r="D19" s="152"/>
      <c r="E19" s="152"/>
      <c r="F19" s="152"/>
      <c r="G19" s="152"/>
      <c r="H19" s="152"/>
      <c r="I19" s="152"/>
      <c r="J19" s="152"/>
      <c r="K19" s="152"/>
      <c r="L19" s="152"/>
      <c r="M19" s="152"/>
      <c r="N19" s="153"/>
    </row>
    <row r="20" spans="2:23" ht="20.100000000000001" customHeight="1" x14ac:dyDescent="0.15">
      <c r="B20" s="175" t="s">
        <v>127</v>
      </c>
      <c r="C20" s="176"/>
      <c r="D20" s="176"/>
      <c r="E20" s="176"/>
      <c r="F20" s="176"/>
      <c r="G20" s="176"/>
      <c r="H20" s="176"/>
      <c r="I20" s="176"/>
      <c r="J20" s="176"/>
      <c r="K20" s="176"/>
      <c r="L20" s="176"/>
      <c r="M20" s="176"/>
      <c r="N20" s="177"/>
    </row>
    <row r="21" spans="2:23" ht="20.100000000000001" customHeight="1" x14ac:dyDescent="0.15">
      <c r="B21" s="148" t="s">
        <v>112</v>
      </c>
      <c r="C21" s="149"/>
      <c r="D21" s="149"/>
      <c r="E21" s="149"/>
      <c r="F21" s="149"/>
      <c r="G21" s="149"/>
      <c r="H21" s="149"/>
      <c r="I21" s="149"/>
      <c r="J21" s="149"/>
      <c r="K21" s="149"/>
      <c r="L21" s="149"/>
      <c r="M21" s="149"/>
      <c r="N21" s="150"/>
    </row>
    <row r="22" spans="2:23" ht="50.1" customHeight="1" x14ac:dyDescent="0.15">
      <c r="B22" s="169"/>
      <c r="C22" s="127"/>
      <c r="D22" s="127"/>
      <c r="E22" s="127"/>
      <c r="F22" s="127"/>
      <c r="G22" s="127"/>
      <c r="H22" s="127"/>
      <c r="I22" s="127"/>
      <c r="J22" s="127"/>
      <c r="K22" s="127"/>
      <c r="L22" s="127"/>
      <c r="M22" s="127"/>
      <c r="N22" s="128"/>
    </row>
    <row r="23" spans="2:23" ht="20.100000000000001" customHeight="1" x14ac:dyDescent="0.15">
      <c r="B23" s="148" t="s">
        <v>114</v>
      </c>
      <c r="C23" s="149"/>
      <c r="D23" s="149"/>
      <c r="E23" s="149"/>
      <c r="F23" s="149"/>
      <c r="G23" s="149"/>
      <c r="H23" s="149"/>
      <c r="I23" s="149"/>
      <c r="J23" s="149"/>
      <c r="K23" s="149"/>
      <c r="L23" s="149"/>
      <c r="M23" s="149"/>
      <c r="N23" s="150"/>
    </row>
    <row r="24" spans="2:23" ht="50.1" customHeight="1" x14ac:dyDescent="0.15">
      <c r="B24" s="109" t="s">
        <v>115</v>
      </c>
      <c r="C24" s="110"/>
      <c r="D24" s="173"/>
      <c r="E24" s="173"/>
      <c r="F24" s="173"/>
      <c r="G24" s="173"/>
      <c r="H24" s="173"/>
      <c r="I24" s="173"/>
      <c r="J24" s="173"/>
      <c r="K24" s="173"/>
      <c r="L24" s="173"/>
      <c r="M24" s="173"/>
      <c r="N24" s="174"/>
    </row>
    <row r="25" spans="2:23" ht="50.1" customHeight="1" x14ac:dyDescent="0.15">
      <c r="B25" s="137" t="s">
        <v>116</v>
      </c>
      <c r="C25" s="114"/>
      <c r="D25" s="171"/>
      <c r="E25" s="171"/>
      <c r="F25" s="171"/>
      <c r="G25" s="171"/>
      <c r="H25" s="171"/>
      <c r="I25" s="171"/>
      <c r="J25" s="171"/>
      <c r="K25" s="171"/>
      <c r="L25" s="171"/>
      <c r="M25" s="171"/>
      <c r="N25" s="172"/>
    </row>
    <row r="26" spans="2:23" ht="20.100000000000001" customHeight="1" x14ac:dyDescent="0.15">
      <c r="B26" s="148" t="s">
        <v>119</v>
      </c>
      <c r="C26" s="149"/>
      <c r="D26" s="149"/>
      <c r="E26" s="149"/>
      <c r="F26" s="149"/>
      <c r="G26" s="149"/>
      <c r="H26" s="149"/>
      <c r="I26" s="149"/>
      <c r="J26" s="149"/>
      <c r="K26" s="149"/>
      <c r="L26" s="149"/>
      <c r="M26" s="149"/>
      <c r="N26" s="150"/>
    </row>
    <row r="27" spans="2:23" ht="30" customHeight="1" x14ac:dyDescent="0.15">
      <c r="B27" s="109" t="s">
        <v>120</v>
      </c>
      <c r="C27" s="110"/>
      <c r="D27" s="110"/>
      <c r="E27" s="67" t="s">
        <v>98</v>
      </c>
      <c r="F27" s="170"/>
      <c r="G27" s="170"/>
      <c r="H27" s="170"/>
      <c r="I27" s="170"/>
      <c r="J27" s="67" t="s">
        <v>99</v>
      </c>
      <c r="K27" s="135"/>
      <c r="L27" s="135"/>
      <c r="M27" s="135"/>
      <c r="N27" s="136"/>
      <c r="P27" s="58"/>
      <c r="Q27" s="58"/>
      <c r="R27" s="58"/>
      <c r="S27" s="58"/>
      <c r="T27" s="58"/>
      <c r="U27" s="58"/>
      <c r="V27" s="58"/>
      <c r="W27" s="58"/>
    </row>
    <row r="28" spans="2:23" ht="30" customHeight="1" x14ac:dyDescent="0.15">
      <c r="B28" s="137" t="s">
        <v>121</v>
      </c>
      <c r="C28" s="114"/>
      <c r="D28" s="114"/>
      <c r="E28" s="129" t="s">
        <v>122</v>
      </c>
      <c r="F28" s="129"/>
      <c r="G28" s="129"/>
      <c r="H28" s="129"/>
      <c r="I28" s="139" t="s">
        <v>123</v>
      </c>
      <c r="J28" s="139"/>
      <c r="K28" s="129"/>
      <c r="L28" s="129"/>
      <c r="M28" s="129"/>
      <c r="N28" s="138"/>
      <c r="P28" s="58"/>
      <c r="Q28" s="58"/>
      <c r="R28" s="58"/>
      <c r="S28" s="58"/>
      <c r="T28" s="58"/>
      <c r="U28" s="58"/>
      <c r="V28" s="58"/>
      <c r="W28" s="58"/>
    </row>
    <row r="29" spans="2:23" ht="20.100000000000001" customHeight="1" x14ac:dyDescent="0.15">
      <c r="B29" s="111" t="s">
        <v>118</v>
      </c>
      <c r="C29" s="112"/>
      <c r="D29" s="112"/>
      <c r="E29" s="112"/>
      <c r="F29" s="112"/>
      <c r="G29" s="112"/>
      <c r="H29" s="112"/>
      <c r="I29" s="112"/>
      <c r="J29" s="112"/>
      <c r="K29" s="112"/>
      <c r="L29" s="112"/>
      <c r="M29" s="112"/>
      <c r="N29" s="113"/>
    </row>
    <row r="30" spans="2:23" ht="32.25" customHeight="1" x14ac:dyDescent="0.15">
      <c r="B30" s="109" t="s">
        <v>109</v>
      </c>
      <c r="C30" s="110"/>
      <c r="D30" s="110" t="s">
        <v>111</v>
      </c>
      <c r="E30" s="110"/>
      <c r="F30" s="168" t="s">
        <v>110</v>
      </c>
      <c r="G30" s="98"/>
      <c r="H30" s="98"/>
      <c r="I30" s="98"/>
      <c r="J30" s="98"/>
      <c r="K30" s="98"/>
      <c r="L30" s="98"/>
      <c r="M30" s="98"/>
      <c r="N30" s="99"/>
    </row>
    <row r="31" spans="2:23" ht="50.1" customHeight="1" x14ac:dyDescent="0.15">
      <c r="B31" s="109" t="s">
        <v>104</v>
      </c>
      <c r="C31" s="110"/>
      <c r="D31" s="110"/>
      <c r="E31" s="110"/>
      <c r="F31" s="103"/>
      <c r="G31" s="104"/>
      <c r="H31" s="104"/>
      <c r="I31" s="104"/>
      <c r="J31" s="104"/>
      <c r="K31" s="104"/>
      <c r="L31" s="104"/>
      <c r="M31" s="104"/>
      <c r="N31" s="105"/>
      <c r="P31" s="68" t="s">
        <v>133</v>
      </c>
    </row>
    <row r="32" spans="2:23" ht="50.1" customHeight="1" x14ac:dyDescent="0.15">
      <c r="B32" s="109" t="s">
        <v>105</v>
      </c>
      <c r="C32" s="110"/>
      <c r="D32" s="110"/>
      <c r="E32" s="110"/>
      <c r="F32" s="103"/>
      <c r="G32" s="104"/>
      <c r="H32" s="104"/>
      <c r="I32" s="104"/>
      <c r="J32" s="104"/>
      <c r="K32" s="104"/>
      <c r="L32" s="104"/>
      <c r="M32" s="104"/>
      <c r="N32" s="105"/>
    </row>
    <row r="33" spans="2:16" ht="50.1" customHeight="1" x14ac:dyDescent="0.15">
      <c r="B33" s="109" t="s">
        <v>106</v>
      </c>
      <c r="C33" s="110"/>
      <c r="D33" s="110"/>
      <c r="E33" s="110"/>
      <c r="F33" s="103"/>
      <c r="G33" s="104"/>
      <c r="H33" s="104"/>
      <c r="I33" s="104"/>
      <c r="J33" s="104"/>
      <c r="K33" s="104"/>
      <c r="L33" s="104"/>
      <c r="M33" s="104"/>
      <c r="N33" s="105"/>
    </row>
    <row r="34" spans="2:16" ht="50.1" customHeight="1" x14ac:dyDescent="0.15">
      <c r="B34" s="109" t="s">
        <v>107</v>
      </c>
      <c r="C34" s="110"/>
      <c r="D34" s="110"/>
      <c r="E34" s="110"/>
      <c r="F34" s="103"/>
      <c r="G34" s="104"/>
      <c r="H34" s="104"/>
      <c r="I34" s="104"/>
      <c r="J34" s="104"/>
      <c r="K34" s="104"/>
      <c r="L34" s="104"/>
      <c r="M34" s="104"/>
      <c r="N34" s="105"/>
    </row>
    <row r="35" spans="2:16" ht="50.1" customHeight="1" x14ac:dyDescent="0.15">
      <c r="B35" s="137" t="s">
        <v>108</v>
      </c>
      <c r="C35" s="114"/>
      <c r="D35" s="114"/>
      <c r="E35" s="114"/>
      <c r="F35" s="126"/>
      <c r="G35" s="127"/>
      <c r="H35" s="127"/>
      <c r="I35" s="127"/>
      <c r="J35" s="127"/>
      <c r="K35" s="127"/>
      <c r="L35" s="127"/>
      <c r="M35" s="127"/>
      <c r="N35" s="128"/>
    </row>
    <row r="36" spans="2:16" ht="21.75" customHeight="1" x14ac:dyDescent="0.15">
      <c r="B36" s="154" t="s">
        <v>113</v>
      </c>
      <c r="C36" s="155"/>
      <c r="D36" s="155"/>
      <c r="E36" s="155"/>
      <c r="F36" s="155"/>
      <c r="G36" s="155"/>
      <c r="H36" s="155"/>
      <c r="I36" s="155"/>
      <c r="J36" s="155"/>
      <c r="K36" s="155"/>
      <c r="L36" s="155"/>
      <c r="M36" s="155"/>
      <c r="N36" s="156"/>
    </row>
    <row r="37" spans="2:16" ht="20.100000000000001" customHeight="1" x14ac:dyDescent="0.15">
      <c r="B37" s="140" t="s">
        <v>124</v>
      </c>
      <c r="C37" s="141"/>
      <c r="D37" s="141"/>
      <c r="E37" s="141"/>
      <c r="F37" s="141"/>
      <c r="G37" s="141"/>
      <c r="H37" s="141"/>
      <c r="I37" s="141"/>
      <c r="J37" s="141"/>
      <c r="K37" s="141"/>
      <c r="L37" s="141"/>
      <c r="M37" s="141"/>
      <c r="N37" s="142"/>
    </row>
    <row r="38" spans="2:16" ht="20.100000000000001" customHeight="1" x14ac:dyDescent="0.15">
      <c r="B38" s="100" t="s">
        <v>117</v>
      </c>
      <c r="C38" s="101"/>
      <c r="D38" s="101"/>
      <c r="E38" s="101"/>
      <c r="F38" s="101"/>
      <c r="G38" s="101"/>
      <c r="H38" s="101"/>
      <c r="I38" s="101"/>
      <c r="J38" s="101"/>
      <c r="K38" s="101"/>
      <c r="L38" s="101"/>
      <c r="M38" s="101"/>
      <c r="N38" s="102"/>
    </row>
    <row r="39" spans="2:16" ht="50.1" customHeight="1" x14ac:dyDescent="0.15">
      <c r="B39" s="57"/>
      <c r="C39" s="59" t="s">
        <v>103</v>
      </c>
      <c r="D39" s="103"/>
      <c r="E39" s="104"/>
      <c r="F39" s="104"/>
      <c r="G39" s="104"/>
      <c r="H39" s="104"/>
      <c r="I39" s="104"/>
      <c r="J39" s="104"/>
      <c r="K39" s="104"/>
      <c r="L39" s="104"/>
      <c r="M39" s="104"/>
      <c r="N39" s="105"/>
      <c r="P39" s="68" t="s">
        <v>135</v>
      </c>
    </row>
    <row r="40" spans="2:16" ht="30" customHeight="1" x14ac:dyDescent="0.15">
      <c r="B40" s="100" t="s">
        <v>129</v>
      </c>
      <c r="C40" s="101"/>
      <c r="D40" s="101"/>
      <c r="E40" s="101"/>
      <c r="F40" s="101"/>
      <c r="G40" s="101"/>
      <c r="H40" s="101"/>
      <c r="I40" s="101"/>
      <c r="J40" s="101"/>
      <c r="K40" s="101"/>
      <c r="L40" s="101"/>
      <c r="M40" s="101"/>
      <c r="N40" s="102"/>
    </row>
    <row r="41" spans="2:16" ht="50.1" customHeight="1" thickBot="1" x14ac:dyDescent="0.2">
      <c r="B41" s="61"/>
      <c r="C41" s="60" t="s">
        <v>103</v>
      </c>
      <c r="D41" s="106"/>
      <c r="E41" s="107"/>
      <c r="F41" s="107"/>
      <c r="G41" s="107"/>
      <c r="H41" s="107"/>
      <c r="I41" s="107"/>
      <c r="J41" s="107"/>
      <c r="K41" s="107"/>
      <c r="L41" s="107"/>
      <c r="M41" s="107"/>
      <c r="N41" s="108"/>
      <c r="P41" s="85" t="s">
        <v>134</v>
      </c>
    </row>
    <row r="42" spans="2:16" ht="14.25" customHeight="1" x14ac:dyDescent="0.15">
      <c r="B42" s="27"/>
      <c r="C42" s="28"/>
      <c r="D42" s="28"/>
      <c r="E42" s="28"/>
      <c r="F42" s="28"/>
      <c r="G42" s="28"/>
      <c r="H42" s="28"/>
      <c r="I42" s="28"/>
      <c r="J42" s="28"/>
      <c r="K42" s="28"/>
      <c r="L42" s="28"/>
      <c r="M42" s="28"/>
      <c r="N42" s="28"/>
      <c r="P42" s="85"/>
    </row>
  </sheetData>
  <mergeCells count="77">
    <mergeCell ref="F27:I27"/>
    <mergeCell ref="D25:N25"/>
    <mergeCell ref="D24:N24"/>
    <mergeCell ref="B20:N20"/>
    <mergeCell ref="B14:C14"/>
    <mergeCell ref="B26:N26"/>
    <mergeCell ref="D30:E30"/>
    <mergeCell ref="D31:E31"/>
    <mergeCell ref="B9:N9"/>
    <mergeCell ref="B10:N10"/>
    <mergeCell ref="B11:D11"/>
    <mergeCell ref="B12:D12"/>
    <mergeCell ref="F11:I11"/>
    <mergeCell ref="K11:N11"/>
    <mergeCell ref="E12:H12"/>
    <mergeCell ref="B13:N13"/>
    <mergeCell ref="B30:C30"/>
    <mergeCell ref="F30:N30"/>
    <mergeCell ref="B22:N22"/>
    <mergeCell ref="B23:N23"/>
    <mergeCell ref="B24:C24"/>
    <mergeCell ref="B25:C25"/>
    <mergeCell ref="B37:N37"/>
    <mergeCell ref="B16:C16"/>
    <mergeCell ref="B35:C35"/>
    <mergeCell ref="K15:N15"/>
    <mergeCell ref="B15:J15"/>
    <mergeCell ref="K16:N16"/>
    <mergeCell ref="B17:C17"/>
    <mergeCell ref="B18:N18"/>
    <mergeCell ref="D16:J16"/>
    <mergeCell ref="D17:N17"/>
    <mergeCell ref="B21:N21"/>
    <mergeCell ref="B19:N19"/>
    <mergeCell ref="B36:N36"/>
    <mergeCell ref="B31:C31"/>
    <mergeCell ref="F31:N31"/>
    <mergeCell ref="D32:E32"/>
    <mergeCell ref="F35:N35"/>
    <mergeCell ref="F32:N32"/>
    <mergeCell ref="E28:H28"/>
    <mergeCell ref="B32:C32"/>
    <mergeCell ref="B6:G6"/>
    <mergeCell ref="H6:N6"/>
    <mergeCell ref="K27:N27"/>
    <mergeCell ref="B28:D28"/>
    <mergeCell ref="K28:N28"/>
    <mergeCell ref="I28:J28"/>
    <mergeCell ref="D33:E33"/>
    <mergeCell ref="D34:E34"/>
    <mergeCell ref="F33:N33"/>
    <mergeCell ref="F34:N34"/>
    <mergeCell ref="B33:C33"/>
    <mergeCell ref="B34:C34"/>
    <mergeCell ref="B2:N2"/>
    <mergeCell ref="B5:D5"/>
    <mergeCell ref="E3:N3"/>
    <mergeCell ref="E4:N4"/>
    <mergeCell ref="E5:N5"/>
    <mergeCell ref="B3:D3"/>
    <mergeCell ref="B4:D4"/>
    <mergeCell ref="P41:P42"/>
    <mergeCell ref="P7:W8"/>
    <mergeCell ref="B7:D8"/>
    <mergeCell ref="K7:N7"/>
    <mergeCell ref="E7:J7"/>
    <mergeCell ref="K8:N8"/>
    <mergeCell ref="E8:J8"/>
    <mergeCell ref="M14:N14"/>
    <mergeCell ref="B38:N38"/>
    <mergeCell ref="D39:N39"/>
    <mergeCell ref="B40:N40"/>
    <mergeCell ref="D41:N41"/>
    <mergeCell ref="B27:D27"/>
    <mergeCell ref="B29:N29"/>
    <mergeCell ref="D35:E35"/>
    <mergeCell ref="D14:L14"/>
  </mergeCells>
  <phoneticPr fontId="2"/>
  <conditionalFormatting sqref="D14:L14">
    <cfRule type="expression" dxfId="3" priority="14">
      <formula>$D$14=""</formula>
    </cfRule>
  </conditionalFormatting>
  <conditionalFormatting sqref="B15:J15">
    <cfRule type="expression" dxfId="2" priority="13">
      <formula>$B$15=""</formula>
    </cfRule>
  </conditionalFormatting>
  <conditionalFormatting sqref="D16:J16">
    <cfRule type="expression" dxfId="1" priority="12">
      <formula>$D$16=""</formula>
    </cfRule>
  </conditionalFormatting>
  <conditionalFormatting sqref="D17:N17">
    <cfRule type="expression" dxfId="0" priority="11">
      <formula>$D$17=""</formula>
    </cfRule>
  </conditionalFormatting>
  <pageMargins left="0.98425196850393704" right="0.78740157480314965" top="0.74803149606299213" bottom="0.55118110236220474" header="0.31496062992125984" footer="0.31496062992125984"/>
  <pageSetup paperSize="9" scale="86" fitToHeight="0" orientation="portrait" r:id="rId1"/>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5"/>
  <sheetViews>
    <sheetView showGridLines="0" view="pageBreakPreview" zoomScaleNormal="100" zoomScaleSheetLayoutView="100" workbookViewId="0">
      <selection activeCell="D24" sqref="D24"/>
    </sheetView>
  </sheetViews>
  <sheetFormatPr defaultColWidth="9.140625" defaultRowHeight="14.25" x14ac:dyDescent="0.15"/>
  <cols>
    <col min="1" max="1" width="1.7109375" style="14" customWidth="1"/>
    <col min="2" max="2" width="32.5703125" style="14" customWidth="1"/>
    <col min="3" max="4" width="24.5703125" style="14" customWidth="1"/>
    <col min="5" max="5" width="2" style="14" customWidth="1"/>
    <col min="6" max="16384" width="9.140625" style="14"/>
  </cols>
  <sheetData>
    <row r="1" spans="2:6" ht="15.75" customHeight="1" x14ac:dyDescent="0.15">
      <c r="B1" s="37" t="s">
        <v>24</v>
      </c>
    </row>
    <row r="2" spans="2:6" s="16" customFormat="1" ht="68.25" customHeight="1" x14ac:dyDescent="0.15">
      <c r="B2" s="180" t="s">
        <v>138</v>
      </c>
      <c r="C2" s="181"/>
      <c r="D2" s="181"/>
      <c r="E2" s="15"/>
    </row>
    <row r="3" spans="2:6" ht="23.25" customHeight="1" x14ac:dyDescent="0.15"/>
    <row r="4" spans="2:6" ht="23.25" customHeight="1" x14ac:dyDescent="0.15">
      <c r="B4" s="14" t="s">
        <v>3</v>
      </c>
      <c r="D4" s="19" t="s">
        <v>4</v>
      </c>
    </row>
    <row r="5" spans="2:6" s="17" customFormat="1" ht="23.25" customHeight="1" x14ac:dyDescent="0.15">
      <c r="B5" s="38" t="s">
        <v>5</v>
      </c>
      <c r="C5" s="38" t="s">
        <v>6</v>
      </c>
      <c r="D5" s="38" t="s">
        <v>7</v>
      </c>
    </row>
    <row r="6" spans="2:6" ht="23.25" customHeight="1" x14ac:dyDescent="0.15">
      <c r="B6" s="39"/>
      <c r="C6" s="40"/>
      <c r="D6" s="41"/>
    </row>
    <row r="7" spans="2:6" ht="23.25" customHeight="1" x14ac:dyDescent="0.15">
      <c r="B7" s="42" t="s">
        <v>8</v>
      </c>
      <c r="C7" s="43" t="str">
        <f>IF(別紙１!L16=0,"",別紙１!L16)</f>
        <v/>
      </c>
      <c r="D7" s="44"/>
      <c r="F7" s="18" t="s">
        <v>73</v>
      </c>
    </row>
    <row r="8" spans="2:6" ht="23.25" customHeight="1" x14ac:dyDescent="0.15">
      <c r="B8" s="42"/>
      <c r="C8" s="43"/>
      <c r="D8" s="44"/>
      <c r="F8" s="18"/>
    </row>
    <row r="9" spans="2:6" ht="23.25" customHeight="1" x14ac:dyDescent="0.15">
      <c r="B9" s="42" t="s">
        <v>9</v>
      </c>
      <c r="C9" s="43" t="str">
        <f>IF(別紙１!L16=0,"",別紙１!F16-別紙３!C7)</f>
        <v/>
      </c>
      <c r="D9" s="44"/>
      <c r="F9" s="18" t="s">
        <v>73</v>
      </c>
    </row>
    <row r="10" spans="2:6" ht="23.25" customHeight="1" x14ac:dyDescent="0.15">
      <c r="B10" s="45"/>
      <c r="C10" s="46"/>
      <c r="D10" s="47"/>
      <c r="F10" s="18"/>
    </row>
    <row r="11" spans="2:6" ht="23.25" customHeight="1" x14ac:dyDescent="0.15">
      <c r="B11" s="38" t="s">
        <v>10</v>
      </c>
      <c r="C11" s="48">
        <f>SUM(C6:C10)</f>
        <v>0</v>
      </c>
      <c r="D11" s="48"/>
      <c r="F11" s="18" t="s">
        <v>75</v>
      </c>
    </row>
    <row r="12" spans="2:6" ht="23.25" customHeight="1" x14ac:dyDescent="0.15"/>
    <row r="13" spans="2:6" ht="23.25" customHeight="1" x14ac:dyDescent="0.15"/>
    <row r="14" spans="2:6" ht="23.25" customHeight="1" x14ac:dyDescent="0.15">
      <c r="B14" s="14" t="s">
        <v>11</v>
      </c>
      <c r="D14" s="19" t="s">
        <v>4</v>
      </c>
    </row>
    <row r="15" spans="2:6" s="17" customFormat="1" ht="23.25" customHeight="1" x14ac:dyDescent="0.15">
      <c r="B15" s="38" t="s">
        <v>14</v>
      </c>
      <c r="C15" s="38" t="s">
        <v>12</v>
      </c>
      <c r="D15" s="38" t="s">
        <v>7</v>
      </c>
    </row>
    <row r="16" spans="2:6" ht="23.25" customHeight="1" x14ac:dyDescent="0.15">
      <c r="B16" s="49"/>
      <c r="C16" s="50"/>
      <c r="D16" s="49"/>
    </row>
    <row r="17" spans="2:6" ht="23.25" customHeight="1" x14ac:dyDescent="0.15">
      <c r="B17" s="51" t="s">
        <v>74</v>
      </c>
      <c r="C17" s="43" t="str">
        <f>IF(別紙１!L16=0,"",別紙１!F16)</f>
        <v/>
      </c>
      <c r="D17" s="51"/>
      <c r="F17" s="18" t="s">
        <v>73</v>
      </c>
    </row>
    <row r="18" spans="2:6" ht="23.25" customHeight="1" x14ac:dyDescent="0.15">
      <c r="B18" s="51"/>
      <c r="C18" s="52"/>
      <c r="D18" s="51"/>
    </row>
    <row r="19" spans="2:6" ht="23.25" customHeight="1" x14ac:dyDescent="0.15">
      <c r="B19" s="51"/>
      <c r="C19" s="53"/>
      <c r="D19" s="51"/>
    </row>
    <row r="20" spans="2:6" ht="23.25" customHeight="1" x14ac:dyDescent="0.15">
      <c r="B20" s="54"/>
      <c r="C20" s="55"/>
      <c r="D20" s="54"/>
    </row>
    <row r="21" spans="2:6" ht="23.25" customHeight="1" x14ac:dyDescent="0.15">
      <c r="B21" s="38" t="s">
        <v>10</v>
      </c>
      <c r="C21" s="48">
        <f>SUM(C16:C20)</f>
        <v>0</v>
      </c>
      <c r="D21" s="48"/>
      <c r="F21" s="18" t="s">
        <v>76</v>
      </c>
    </row>
    <row r="22" spans="2:6" ht="23.25" customHeight="1" x14ac:dyDescent="0.15"/>
    <row r="23" spans="2:6" ht="23.25" customHeight="1" x14ac:dyDescent="0.15">
      <c r="B23" s="14" t="s">
        <v>13</v>
      </c>
    </row>
    <row r="24" spans="2:6" ht="23.25" customHeight="1" x14ac:dyDescent="0.15">
      <c r="D24" s="56" t="s">
        <v>128</v>
      </c>
    </row>
    <row r="25" spans="2:6" ht="23.25" customHeight="1" x14ac:dyDescent="0.15"/>
    <row r="26" spans="2:6" ht="23.25" customHeight="1" x14ac:dyDescent="0.15">
      <c r="B26" s="19" t="s">
        <v>20</v>
      </c>
      <c r="C26" s="182" t="str">
        <f>IF(別紙１!H4="","",別紙１!H4)</f>
        <v/>
      </c>
      <c r="D26" s="182"/>
    </row>
    <row r="27" spans="2:6" ht="23.25" customHeight="1" x14ac:dyDescent="0.15">
      <c r="B27" s="19" t="s">
        <v>84</v>
      </c>
      <c r="C27" s="182"/>
      <c r="D27" s="182"/>
    </row>
    <row r="28" spans="2:6" ht="23.25" customHeight="1" x14ac:dyDescent="0.15">
      <c r="B28" s="19" t="s">
        <v>77</v>
      </c>
      <c r="C28" s="182"/>
      <c r="D28" s="182"/>
    </row>
    <row r="29" spans="2:6" x14ac:dyDescent="0.15">
      <c r="B29" s="20"/>
      <c r="C29" s="20"/>
      <c r="D29" s="21"/>
    </row>
    <row r="30" spans="2:6" x14ac:dyDescent="0.15">
      <c r="B30" s="20"/>
      <c r="C30" s="20"/>
      <c r="D30" s="21"/>
    </row>
    <row r="31" spans="2:6" x14ac:dyDescent="0.15">
      <c r="B31" s="20"/>
      <c r="C31" s="20"/>
      <c r="D31" s="21"/>
    </row>
    <row r="32" spans="2:6" x14ac:dyDescent="0.15">
      <c r="B32" s="20"/>
      <c r="C32" s="20"/>
      <c r="D32" s="21"/>
    </row>
    <row r="33" spans="2:4" x14ac:dyDescent="0.15">
      <c r="B33" s="20"/>
      <c r="C33" s="20"/>
      <c r="D33" s="21"/>
    </row>
    <row r="34" spans="2:4" x14ac:dyDescent="0.15">
      <c r="B34" s="22"/>
    </row>
    <row r="35" spans="2:4" x14ac:dyDescent="0.15">
      <c r="B35" s="22"/>
    </row>
  </sheetData>
  <mergeCells count="4">
    <mergeCell ref="B2:D2"/>
    <mergeCell ref="C26:D26"/>
    <mergeCell ref="C27:D27"/>
    <mergeCell ref="C28:D28"/>
  </mergeCells>
  <phoneticPr fontId="2"/>
  <pageMargins left="1.1023622047244095" right="1.102362204724409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vt:lpstr>
      <vt:lpstr>別紙２</vt:lpstr>
      <vt:lpstr>別紙３</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青山　仁美</cp:lastModifiedBy>
  <cp:lastPrinted>2024-06-27T23:46:56Z</cp:lastPrinted>
  <dcterms:created xsi:type="dcterms:W3CDTF">2009-03-12T10:42:41Z</dcterms:created>
  <dcterms:modified xsi:type="dcterms:W3CDTF">2024-07-04T01:43:58Z</dcterms:modified>
</cp:coreProperties>
</file>