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滋賀県住宅着工戸数" sheetId="1" r:id="rId1"/>
  </sheets>
  <definedNames>
    <definedName name="_xlnm.Print_Area" localSheetId="0">'滋賀県住宅着工戸数'!$A$1:$AG$17</definedName>
  </definedNames>
  <calcPr fullCalcOnLoad="1"/>
</workbook>
</file>

<file path=xl/sharedStrings.xml><?xml version="1.0" encoding="utf-8"?>
<sst xmlns="http://schemas.openxmlformats.org/spreadsheetml/2006/main" count="73" uniqueCount="46">
  <si>
    <t>２　　月</t>
  </si>
  <si>
    <t>３　　月</t>
  </si>
  <si>
    <t>４　　月</t>
  </si>
  <si>
    <t>５　　月</t>
  </si>
  <si>
    <t>６　　月</t>
  </si>
  <si>
    <t>７　　月</t>
  </si>
  <si>
    <t>８　　月</t>
  </si>
  <si>
    <t>９　　月</t>
  </si>
  <si>
    <t>１１　月</t>
  </si>
  <si>
    <t>１２　月</t>
  </si>
  <si>
    <t>対前年比</t>
  </si>
  <si>
    <t>平成９年</t>
  </si>
  <si>
    <t>平成１０年</t>
  </si>
  <si>
    <t>平成１１年</t>
  </si>
  <si>
    <t>１　　月</t>
  </si>
  <si>
    <t>１０　月</t>
  </si>
  <si>
    <t>全　　国</t>
  </si>
  <si>
    <t>平成１２年</t>
  </si>
  <si>
    <t>平成１３年</t>
  </si>
  <si>
    <t>平成１４年</t>
  </si>
  <si>
    <t>合　　計</t>
  </si>
  <si>
    <t xml:space="preserve">     滋　賀　県　住　宅　着　工　戸　数　（月別比較表）　※　単位　：　戸数</t>
  </si>
  <si>
    <t>平成１５年</t>
  </si>
  <si>
    <t>平成１7年</t>
  </si>
  <si>
    <t>平成１8年</t>
  </si>
  <si>
    <t>平成１9年</t>
  </si>
  <si>
    <t>※　H18　8月分について一部公表に誤りが有り、修正をする。(×1704→○1767)</t>
  </si>
  <si>
    <t>平成20年</t>
  </si>
  <si>
    <t>平成21年</t>
  </si>
  <si>
    <t>平成22年</t>
  </si>
  <si>
    <t>平成23年</t>
  </si>
  <si>
    <t>平成24年</t>
  </si>
  <si>
    <t>平成25年</t>
  </si>
  <si>
    <t>平成16年</t>
  </si>
  <si>
    <t>平成26年</t>
  </si>
  <si>
    <t>平成27年</t>
  </si>
  <si>
    <t>平成28年</t>
  </si>
  <si>
    <t>平成29年</t>
  </si>
  <si>
    <t>平成30年</t>
  </si>
  <si>
    <t>平成31年</t>
  </si>
  <si>
    <t>令和2年</t>
  </si>
  <si>
    <t>令和3年</t>
  </si>
  <si>
    <t>※　20210225　H20　全国戸数について報道データとズレがあり、修正をする。(×1,093,485→○1,093,519)</t>
  </si>
  <si>
    <t>令和4年</t>
  </si>
  <si>
    <t>令和5年</t>
  </si>
  <si>
    <t>令和6年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</si>
</sst>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_(* #,##0_);_(* \(#,##0\);_(* &quot;-&quot;_);_(@_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ＤＦ平成明朝体W7"/>
      <family val="3"/>
    </font>
    <font>
      <sz val="14"/>
      <name val="ＭＳ ゴシック"/>
      <family val="3"/>
    </font>
    <font>
      <u val="single"/>
      <sz val="14"/>
      <color indexed="12"/>
      <name val="ＭＳ 明朝"/>
      <family val="1"/>
    </font>
    <font>
      <sz val="14"/>
      <name val="ＭＳ 明朝"/>
      <family val="1"/>
    </font>
    <font>
      <u val="single"/>
      <sz val="14"/>
      <color indexed="20"/>
      <name val="ＭＳ 明朝"/>
      <family val="1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8" fontId="2" fillId="0" borderId="10" xfId="49" applyFont="1" applyBorder="1" applyAlignment="1">
      <alignment/>
    </xf>
    <xf numFmtId="38" fontId="2" fillId="0" borderId="10" xfId="49" applyFont="1" applyBorder="1" applyAlignment="1">
      <alignment horizontal="center"/>
    </xf>
    <xf numFmtId="38" fontId="2" fillId="33" borderId="10" xfId="49" applyFont="1" applyFill="1" applyBorder="1" applyAlignment="1">
      <alignment/>
    </xf>
    <xf numFmtId="38" fontId="2" fillId="34" borderId="10" xfId="49" applyFont="1" applyFill="1" applyBorder="1" applyAlignment="1">
      <alignment/>
    </xf>
    <xf numFmtId="38" fontId="2" fillId="0" borderId="10" xfId="49" applyFont="1" applyFill="1" applyBorder="1" applyAlignment="1">
      <alignment/>
    </xf>
    <xf numFmtId="38" fontId="2" fillId="0" borderId="11" xfId="49" applyFont="1" applyBorder="1" applyAlignment="1">
      <alignment horizontal="center"/>
    </xf>
    <xf numFmtId="38" fontId="2" fillId="0" borderId="11" xfId="49" applyFont="1" applyBorder="1" applyAlignment="1">
      <alignment/>
    </xf>
    <xf numFmtId="38" fontId="2" fillId="33" borderId="11" xfId="49" applyFont="1" applyFill="1" applyBorder="1" applyAlignment="1">
      <alignment/>
    </xf>
    <xf numFmtId="38" fontId="2" fillId="0" borderId="11" xfId="49" applyFont="1" applyFill="1" applyBorder="1" applyAlignment="1">
      <alignment/>
    </xf>
    <xf numFmtId="38" fontId="3" fillId="0" borderId="12" xfId="49" applyFont="1" applyBorder="1" applyAlignment="1">
      <alignment horizontal="center"/>
    </xf>
    <xf numFmtId="38" fontId="2" fillId="0" borderId="13" xfId="49" applyFont="1" applyFill="1" applyBorder="1" applyAlignment="1">
      <alignment horizontal="center"/>
    </xf>
    <xf numFmtId="38" fontId="2" fillId="0" borderId="13" xfId="49" applyFont="1" applyFill="1" applyBorder="1" applyAlignment="1">
      <alignment/>
    </xf>
    <xf numFmtId="38" fontId="2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8" fontId="2" fillId="35" borderId="14" xfId="49" applyFont="1" applyFill="1" applyBorder="1" applyAlignment="1">
      <alignment horizontal="center"/>
    </xf>
    <xf numFmtId="38" fontId="2" fillId="35" borderId="15" xfId="49" applyFont="1" applyFill="1" applyBorder="1" applyAlignment="1">
      <alignment/>
    </xf>
    <xf numFmtId="38" fontId="2" fillId="35" borderId="15" xfId="0" applyNumberFormat="1" applyFont="1" applyFill="1" applyBorder="1" applyAlignment="1">
      <alignment/>
    </xf>
    <xf numFmtId="38" fontId="2" fillId="35" borderId="16" xfId="0" applyNumberFormat="1" applyFont="1" applyFill="1" applyBorder="1" applyAlignment="1">
      <alignment/>
    </xf>
    <xf numFmtId="38" fontId="3" fillId="0" borderId="17" xfId="49" applyFont="1" applyBorder="1" applyAlignment="1">
      <alignment vertical="center"/>
    </xf>
    <xf numFmtId="0" fontId="4" fillId="0" borderId="0" xfId="0" applyFont="1" applyBorder="1" applyAlignment="1" applyProtection="1" quotePrefix="1">
      <alignment horizontal="left"/>
      <protection/>
    </xf>
    <xf numFmtId="38" fontId="4" fillId="0" borderId="0" xfId="49" applyFont="1" applyBorder="1" applyAlignment="1" applyProtection="1">
      <alignment horizontal="right"/>
      <protection/>
    </xf>
    <xf numFmtId="38" fontId="2" fillId="0" borderId="17" xfId="49" applyFont="1" applyBorder="1" applyAlignment="1">
      <alignment horizontal="center"/>
    </xf>
    <xf numFmtId="38" fontId="2" fillId="0" borderId="17" xfId="49" applyFont="1" applyFill="1" applyBorder="1" applyAlignment="1">
      <alignment/>
    </xf>
    <xf numFmtId="38" fontId="2" fillId="0" borderId="18" xfId="0" applyNumberFormat="1" applyFont="1" applyFill="1" applyBorder="1" applyAlignment="1">
      <alignment/>
    </xf>
    <xf numFmtId="38" fontId="3" fillId="0" borderId="19" xfId="49" applyFont="1" applyBorder="1" applyAlignment="1">
      <alignment horizontal="center"/>
    </xf>
    <xf numFmtId="38" fontId="2" fillId="35" borderId="20" xfId="0" applyNumberFormat="1" applyFont="1" applyFill="1" applyBorder="1" applyAlignment="1">
      <alignment/>
    </xf>
    <xf numFmtId="38" fontId="8" fillId="0" borderId="21" xfId="49" applyFont="1" applyFill="1" applyBorder="1" applyAlignment="1">
      <alignment/>
    </xf>
    <xf numFmtId="38" fontId="8" fillId="0" borderId="10" xfId="49" applyFont="1" applyBorder="1" applyAlignment="1">
      <alignment/>
    </xf>
    <xf numFmtId="38" fontId="2" fillId="0" borderId="22" xfId="0" applyNumberFormat="1" applyFont="1" applyFill="1" applyBorder="1" applyAlignment="1">
      <alignment/>
    </xf>
    <xf numFmtId="38" fontId="2" fillId="0" borderId="23" xfId="49" applyFont="1" applyBorder="1" applyAlignment="1">
      <alignment horizontal="center"/>
    </xf>
    <xf numFmtId="38" fontId="2" fillId="35" borderId="13" xfId="0" applyNumberFormat="1" applyFont="1" applyFill="1" applyBorder="1" applyAlignment="1">
      <alignment/>
    </xf>
    <xf numFmtId="38" fontId="2" fillId="0" borderId="24" xfId="49" applyFont="1" applyBorder="1" applyAlignment="1">
      <alignment/>
    </xf>
    <xf numFmtId="38" fontId="2" fillId="0" borderId="25" xfId="49" applyFont="1" applyFill="1" applyBorder="1" applyAlignment="1">
      <alignment/>
    </xf>
    <xf numFmtId="38" fontId="2" fillId="0" borderId="26" xfId="49" applyFont="1" applyBorder="1" applyAlignment="1">
      <alignment horizontal="center"/>
    </xf>
    <xf numFmtId="38" fontId="2" fillId="0" borderId="21" xfId="0" applyNumberFormat="1" applyFont="1" applyFill="1" applyBorder="1" applyAlignment="1">
      <alignment/>
    </xf>
    <xf numFmtId="38" fontId="2" fillId="35" borderId="15" xfId="49" applyFont="1" applyFill="1" applyBorder="1" applyAlignment="1">
      <alignment shrinkToFit="1"/>
    </xf>
    <xf numFmtId="38" fontId="2" fillId="35" borderId="16" xfId="49" applyFont="1" applyFill="1" applyBorder="1" applyAlignment="1">
      <alignment shrinkToFit="1"/>
    </xf>
    <xf numFmtId="38" fontId="2" fillId="35" borderId="27" xfId="49" applyFont="1" applyFill="1" applyBorder="1" applyAlignment="1">
      <alignment shrinkToFit="1"/>
    </xf>
    <xf numFmtId="38" fontId="2" fillId="35" borderId="27" xfId="0" applyNumberFormat="1" applyFont="1" applyFill="1" applyBorder="1" applyAlignment="1">
      <alignment/>
    </xf>
    <xf numFmtId="0" fontId="0" fillId="0" borderId="12" xfId="0" applyBorder="1" applyAlignment="1">
      <alignment/>
    </xf>
    <xf numFmtId="38" fontId="0" fillId="0" borderId="0" xfId="0" applyNumberFormat="1" applyAlignment="1">
      <alignment/>
    </xf>
    <xf numFmtId="0" fontId="43" fillId="0" borderId="0" xfId="0" applyFont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dxfs count="10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1"/>
  <sheetViews>
    <sheetView tabSelected="1" zoomScalePageLayoutView="0" workbookViewId="0" topLeftCell="A1">
      <pane xSplit="1" ySplit="2" topLeftCell="AT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D5" sqref="BD5"/>
    </sheetView>
  </sheetViews>
  <sheetFormatPr defaultColWidth="9.00390625" defaultRowHeight="13.5"/>
  <cols>
    <col min="1" max="53" width="10.625" style="0" customWidth="1"/>
  </cols>
  <sheetData>
    <row r="1" spans="1:31" ht="48" customHeight="1">
      <c r="A1" s="19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25"/>
      <c r="W1" s="25"/>
      <c r="X1" s="10"/>
      <c r="Y1" s="10"/>
      <c r="Z1" s="25"/>
      <c r="AA1" s="25"/>
      <c r="AB1" s="25"/>
      <c r="AC1" s="25"/>
      <c r="AD1" s="40"/>
      <c r="AE1" s="40"/>
    </row>
    <row r="2" spans="1:57" ht="34.5" customHeight="1">
      <c r="A2" s="1"/>
      <c r="B2" s="2" t="s">
        <v>11</v>
      </c>
      <c r="C2" s="2" t="s">
        <v>10</v>
      </c>
      <c r="D2" s="2" t="s">
        <v>12</v>
      </c>
      <c r="E2" s="2" t="s">
        <v>10</v>
      </c>
      <c r="F2" s="2" t="s">
        <v>13</v>
      </c>
      <c r="G2" s="2" t="s">
        <v>10</v>
      </c>
      <c r="H2" s="2" t="s">
        <v>17</v>
      </c>
      <c r="I2" s="2" t="s">
        <v>10</v>
      </c>
      <c r="J2" s="2" t="s">
        <v>18</v>
      </c>
      <c r="K2" s="2" t="s">
        <v>10</v>
      </c>
      <c r="L2" s="2" t="s">
        <v>19</v>
      </c>
      <c r="M2" s="2" t="s">
        <v>10</v>
      </c>
      <c r="N2" s="2" t="s">
        <v>22</v>
      </c>
      <c r="O2" s="2" t="s">
        <v>10</v>
      </c>
      <c r="P2" s="2" t="s">
        <v>33</v>
      </c>
      <c r="Q2" s="22" t="s">
        <v>10</v>
      </c>
      <c r="R2" s="2" t="s">
        <v>23</v>
      </c>
      <c r="S2" s="22" t="s">
        <v>10</v>
      </c>
      <c r="T2" s="2" t="s">
        <v>24</v>
      </c>
      <c r="U2" s="22" t="s">
        <v>10</v>
      </c>
      <c r="V2" s="2" t="s">
        <v>25</v>
      </c>
      <c r="W2" s="2" t="s">
        <v>10</v>
      </c>
      <c r="X2" s="30" t="s">
        <v>27</v>
      </c>
      <c r="Y2" s="34" t="s">
        <v>10</v>
      </c>
      <c r="Z2" s="2" t="s">
        <v>28</v>
      </c>
      <c r="AA2" s="2" t="s">
        <v>10</v>
      </c>
      <c r="AB2" s="2" t="s">
        <v>29</v>
      </c>
      <c r="AC2" s="2" t="s">
        <v>10</v>
      </c>
      <c r="AD2" s="2" t="s">
        <v>30</v>
      </c>
      <c r="AE2" s="2" t="s">
        <v>10</v>
      </c>
      <c r="AF2" s="2" t="s">
        <v>31</v>
      </c>
      <c r="AG2" s="2" t="s">
        <v>10</v>
      </c>
      <c r="AH2" s="2" t="s">
        <v>32</v>
      </c>
      <c r="AI2" s="2" t="s">
        <v>10</v>
      </c>
      <c r="AJ2" s="2" t="s">
        <v>34</v>
      </c>
      <c r="AK2" s="2" t="s">
        <v>10</v>
      </c>
      <c r="AL2" s="2" t="s">
        <v>35</v>
      </c>
      <c r="AM2" s="2" t="s">
        <v>10</v>
      </c>
      <c r="AN2" s="2" t="s">
        <v>36</v>
      </c>
      <c r="AO2" s="2" t="s">
        <v>10</v>
      </c>
      <c r="AP2" s="2" t="s">
        <v>37</v>
      </c>
      <c r="AQ2" s="2" t="s">
        <v>10</v>
      </c>
      <c r="AR2" s="2" t="s">
        <v>38</v>
      </c>
      <c r="AS2" s="2" t="s">
        <v>10</v>
      </c>
      <c r="AT2" s="2" t="s">
        <v>39</v>
      </c>
      <c r="AU2" s="2" t="s">
        <v>10</v>
      </c>
      <c r="AV2" s="2" t="s">
        <v>40</v>
      </c>
      <c r="AW2" s="2" t="s">
        <v>10</v>
      </c>
      <c r="AX2" s="2" t="s">
        <v>41</v>
      </c>
      <c r="AY2" s="2" t="s">
        <v>10</v>
      </c>
      <c r="AZ2" s="2" t="s">
        <v>43</v>
      </c>
      <c r="BA2" s="2" t="s">
        <v>10</v>
      </c>
      <c r="BB2" s="2" t="s">
        <v>44</v>
      </c>
      <c r="BC2" s="2" t="s">
        <v>10</v>
      </c>
      <c r="BD2" s="2" t="s">
        <v>45</v>
      </c>
      <c r="BE2" s="2" t="s">
        <v>10</v>
      </c>
    </row>
    <row r="3" spans="1:57" ht="34.5" customHeight="1">
      <c r="A3" s="2" t="s">
        <v>14</v>
      </c>
      <c r="B3" s="1">
        <v>1497</v>
      </c>
      <c r="C3" s="1">
        <v>287</v>
      </c>
      <c r="D3" s="1">
        <v>1047</v>
      </c>
      <c r="E3" s="3">
        <v>-450</v>
      </c>
      <c r="F3" s="1">
        <v>767</v>
      </c>
      <c r="G3" s="3">
        <v>-280</v>
      </c>
      <c r="H3" s="1">
        <v>1177</v>
      </c>
      <c r="I3" s="5">
        <v>410</v>
      </c>
      <c r="J3" s="1">
        <v>853</v>
      </c>
      <c r="K3" s="3">
        <v>-324</v>
      </c>
      <c r="L3" s="1">
        <v>784</v>
      </c>
      <c r="M3" s="5">
        <v>-69</v>
      </c>
      <c r="N3" s="1">
        <v>899</v>
      </c>
      <c r="O3" s="5">
        <f aca="true" t="shared" si="0" ref="O3:O14">N3-L3</f>
        <v>115</v>
      </c>
      <c r="P3" s="1">
        <v>871</v>
      </c>
      <c r="Q3" s="23">
        <f aca="true" t="shared" si="1" ref="Q3:Q14">P3-N3</f>
        <v>-28</v>
      </c>
      <c r="R3" s="1">
        <v>983</v>
      </c>
      <c r="S3" s="23">
        <f aca="true" t="shared" si="2" ref="S3:S14">R3-P3</f>
        <v>112</v>
      </c>
      <c r="T3" s="1">
        <v>1199</v>
      </c>
      <c r="U3" s="23">
        <f aca="true" t="shared" si="3" ref="U3:U14">T3-R3</f>
        <v>216</v>
      </c>
      <c r="V3" s="1">
        <v>1163</v>
      </c>
      <c r="W3" s="23">
        <f aca="true" t="shared" si="4" ref="W3:W14">V3-T3</f>
        <v>-36</v>
      </c>
      <c r="X3" s="1">
        <v>1096</v>
      </c>
      <c r="Y3" s="23">
        <f aca="true" t="shared" si="5" ref="Y3:Y14">X3-V3</f>
        <v>-67</v>
      </c>
      <c r="Z3" s="1">
        <v>1167</v>
      </c>
      <c r="AA3" s="5">
        <f aca="true" t="shared" si="6" ref="AA3:AA14">Z3-X3</f>
        <v>71</v>
      </c>
      <c r="AB3" s="1">
        <v>919</v>
      </c>
      <c r="AC3" s="5">
        <f aca="true" t="shared" si="7" ref="AC3:AC14">AB3-Z3</f>
        <v>-248</v>
      </c>
      <c r="AD3" s="1">
        <v>723</v>
      </c>
      <c r="AE3" s="5">
        <f aca="true" t="shared" si="8" ref="AE3:AE14">AD3-AB3</f>
        <v>-196</v>
      </c>
      <c r="AF3" s="1">
        <v>870</v>
      </c>
      <c r="AG3" s="5">
        <f aca="true" t="shared" si="9" ref="AG3:AG14">AF3-AD3</f>
        <v>147</v>
      </c>
      <c r="AH3" s="1">
        <v>710</v>
      </c>
      <c r="AI3" s="5">
        <f aca="true" t="shared" si="10" ref="AI3:AI14">AH3-AF3</f>
        <v>-160</v>
      </c>
      <c r="AJ3" s="1">
        <v>753</v>
      </c>
      <c r="AK3" s="5">
        <f aca="true" t="shared" si="11" ref="AK3:AK14">AJ3-AH3</f>
        <v>43</v>
      </c>
      <c r="AL3" s="1">
        <v>818</v>
      </c>
      <c r="AM3" s="5">
        <f>IF(AL3="","",AL3-AJ3)</f>
        <v>65</v>
      </c>
      <c r="AN3" s="1">
        <v>733</v>
      </c>
      <c r="AO3" s="5">
        <f>IF(AN3="","",AN3-AL3)</f>
        <v>-85</v>
      </c>
      <c r="AP3" s="1">
        <v>686</v>
      </c>
      <c r="AQ3" s="5">
        <f aca="true" t="shared" si="12" ref="AQ3:AQ14">IF(AP3="","",AP3-AN3)</f>
        <v>-47</v>
      </c>
      <c r="AR3" s="1">
        <v>678</v>
      </c>
      <c r="AS3" s="5">
        <f>IF(AR3="","",AR3-AP3)</f>
        <v>-8</v>
      </c>
      <c r="AT3" s="1">
        <v>503</v>
      </c>
      <c r="AU3" s="5">
        <f>IF(AT3="","",AT3-AR3)</f>
        <v>-175</v>
      </c>
      <c r="AV3" s="1">
        <v>594</v>
      </c>
      <c r="AW3" s="5">
        <f>IF(AV3="","",AV3-AT3)</f>
        <v>91</v>
      </c>
      <c r="AX3" s="1">
        <v>705</v>
      </c>
      <c r="AY3" s="5">
        <f>IF(AX3="","",AX3-AV3)</f>
        <v>111</v>
      </c>
      <c r="AZ3" s="1">
        <v>658</v>
      </c>
      <c r="BA3" s="5">
        <f>IF(AZ3="","",AZ3-AX3)</f>
        <v>-47</v>
      </c>
      <c r="BB3" s="1">
        <v>533</v>
      </c>
      <c r="BC3" s="5">
        <f aca="true" t="shared" si="13" ref="BC3:BC8">IF(BB3="","",BB3-AZ3)</f>
        <v>-125</v>
      </c>
      <c r="BD3" s="1">
        <v>515</v>
      </c>
      <c r="BE3" s="5">
        <f aca="true" t="shared" si="14" ref="BE3:BE14">IF(BD3="","",BD3-BB3)</f>
        <v>-18</v>
      </c>
    </row>
    <row r="4" spans="1:57" ht="34.5" customHeight="1">
      <c r="A4" s="2" t="s">
        <v>0</v>
      </c>
      <c r="B4" s="1">
        <v>1320</v>
      </c>
      <c r="C4" s="1">
        <v>96</v>
      </c>
      <c r="D4" s="1">
        <v>1030</v>
      </c>
      <c r="E4" s="3">
        <v>-290</v>
      </c>
      <c r="F4" s="1">
        <v>945</v>
      </c>
      <c r="G4" s="3">
        <v>-85</v>
      </c>
      <c r="H4" s="1">
        <v>1198</v>
      </c>
      <c r="I4" s="5">
        <v>253</v>
      </c>
      <c r="J4" s="1">
        <v>1109</v>
      </c>
      <c r="K4" s="3">
        <v>-89</v>
      </c>
      <c r="L4" s="1">
        <v>1172</v>
      </c>
      <c r="M4" s="5">
        <v>63</v>
      </c>
      <c r="N4" s="1">
        <v>1189</v>
      </c>
      <c r="O4" s="5">
        <f t="shared" si="0"/>
        <v>17</v>
      </c>
      <c r="P4" s="1">
        <v>1137</v>
      </c>
      <c r="Q4" s="23">
        <f t="shared" si="1"/>
        <v>-52</v>
      </c>
      <c r="R4" s="1">
        <v>813</v>
      </c>
      <c r="S4" s="23">
        <f t="shared" si="2"/>
        <v>-324</v>
      </c>
      <c r="T4" s="1">
        <v>941</v>
      </c>
      <c r="U4" s="23">
        <f t="shared" si="3"/>
        <v>128</v>
      </c>
      <c r="V4" s="1">
        <v>1027</v>
      </c>
      <c r="W4" s="23">
        <f t="shared" si="4"/>
        <v>86</v>
      </c>
      <c r="X4" s="1">
        <v>1294</v>
      </c>
      <c r="Y4" s="23">
        <f t="shared" si="5"/>
        <v>267</v>
      </c>
      <c r="Z4" s="1">
        <v>725</v>
      </c>
      <c r="AA4" s="5">
        <f t="shared" si="6"/>
        <v>-569</v>
      </c>
      <c r="AB4" s="1">
        <v>647</v>
      </c>
      <c r="AC4" s="5">
        <f t="shared" si="7"/>
        <v>-78</v>
      </c>
      <c r="AD4" s="1">
        <v>582</v>
      </c>
      <c r="AE4" s="5">
        <f t="shared" si="8"/>
        <v>-65</v>
      </c>
      <c r="AF4" s="1">
        <v>615</v>
      </c>
      <c r="AG4" s="5">
        <f t="shared" si="9"/>
        <v>33</v>
      </c>
      <c r="AH4" s="1">
        <v>875</v>
      </c>
      <c r="AI4" s="5">
        <f t="shared" si="10"/>
        <v>260</v>
      </c>
      <c r="AJ4" s="1">
        <v>670</v>
      </c>
      <c r="AK4" s="5">
        <f t="shared" si="11"/>
        <v>-205</v>
      </c>
      <c r="AL4" s="1">
        <v>485</v>
      </c>
      <c r="AM4" s="5">
        <f aca="true" t="shared" si="15" ref="AM4:AM14">IF(AL4="","",AL4-AJ4)</f>
        <v>-185</v>
      </c>
      <c r="AN4" s="1">
        <v>1054</v>
      </c>
      <c r="AO4" s="5">
        <f aca="true" t="shared" si="16" ref="AO4:AO14">IF(AN4="","",AN4-AL4)</f>
        <v>569</v>
      </c>
      <c r="AP4" s="1">
        <v>855</v>
      </c>
      <c r="AQ4" s="5">
        <f t="shared" si="12"/>
        <v>-199</v>
      </c>
      <c r="AR4" s="1">
        <v>751</v>
      </c>
      <c r="AS4" s="5">
        <f aca="true" t="shared" si="17" ref="AS4:AS14">IF(AR4="","",AR4-AP4)</f>
        <v>-104</v>
      </c>
      <c r="AT4" s="1">
        <v>561</v>
      </c>
      <c r="AU4" s="5">
        <f aca="true" t="shared" si="18" ref="AU4:AU14">IF(AT4="","",AT4-AR4)</f>
        <v>-190</v>
      </c>
      <c r="AV4" s="1">
        <v>652</v>
      </c>
      <c r="AW4" s="5">
        <f aca="true" t="shared" si="19" ref="AW4:AW14">IF(AV4="","",AV4-AT4)</f>
        <v>91</v>
      </c>
      <c r="AX4" s="1">
        <v>743</v>
      </c>
      <c r="AY4" s="5">
        <f aca="true" t="shared" si="20" ref="AY4:AY14">IF(AX4="","",AX4-AV4)</f>
        <v>91</v>
      </c>
      <c r="AZ4" s="1">
        <v>567</v>
      </c>
      <c r="BA4" s="5">
        <f aca="true" t="shared" si="21" ref="BA4:BA14">IF(AZ4="","",AZ4-AX4)</f>
        <v>-176</v>
      </c>
      <c r="BB4" s="1">
        <v>686</v>
      </c>
      <c r="BC4" s="5">
        <f t="shared" si="13"/>
        <v>119</v>
      </c>
      <c r="BD4" s="1">
        <v>617</v>
      </c>
      <c r="BE4" s="5">
        <f t="shared" si="14"/>
        <v>-69</v>
      </c>
    </row>
    <row r="5" spans="1:57" ht="34.5" customHeight="1">
      <c r="A5" s="2" t="s">
        <v>1</v>
      </c>
      <c r="B5" s="1">
        <v>1289</v>
      </c>
      <c r="C5" s="3">
        <v>-159</v>
      </c>
      <c r="D5" s="1">
        <v>1221</v>
      </c>
      <c r="E5" s="3">
        <v>-68</v>
      </c>
      <c r="F5" s="1">
        <v>1220</v>
      </c>
      <c r="G5" s="3">
        <v>-1</v>
      </c>
      <c r="H5" s="1">
        <v>953</v>
      </c>
      <c r="I5" s="3">
        <v>-267</v>
      </c>
      <c r="J5" s="1">
        <v>1102</v>
      </c>
      <c r="K5" s="5">
        <v>149</v>
      </c>
      <c r="L5" s="1">
        <v>1102</v>
      </c>
      <c r="M5" s="5">
        <v>0</v>
      </c>
      <c r="N5" s="1">
        <v>945</v>
      </c>
      <c r="O5" s="5">
        <f t="shared" si="0"/>
        <v>-157</v>
      </c>
      <c r="P5" s="1">
        <v>900</v>
      </c>
      <c r="Q5" s="23">
        <f t="shared" si="1"/>
        <v>-45</v>
      </c>
      <c r="R5" s="1">
        <v>961</v>
      </c>
      <c r="S5" s="23">
        <f t="shared" si="2"/>
        <v>61</v>
      </c>
      <c r="T5" s="1">
        <v>1452</v>
      </c>
      <c r="U5" s="23">
        <f t="shared" si="3"/>
        <v>491</v>
      </c>
      <c r="V5" s="1">
        <v>1110</v>
      </c>
      <c r="W5" s="23">
        <f t="shared" si="4"/>
        <v>-342</v>
      </c>
      <c r="X5" s="1">
        <v>881</v>
      </c>
      <c r="Y5" s="23">
        <f t="shared" si="5"/>
        <v>-229</v>
      </c>
      <c r="Z5" s="1">
        <v>869</v>
      </c>
      <c r="AA5" s="5">
        <f t="shared" si="6"/>
        <v>-12</v>
      </c>
      <c r="AB5" s="1">
        <v>668</v>
      </c>
      <c r="AC5" s="5">
        <f t="shared" si="7"/>
        <v>-201</v>
      </c>
      <c r="AD5" s="1">
        <v>718</v>
      </c>
      <c r="AE5" s="5">
        <f t="shared" si="8"/>
        <v>50</v>
      </c>
      <c r="AF5" s="1">
        <v>586</v>
      </c>
      <c r="AG5" s="5">
        <f t="shared" si="9"/>
        <v>-132</v>
      </c>
      <c r="AH5" s="1">
        <v>861</v>
      </c>
      <c r="AI5" s="5">
        <f t="shared" si="10"/>
        <v>275</v>
      </c>
      <c r="AJ5" s="1">
        <v>670</v>
      </c>
      <c r="AK5" s="5">
        <f t="shared" si="11"/>
        <v>-191</v>
      </c>
      <c r="AL5" s="1">
        <v>566</v>
      </c>
      <c r="AM5" s="5">
        <f t="shared" si="15"/>
        <v>-104</v>
      </c>
      <c r="AN5" s="1">
        <v>608</v>
      </c>
      <c r="AO5" s="5">
        <f t="shared" si="16"/>
        <v>42</v>
      </c>
      <c r="AP5" s="1">
        <v>655</v>
      </c>
      <c r="AQ5" s="5">
        <f t="shared" si="12"/>
        <v>47</v>
      </c>
      <c r="AR5" s="1">
        <v>821</v>
      </c>
      <c r="AS5" s="5">
        <f t="shared" si="17"/>
        <v>166</v>
      </c>
      <c r="AT5" s="1">
        <v>707</v>
      </c>
      <c r="AU5" s="5">
        <f t="shared" si="18"/>
        <v>-114</v>
      </c>
      <c r="AV5" s="1">
        <v>873</v>
      </c>
      <c r="AW5" s="5">
        <f t="shared" si="19"/>
        <v>166</v>
      </c>
      <c r="AX5" s="1">
        <v>733</v>
      </c>
      <c r="AY5" s="5">
        <f t="shared" si="20"/>
        <v>-140</v>
      </c>
      <c r="AZ5" s="1">
        <v>1372</v>
      </c>
      <c r="BA5" s="5">
        <f t="shared" si="21"/>
        <v>639</v>
      </c>
      <c r="BB5" s="1">
        <v>856</v>
      </c>
      <c r="BC5" s="5">
        <f t="shared" si="13"/>
        <v>-516</v>
      </c>
      <c r="BD5" s="1">
        <v>642</v>
      </c>
      <c r="BE5" s="5">
        <f t="shared" si="14"/>
        <v>-214</v>
      </c>
    </row>
    <row r="6" spans="1:57" ht="34.5" customHeight="1">
      <c r="A6" s="2" t="s">
        <v>2</v>
      </c>
      <c r="B6" s="1">
        <v>1838</v>
      </c>
      <c r="C6" s="1">
        <v>376</v>
      </c>
      <c r="D6" s="1">
        <v>1828</v>
      </c>
      <c r="E6" s="3">
        <v>-10</v>
      </c>
      <c r="F6" s="1">
        <v>1397</v>
      </c>
      <c r="G6" s="3">
        <v>-431</v>
      </c>
      <c r="H6" s="1">
        <v>1232</v>
      </c>
      <c r="I6" s="3">
        <v>-165</v>
      </c>
      <c r="J6" s="1">
        <v>1116</v>
      </c>
      <c r="K6" s="3">
        <v>-116</v>
      </c>
      <c r="L6" s="1">
        <v>1236</v>
      </c>
      <c r="M6" s="5">
        <v>120</v>
      </c>
      <c r="N6" s="1">
        <v>1275</v>
      </c>
      <c r="O6" s="5">
        <f t="shared" si="0"/>
        <v>39</v>
      </c>
      <c r="P6" s="1">
        <v>1003</v>
      </c>
      <c r="Q6" s="23">
        <f t="shared" si="1"/>
        <v>-272</v>
      </c>
      <c r="R6" s="1">
        <v>1513</v>
      </c>
      <c r="S6" s="23">
        <f t="shared" si="2"/>
        <v>510</v>
      </c>
      <c r="T6" s="1">
        <v>1139</v>
      </c>
      <c r="U6" s="23">
        <f t="shared" si="3"/>
        <v>-374</v>
      </c>
      <c r="V6" s="1">
        <v>1115</v>
      </c>
      <c r="W6" s="5">
        <f t="shared" si="4"/>
        <v>-24</v>
      </c>
      <c r="X6" s="32">
        <v>1619</v>
      </c>
      <c r="Y6" s="23">
        <f t="shared" si="5"/>
        <v>504</v>
      </c>
      <c r="Z6" s="1">
        <v>815</v>
      </c>
      <c r="AA6" s="5">
        <f t="shared" si="6"/>
        <v>-804</v>
      </c>
      <c r="AB6" s="1">
        <v>916</v>
      </c>
      <c r="AC6" s="5">
        <f t="shared" si="7"/>
        <v>101</v>
      </c>
      <c r="AD6" s="1">
        <v>655</v>
      </c>
      <c r="AE6" s="5">
        <f t="shared" si="8"/>
        <v>-261</v>
      </c>
      <c r="AF6" s="1">
        <v>750</v>
      </c>
      <c r="AG6" s="5">
        <f t="shared" si="9"/>
        <v>95</v>
      </c>
      <c r="AH6" s="1">
        <v>927</v>
      </c>
      <c r="AI6" s="5">
        <f t="shared" si="10"/>
        <v>177</v>
      </c>
      <c r="AJ6" s="1">
        <v>690</v>
      </c>
      <c r="AK6" s="5">
        <f t="shared" si="11"/>
        <v>-237</v>
      </c>
      <c r="AL6" s="1">
        <v>750</v>
      </c>
      <c r="AM6" s="5">
        <f t="shared" si="15"/>
        <v>60</v>
      </c>
      <c r="AN6" s="1">
        <v>703</v>
      </c>
      <c r="AO6" s="5">
        <f t="shared" si="16"/>
        <v>-47</v>
      </c>
      <c r="AP6" s="1">
        <v>829</v>
      </c>
      <c r="AQ6" s="5">
        <f t="shared" si="12"/>
        <v>126</v>
      </c>
      <c r="AR6" s="1">
        <v>906</v>
      </c>
      <c r="AS6" s="5">
        <f t="shared" si="17"/>
        <v>77</v>
      </c>
      <c r="AT6" s="1">
        <v>847</v>
      </c>
      <c r="AU6" s="5">
        <f t="shared" si="18"/>
        <v>-59</v>
      </c>
      <c r="AV6" s="1">
        <v>621</v>
      </c>
      <c r="AW6" s="5">
        <f t="shared" si="19"/>
        <v>-226</v>
      </c>
      <c r="AX6" s="1">
        <v>695</v>
      </c>
      <c r="AY6" s="5">
        <f t="shared" si="20"/>
        <v>74</v>
      </c>
      <c r="AZ6" s="1">
        <v>628</v>
      </c>
      <c r="BA6" s="5">
        <f t="shared" si="21"/>
        <v>-67</v>
      </c>
      <c r="BB6" s="1">
        <v>545</v>
      </c>
      <c r="BC6" s="5">
        <f t="shared" si="13"/>
        <v>-83</v>
      </c>
      <c r="BD6" s="1"/>
      <c r="BE6" s="5">
        <f t="shared" si="14"/>
      </c>
    </row>
    <row r="7" spans="1:57" ht="34.5" customHeight="1">
      <c r="A7" s="2" t="s">
        <v>3</v>
      </c>
      <c r="B7" s="1">
        <v>1497</v>
      </c>
      <c r="C7" s="1">
        <v>50</v>
      </c>
      <c r="D7" s="1">
        <v>1224</v>
      </c>
      <c r="E7" s="3">
        <v>-273</v>
      </c>
      <c r="F7" s="1">
        <v>2035</v>
      </c>
      <c r="G7" s="4">
        <v>811</v>
      </c>
      <c r="H7" s="1">
        <v>1078</v>
      </c>
      <c r="I7" s="3">
        <v>-957</v>
      </c>
      <c r="J7" s="1">
        <v>1715</v>
      </c>
      <c r="K7" s="5">
        <v>637</v>
      </c>
      <c r="L7" s="1">
        <v>1262</v>
      </c>
      <c r="M7" s="5">
        <v>-453</v>
      </c>
      <c r="N7" s="1">
        <v>840</v>
      </c>
      <c r="O7" s="5">
        <f t="shared" si="0"/>
        <v>-422</v>
      </c>
      <c r="P7" s="1">
        <v>1018</v>
      </c>
      <c r="Q7" s="23">
        <f t="shared" si="1"/>
        <v>178</v>
      </c>
      <c r="R7" s="1">
        <v>1289</v>
      </c>
      <c r="S7" s="23">
        <f t="shared" si="2"/>
        <v>271</v>
      </c>
      <c r="T7" s="1">
        <v>1324</v>
      </c>
      <c r="U7" s="23">
        <f t="shared" si="3"/>
        <v>35</v>
      </c>
      <c r="V7" s="1">
        <v>1424</v>
      </c>
      <c r="W7" s="5">
        <f t="shared" si="4"/>
        <v>100</v>
      </c>
      <c r="X7" s="32">
        <v>1203</v>
      </c>
      <c r="Y7" s="23">
        <f t="shared" si="5"/>
        <v>-221</v>
      </c>
      <c r="Z7" s="1">
        <v>614</v>
      </c>
      <c r="AA7" s="5">
        <f t="shared" si="6"/>
        <v>-589</v>
      </c>
      <c r="AB7" s="1">
        <v>619</v>
      </c>
      <c r="AC7" s="5">
        <f t="shared" si="7"/>
        <v>5</v>
      </c>
      <c r="AD7" s="1">
        <v>601</v>
      </c>
      <c r="AE7" s="5">
        <f t="shared" si="8"/>
        <v>-18</v>
      </c>
      <c r="AF7" s="1">
        <v>730</v>
      </c>
      <c r="AG7" s="5">
        <f t="shared" si="9"/>
        <v>129</v>
      </c>
      <c r="AH7" s="1">
        <v>738</v>
      </c>
      <c r="AI7" s="5">
        <f t="shared" si="10"/>
        <v>8</v>
      </c>
      <c r="AJ7" s="1">
        <v>659</v>
      </c>
      <c r="AK7" s="5">
        <f t="shared" si="11"/>
        <v>-79</v>
      </c>
      <c r="AL7" s="1">
        <v>647</v>
      </c>
      <c r="AM7" s="5">
        <f t="shared" si="15"/>
        <v>-12</v>
      </c>
      <c r="AN7" s="1">
        <v>673</v>
      </c>
      <c r="AO7" s="5">
        <f t="shared" si="16"/>
        <v>26</v>
      </c>
      <c r="AP7" s="1">
        <v>595</v>
      </c>
      <c r="AQ7" s="5">
        <f t="shared" si="12"/>
        <v>-78</v>
      </c>
      <c r="AR7" s="1">
        <v>734</v>
      </c>
      <c r="AS7" s="5">
        <f t="shared" si="17"/>
        <v>139</v>
      </c>
      <c r="AT7" s="1">
        <v>640</v>
      </c>
      <c r="AU7" s="5">
        <f t="shared" si="18"/>
        <v>-94</v>
      </c>
      <c r="AV7" s="1">
        <v>610</v>
      </c>
      <c r="AW7" s="5">
        <f t="shared" si="19"/>
        <v>-30</v>
      </c>
      <c r="AX7" s="1">
        <v>638</v>
      </c>
      <c r="AY7" s="5">
        <f t="shared" si="20"/>
        <v>28</v>
      </c>
      <c r="AZ7" s="1">
        <v>848</v>
      </c>
      <c r="BA7" s="5">
        <f t="shared" si="21"/>
        <v>210</v>
      </c>
      <c r="BB7" s="1">
        <v>922</v>
      </c>
      <c r="BC7" s="5">
        <f t="shared" si="13"/>
        <v>74</v>
      </c>
      <c r="BD7" s="1"/>
      <c r="BE7" s="5">
        <f t="shared" si="14"/>
      </c>
    </row>
    <row r="8" spans="1:57" ht="34.5" customHeight="1">
      <c r="A8" s="2" t="s">
        <v>4</v>
      </c>
      <c r="B8" s="1">
        <v>1816</v>
      </c>
      <c r="C8" s="3">
        <v>-275</v>
      </c>
      <c r="D8" s="1">
        <v>1791</v>
      </c>
      <c r="E8" s="3">
        <v>-25</v>
      </c>
      <c r="F8" s="1">
        <v>1326</v>
      </c>
      <c r="G8" s="3">
        <v>-465</v>
      </c>
      <c r="H8" s="1">
        <v>1242</v>
      </c>
      <c r="I8" s="3">
        <v>-84</v>
      </c>
      <c r="J8" s="1">
        <v>1095</v>
      </c>
      <c r="K8" s="3">
        <v>-147</v>
      </c>
      <c r="L8" s="1">
        <v>1232</v>
      </c>
      <c r="M8" s="5">
        <v>137</v>
      </c>
      <c r="N8" s="1">
        <v>1292</v>
      </c>
      <c r="O8" s="5">
        <f t="shared" si="0"/>
        <v>60</v>
      </c>
      <c r="P8" s="1">
        <v>1077</v>
      </c>
      <c r="Q8" s="23">
        <f t="shared" si="1"/>
        <v>-215</v>
      </c>
      <c r="R8" s="1">
        <v>1281</v>
      </c>
      <c r="S8" s="23">
        <f t="shared" si="2"/>
        <v>204</v>
      </c>
      <c r="T8" s="1">
        <v>1783</v>
      </c>
      <c r="U8" s="23">
        <f t="shared" si="3"/>
        <v>502</v>
      </c>
      <c r="V8" s="1">
        <v>2111</v>
      </c>
      <c r="W8" s="5">
        <f t="shared" si="4"/>
        <v>328</v>
      </c>
      <c r="X8" s="32">
        <v>1164</v>
      </c>
      <c r="Y8" s="23">
        <f t="shared" si="5"/>
        <v>-947</v>
      </c>
      <c r="Z8" s="1">
        <v>732</v>
      </c>
      <c r="AA8" s="5">
        <f t="shared" si="6"/>
        <v>-432</v>
      </c>
      <c r="AB8" s="1">
        <v>962</v>
      </c>
      <c r="AC8" s="5">
        <f t="shared" si="7"/>
        <v>230</v>
      </c>
      <c r="AD8" s="1">
        <v>831</v>
      </c>
      <c r="AE8" s="5">
        <f t="shared" si="8"/>
        <v>-131</v>
      </c>
      <c r="AF8" s="1">
        <v>821</v>
      </c>
      <c r="AG8" s="5">
        <f t="shared" si="9"/>
        <v>-10</v>
      </c>
      <c r="AH8" s="1">
        <v>667</v>
      </c>
      <c r="AI8" s="5">
        <f t="shared" si="10"/>
        <v>-154</v>
      </c>
      <c r="AJ8" s="1">
        <v>679</v>
      </c>
      <c r="AK8" s="5">
        <f t="shared" si="11"/>
        <v>12</v>
      </c>
      <c r="AL8" s="1">
        <v>718</v>
      </c>
      <c r="AM8" s="5">
        <f t="shared" si="15"/>
        <v>39</v>
      </c>
      <c r="AN8" s="1">
        <v>702</v>
      </c>
      <c r="AO8" s="5">
        <f t="shared" si="16"/>
        <v>-16</v>
      </c>
      <c r="AP8" s="1">
        <v>697</v>
      </c>
      <c r="AQ8" s="5">
        <f t="shared" si="12"/>
        <v>-5</v>
      </c>
      <c r="AR8" s="1">
        <v>647</v>
      </c>
      <c r="AS8" s="5">
        <f t="shared" si="17"/>
        <v>-50</v>
      </c>
      <c r="AT8" s="1">
        <v>745</v>
      </c>
      <c r="AU8" s="5">
        <f t="shared" si="18"/>
        <v>98</v>
      </c>
      <c r="AV8" s="1">
        <v>718</v>
      </c>
      <c r="AW8" s="5">
        <f t="shared" si="19"/>
        <v>-27</v>
      </c>
      <c r="AX8" s="1">
        <v>1196</v>
      </c>
      <c r="AY8" s="5">
        <f t="shared" si="20"/>
        <v>478</v>
      </c>
      <c r="AZ8" s="1">
        <v>879</v>
      </c>
      <c r="BA8" s="5">
        <f t="shared" si="21"/>
        <v>-317</v>
      </c>
      <c r="BB8" s="1">
        <v>844</v>
      </c>
      <c r="BC8" s="5">
        <f t="shared" si="13"/>
        <v>-35</v>
      </c>
      <c r="BD8" s="1"/>
      <c r="BE8" s="5">
        <f t="shared" si="14"/>
      </c>
    </row>
    <row r="9" spans="1:57" ht="34.5" customHeight="1">
      <c r="A9" s="2" t="s">
        <v>5</v>
      </c>
      <c r="B9" s="1">
        <v>1590</v>
      </c>
      <c r="C9" s="3">
        <v>-247</v>
      </c>
      <c r="D9" s="1">
        <v>1094</v>
      </c>
      <c r="E9" s="3">
        <v>-496</v>
      </c>
      <c r="F9" s="1">
        <v>1063</v>
      </c>
      <c r="G9" s="3">
        <v>-31</v>
      </c>
      <c r="H9" s="1">
        <v>1215</v>
      </c>
      <c r="I9" s="5">
        <v>152</v>
      </c>
      <c r="J9" s="1">
        <v>1040</v>
      </c>
      <c r="K9" s="3">
        <v>-175</v>
      </c>
      <c r="L9" s="1">
        <v>1093</v>
      </c>
      <c r="M9" s="5">
        <v>53</v>
      </c>
      <c r="N9" s="1">
        <v>1012</v>
      </c>
      <c r="O9" s="5">
        <f t="shared" si="0"/>
        <v>-81</v>
      </c>
      <c r="P9" s="1">
        <v>989</v>
      </c>
      <c r="Q9" s="23">
        <f t="shared" si="1"/>
        <v>-23</v>
      </c>
      <c r="R9" s="1">
        <v>1681</v>
      </c>
      <c r="S9" s="23">
        <f t="shared" si="2"/>
        <v>692</v>
      </c>
      <c r="T9" s="1">
        <v>1643</v>
      </c>
      <c r="U9" s="23">
        <f t="shared" si="3"/>
        <v>-38</v>
      </c>
      <c r="V9" s="1">
        <v>863</v>
      </c>
      <c r="W9" s="5">
        <f t="shared" si="4"/>
        <v>-780</v>
      </c>
      <c r="X9" s="32">
        <v>1088</v>
      </c>
      <c r="Y9" s="23">
        <f t="shared" si="5"/>
        <v>225</v>
      </c>
      <c r="Z9" s="1">
        <v>837</v>
      </c>
      <c r="AA9" s="5">
        <f t="shared" si="6"/>
        <v>-251</v>
      </c>
      <c r="AB9" s="1">
        <v>831</v>
      </c>
      <c r="AC9" s="5">
        <f t="shared" si="7"/>
        <v>-6</v>
      </c>
      <c r="AD9" s="1">
        <v>714</v>
      </c>
      <c r="AE9" s="5">
        <f t="shared" si="8"/>
        <v>-117</v>
      </c>
      <c r="AF9" s="1">
        <v>623</v>
      </c>
      <c r="AG9" s="5">
        <f t="shared" si="9"/>
        <v>-91</v>
      </c>
      <c r="AH9" s="1">
        <v>870</v>
      </c>
      <c r="AI9" s="5">
        <f t="shared" si="10"/>
        <v>247</v>
      </c>
      <c r="AJ9" s="1">
        <v>781</v>
      </c>
      <c r="AK9" s="5">
        <f t="shared" si="11"/>
        <v>-89</v>
      </c>
      <c r="AL9" s="1">
        <v>710</v>
      </c>
      <c r="AM9" s="5">
        <f t="shared" si="15"/>
        <v>-71</v>
      </c>
      <c r="AN9" s="1">
        <v>1058</v>
      </c>
      <c r="AO9" s="5">
        <f t="shared" si="16"/>
        <v>348</v>
      </c>
      <c r="AP9" s="1">
        <v>744</v>
      </c>
      <c r="AQ9" s="5">
        <f t="shared" si="12"/>
        <v>-314</v>
      </c>
      <c r="AR9" s="1">
        <v>709</v>
      </c>
      <c r="AS9" s="5">
        <f t="shared" si="17"/>
        <v>-35</v>
      </c>
      <c r="AT9" s="1">
        <v>821</v>
      </c>
      <c r="AU9" s="5">
        <f t="shared" si="18"/>
        <v>112</v>
      </c>
      <c r="AV9" s="1">
        <v>616</v>
      </c>
      <c r="AW9" s="5">
        <f t="shared" si="19"/>
        <v>-205</v>
      </c>
      <c r="AX9" s="1">
        <v>919</v>
      </c>
      <c r="AY9" s="5">
        <f t="shared" si="20"/>
        <v>303</v>
      </c>
      <c r="AZ9" s="1">
        <v>774</v>
      </c>
      <c r="BA9" s="5">
        <f>IF(AZ9="","",AZ9-AX9)</f>
        <v>-145</v>
      </c>
      <c r="BB9" s="1">
        <v>842</v>
      </c>
      <c r="BC9" s="5">
        <f aca="true" t="shared" si="22" ref="BC9:BC14">IF(BB9="","",BB9-AZ9)</f>
        <v>68</v>
      </c>
      <c r="BD9" s="1"/>
      <c r="BE9" s="5">
        <f t="shared" si="14"/>
      </c>
    </row>
    <row r="10" spans="1:57" ht="34.5" customHeight="1">
      <c r="A10" s="2" t="s">
        <v>6</v>
      </c>
      <c r="B10" s="1">
        <v>1513</v>
      </c>
      <c r="C10" s="1">
        <v>132</v>
      </c>
      <c r="D10" s="1">
        <v>1172</v>
      </c>
      <c r="E10" s="3">
        <v>-341</v>
      </c>
      <c r="F10" s="1">
        <v>1266</v>
      </c>
      <c r="G10" s="5">
        <v>94</v>
      </c>
      <c r="H10" s="1">
        <v>1088</v>
      </c>
      <c r="I10" s="3">
        <v>-178</v>
      </c>
      <c r="J10" s="1">
        <v>1211</v>
      </c>
      <c r="K10" s="5">
        <v>123</v>
      </c>
      <c r="L10" s="1">
        <v>941</v>
      </c>
      <c r="M10" s="5">
        <v>-270</v>
      </c>
      <c r="N10" s="1">
        <v>927</v>
      </c>
      <c r="O10" s="5">
        <f t="shared" si="0"/>
        <v>-14</v>
      </c>
      <c r="P10" s="1">
        <v>1155</v>
      </c>
      <c r="Q10" s="23">
        <f t="shared" si="1"/>
        <v>228</v>
      </c>
      <c r="R10" s="1">
        <v>1447</v>
      </c>
      <c r="S10" s="23">
        <f t="shared" si="2"/>
        <v>292</v>
      </c>
      <c r="T10" s="28">
        <v>1767</v>
      </c>
      <c r="U10" s="23">
        <f t="shared" si="3"/>
        <v>320</v>
      </c>
      <c r="V10" s="1">
        <v>745</v>
      </c>
      <c r="W10" s="5">
        <f t="shared" si="4"/>
        <v>-1022</v>
      </c>
      <c r="X10" s="32">
        <v>1163</v>
      </c>
      <c r="Y10" s="23">
        <f t="shared" si="5"/>
        <v>418</v>
      </c>
      <c r="Z10" s="1">
        <v>684</v>
      </c>
      <c r="AA10" s="5">
        <f t="shared" si="6"/>
        <v>-479</v>
      </c>
      <c r="AB10" s="1">
        <v>854</v>
      </c>
      <c r="AC10" s="5">
        <f t="shared" si="7"/>
        <v>170</v>
      </c>
      <c r="AD10" s="1">
        <v>932</v>
      </c>
      <c r="AE10" s="5">
        <f t="shared" si="8"/>
        <v>78</v>
      </c>
      <c r="AF10" s="1">
        <v>975</v>
      </c>
      <c r="AG10" s="5">
        <f t="shared" si="9"/>
        <v>43</v>
      </c>
      <c r="AH10" s="1">
        <v>941</v>
      </c>
      <c r="AI10" s="5">
        <f t="shared" si="10"/>
        <v>-34</v>
      </c>
      <c r="AJ10" s="1">
        <v>691</v>
      </c>
      <c r="AK10" s="5">
        <f t="shared" si="11"/>
        <v>-250</v>
      </c>
      <c r="AL10" s="1">
        <v>601</v>
      </c>
      <c r="AM10" s="5">
        <f t="shared" si="15"/>
        <v>-90</v>
      </c>
      <c r="AN10" s="1">
        <v>853</v>
      </c>
      <c r="AO10" s="5">
        <f t="shared" si="16"/>
        <v>252</v>
      </c>
      <c r="AP10" s="1">
        <v>673</v>
      </c>
      <c r="AQ10" s="5">
        <f t="shared" si="12"/>
        <v>-180</v>
      </c>
      <c r="AR10" s="1">
        <v>765</v>
      </c>
      <c r="AS10" s="5">
        <f t="shared" si="17"/>
        <v>92</v>
      </c>
      <c r="AT10" s="1">
        <v>621</v>
      </c>
      <c r="AU10" s="5">
        <f t="shared" si="18"/>
        <v>-144</v>
      </c>
      <c r="AV10" s="1">
        <v>649</v>
      </c>
      <c r="AW10" s="5">
        <f t="shared" si="19"/>
        <v>28</v>
      </c>
      <c r="AX10" s="1">
        <v>815</v>
      </c>
      <c r="AY10" s="5">
        <f t="shared" si="20"/>
        <v>166</v>
      </c>
      <c r="AZ10" s="1">
        <v>1001</v>
      </c>
      <c r="BA10" s="5">
        <f>IF(AZ10="","",AZ10-AX10)</f>
        <v>186</v>
      </c>
      <c r="BB10" s="1">
        <v>775</v>
      </c>
      <c r="BC10" s="5">
        <f t="shared" si="22"/>
        <v>-226</v>
      </c>
      <c r="BD10" s="1"/>
      <c r="BE10" s="5">
        <f t="shared" si="14"/>
      </c>
    </row>
    <row r="11" spans="1:57" ht="34.5" customHeight="1">
      <c r="A11" s="2" t="s">
        <v>7</v>
      </c>
      <c r="B11" s="1">
        <v>1534</v>
      </c>
      <c r="C11" s="3">
        <v>-54</v>
      </c>
      <c r="D11" s="1">
        <v>1366</v>
      </c>
      <c r="E11" s="3">
        <v>-168</v>
      </c>
      <c r="F11" s="1">
        <v>1551</v>
      </c>
      <c r="G11" s="5">
        <v>185</v>
      </c>
      <c r="H11" s="1">
        <v>1268</v>
      </c>
      <c r="I11" s="3">
        <v>-283</v>
      </c>
      <c r="J11" s="1">
        <v>1193</v>
      </c>
      <c r="K11" s="3">
        <v>-75</v>
      </c>
      <c r="L11" s="1">
        <v>986</v>
      </c>
      <c r="M11" s="5">
        <v>-207</v>
      </c>
      <c r="N11" s="1">
        <v>1022</v>
      </c>
      <c r="O11" s="5">
        <f t="shared" si="0"/>
        <v>36</v>
      </c>
      <c r="P11" s="1">
        <v>1041</v>
      </c>
      <c r="Q11" s="23">
        <f t="shared" si="1"/>
        <v>19</v>
      </c>
      <c r="R11" s="1">
        <v>1485</v>
      </c>
      <c r="S11" s="23">
        <f t="shared" si="2"/>
        <v>444</v>
      </c>
      <c r="T11" s="1">
        <v>1189</v>
      </c>
      <c r="U11" s="23">
        <f t="shared" si="3"/>
        <v>-296</v>
      </c>
      <c r="V11" s="1">
        <v>749</v>
      </c>
      <c r="W11" s="5">
        <f t="shared" si="4"/>
        <v>-440</v>
      </c>
      <c r="X11" s="32">
        <v>1301</v>
      </c>
      <c r="Y11" s="23">
        <f t="shared" si="5"/>
        <v>552</v>
      </c>
      <c r="Z11" s="1">
        <v>1084</v>
      </c>
      <c r="AA11" s="5">
        <f t="shared" si="6"/>
        <v>-217</v>
      </c>
      <c r="AB11" s="1">
        <v>733</v>
      </c>
      <c r="AC11" s="5">
        <f t="shared" si="7"/>
        <v>-351</v>
      </c>
      <c r="AD11" s="1">
        <v>570</v>
      </c>
      <c r="AE11" s="5">
        <f t="shared" si="8"/>
        <v>-163</v>
      </c>
      <c r="AF11" s="1">
        <v>826</v>
      </c>
      <c r="AG11" s="5">
        <f t="shared" si="9"/>
        <v>256</v>
      </c>
      <c r="AH11" s="1">
        <v>1377</v>
      </c>
      <c r="AI11" s="5">
        <f t="shared" si="10"/>
        <v>551</v>
      </c>
      <c r="AJ11" s="1">
        <v>702</v>
      </c>
      <c r="AK11" s="5">
        <f t="shared" si="11"/>
        <v>-675</v>
      </c>
      <c r="AL11" s="1">
        <v>841</v>
      </c>
      <c r="AM11" s="5">
        <f t="shared" si="15"/>
        <v>139</v>
      </c>
      <c r="AN11" s="1">
        <v>700</v>
      </c>
      <c r="AO11" s="5">
        <f t="shared" si="16"/>
        <v>-141</v>
      </c>
      <c r="AP11" s="1">
        <v>1038</v>
      </c>
      <c r="AQ11" s="5">
        <f t="shared" si="12"/>
        <v>338</v>
      </c>
      <c r="AR11" s="1">
        <v>665</v>
      </c>
      <c r="AS11" s="5">
        <f t="shared" si="17"/>
        <v>-373</v>
      </c>
      <c r="AT11" s="1">
        <v>836</v>
      </c>
      <c r="AU11" s="5">
        <f t="shared" si="18"/>
        <v>171</v>
      </c>
      <c r="AV11" s="1">
        <v>804</v>
      </c>
      <c r="AW11" s="5">
        <f t="shared" si="19"/>
        <v>-32</v>
      </c>
      <c r="AX11" s="1">
        <v>777</v>
      </c>
      <c r="AY11" s="5">
        <f t="shared" si="20"/>
        <v>-27</v>
      </c>
      <c r="AZ11" s="1">
        <v>832</v>
      </c>
      <c r="BA11" s="5">
        <f>IF(AZ11="","",AZ11-AX11)</f>
        <v>55</v>
      </c>
      <c r="BB11" s="1">
        <v>755</v>
      </c>
      <c r="BC11" s="5">
        <f t="shared" si="22"/>
        <v>-77</v>
      </c>
      <c r="BD11" s="1"/>
      <c r="BE11" s="5">
        <f t="shared" si="14"/>
      </c>
    </row>
    <row r="12" spans="1:57" ht="34.5" customHeight="1">
      <c r="A12" s="2" t="s">
        <v>15</v>
      </c>
      <c r="B12" s="1">
        <v>1468</v>
      </c>
      <c r="C12" s="3">
        <v>-128</v>
      </c>
      <c r="D12" s="1">
        <v>1305</v>
      </c>
      <c r="E12" s="3">
        <v>-163</v>
      </c>
      <c r="F12" s="1">
        <v>1522</v>
      </c>
      <c r="G12" s="5">
        <v>217</v>
      </c>
      <c r="H12" s="1">
        <v>1395</v>
      </c>
      <c r="I12" s="3">
        <v>-127</v>
      </c>
      <c r="J12" s="1">
        <v>1429</v>
      </c>
      <c r="K12" s="5">
        <v>34</v>
      </c>
      <c r="L12" s="1">
        <v>1157</v>
      </c>
      <c r="M12" s="5">
        <f>L12-J12</f>
        <v>-272</v>
      </c>
      <c r="N12" s="1">
        <v>1091</v>
      </c>
      <c r="O12" s="5">
        <f t="shared" si="0"/>
        <v>-66</v>
      </c>
      <c r="P12" s="1">
        <v>1072</v>
      </c>
      <c r="Q12" s="23">
        <f t="shared" si="1"/>
        <v>-19</v>
      </c>
      <c r="R12" s="1">
        <v>1513</v>
      </c>
      <c r="S12" s="23">
        <f t="shared" si="2"/>
        <v>441</v>
      </c>
      <c r="T12" s="1">
        <v>1299</v>
      </c>
      <c r="U12" s="23">
        <f t="shared" si="3"/>
        <v>-214</v>
      </c>
      <c r="V12" s="1">
        <v>1259</v>
      </c>
      <c r="W12" s="5">
        <f t="shared" si="4"/>
        <v>-40</v>
      </c>
      <c r="X12" s="32">
        <v>1379</v>
      </c>
      <c r="Y12" s="23">
        <f t="shared" si="5"/>
        <v>120</v>
      </c>
      <c r="Z12" s="1">
        <v>805</v>
      </c>
      <c r="AA12" s="5">
        <f t="shared" si="6"/>
        <v>-574</v>
      </c>
      <c r="AB12" s="1">
        <v>783</v>
      </c>
      <c r="AC12" s="5">
        <f t="shared" si="7"/>
        <v>-22</v>
      </c>
      <c r="AD12" s="1">
        <v>847</v>
      </c>
      <c r="AE12" s="5">
        <f t="shared" si="8"/>
        <v>64</v>
      </c>
      <c r="AF12" s="1">
        <v>798</v>
      </c>
      <c r="AG12" s="5">
        <f t="shared" si="9"/>
        <v>-49</v>
      </c>
      <c r="AH12" s="1">
        <v>947</v>
      </c>
      <c r="AI12" s="5">
        <f t="shared" si="10"/>
        <v>149</v>
      </c>
      <c r="AJ12" s="1">
        <v>654</v>
      </c>
      <c r="AK12" s="5">
        <f t="shared" si="11"/>
        <v>-293</v>
      </c>
      <c r="AL12" s="1">
        <v>767</v>
      </c>
      <c r="AM12" s="5">
        <f t="shared" si="15"/>
        <v>113</v>
      </c>
      <c r="AN12" s="1">
        <v>734</v>
      </c>
      <c r="AO12" s="5">
        <f t="shared" si="16"/>
        <v>-33</v>
      </c>
      <c r="AP12" s="1">
        <v>749</v>
      </c>
      <c r="AQ12" s="5">
        <f t="shared" si="12"/>
        <v>15</v>
      </c>
      <c r="AR12" s="1">
        <v>1003</v>
      </c>
      <c r="AS12" s="5">
        <f t="shared" si="17"/>
        <v>254</v>
      </c>
      <c r="AT12" s="1">
        <v>824</v>
      </c>
      <c r="AU12" s="5">
        <f t="shared" si="18"/>
        <v>-179</v>
      </c>
      <c r="AV12" s="1">
        <v>773</v>
      </c>
      <c r="AW12" s="5">
        <f t="shared" si="19"/>
        <v>-51</v>
      </c>
      <c r="AX12" s="1">
        <v>820</v>
      </c>
      <c r="AY12" s="5">
        <f t="shared" si="20"/>
        <v>47</v>
      </c>
      <c r="AZ12" s="1">
        <v>1441</v>
      </c>
      <c r="BA12" s="5">
        <f>IF(AZ12="","",AZ12-AX12)</f>
        <v>621</v>
      </c>
      <c r="BB12" s="1">
        <v>798</v>
      </c>
      <c r="BC12" s="5">
        <f t="shared" si="22"/>
        <v>-643</v>
      </c>
      <c r="BD12" s="1"/>
      <c r="BE12" s="5">
        <f t="shared" si="14"/>
      </c>
    </row>
    <row r="13" spans="1:57" ht="34.5" customHeight="1">
      <c r="A13" s="2" t="s">
        <v>8</v>
      </c>
      <c r="B13" s="1">
        <v>1310</v>
      </c>
      <c r="C13" s="3">
        <v>-764</v>
      </c>
      <c r="D13" s="1">
        <v>1113</v>
      </c>
      <c r="E13" s="3">
        <v>-197</v>
      </c>
      <c r="F13" s="1">
        <v>1887</v>
      </c>
      <c r="G13" s="5">
        <v>774</v>
      </c>
      <c r="H13" s="1">
        <v>1303</v>
      </c>
      <c r="I13" s="3">
        <v>-584</v>
      </c>
      <c r="J13" s="1">
        <v>1314</v>
      </c>
      <c r="K13" s="5">
        <v>11</v>
      </c>
      <c r="L13" s="1">
        <v>1184</v>
      </c>
      <c r="M13" s="5">
        <f>L13-J13</f>
        <v>-130</v>
      </c>
      <c r="N13" s="1">
        <v>1126</v>
      </c>
      <c r="O13" s="5">
        <f t="shared" si="0"/>
        <v>-58</v>
      </c>
      <c r="P13" s="1">
        <v>1158</v>
      </c>
      <c r="Q13" s="23">
        <f t="shared" si="1"/>
        <v>32</v>
      </c>
      <c r="R13" s="1">
        <v>1564</v>
      </c>
      <c r="S13" s="23">
        <f t="shared" si="2"/>
        <v>406</v>
      </c>
      <c r="T13" s="1">
        <v>1297</v>
      </c>
      <c r="U13" s="23">
        <f t="shared" si="3"/>
        <v>-267</v>
      </c>
      <c r="V13" s="1">
        <v>1203</v>
      </c>
      <c r="W13" s="5">
        <f t="shared" si="4"/>
        <v>-94</v>
      </c>
      <c r="X13" s="32">
        <v>1346</v>
      </c>
      <c r="Y13" s="23">
        <f t="shared" si="5"/>
        <v>143</v>
      </c>
      <c r="Z13" s="1">
        <v>831</v>
      </c>
      <c r="AA13" s="5">
        <f t="shared" si="6"/>
        <v>-515</v>
      </c>
      <c r="AB13" s="1">
        <v>926</v>
      </c>
      <c r="AC13" s="5">
        <f t="shared" si="7"/>
        <v>95</v>
      </c>
      <c r="AD13" s="1">
        <v>736</v>
      </c>
      <c r="AE13" s="5">
        <f t="shared" si="8"/>
        <v>-190</v>
      </c>
      <c r="AF13" s="1">
        <v>871</v>
      </c>
      <c r="AG13" s="5">
        <f t="shared" si="9"/>
        <v>135</v>
      </c>
      <c r="AH13" s="1">
        <v>948</v>
      </c>
      <c r="AI13" s="5">
        <f t="shared" si="10"/>
        <v>77</v>
      </c>
      <c r="AJ13" s="1">
        <v>696</v>
      </c>
      <c r="AK13" s="5">
        <f t="shared" si="11"/>
        <v>-252</v>
      </c>
      <c r="AL13" s="1">
        <v>720</v>
      </c>
      <c r="AM13" s="5">
        <f t="shared" si="15"/>
        <v>24</v>
      </c>
      <c r="AN13" s="1">
        <v>841</v>
      </c>
      <c r="AO13" s="5">
        <f t="shared" si="16"/>
        <v>121</v>
      </c>
      <c r="AP13" s="1">
        <v>661</v>
      </c>
      <c r="AQ13" s="5">
        <f t="shared" si="12"/>
        <v>-180</v>
      </c>
      <c r="AR13" s="1">
        <v>691</v>
      </c>
      <c r="AS13" s="5">
        <f t="shared" si="17"/>
        <v>30</v>
      </c>
      <c r="AT13" s="1">
        <v>765</v>
      </c>
      <c r="AU13" s="5">
        <f t="shared" si="18"/>
        <v>74</v>
      </c>
      <c r="AV13" s="1">
        <v>1271</v>
      </c>
      <c r="AW13" s="5">
        <f t="shared" si="19"/>
        <v>506</v>
      </c>
      <c r="AX13" s="1">
        <v>823</v>
      </c>
      <c r="AY13" s="5">
        <f t="shared" si="20"/>
        <v>-448</v>
      </c>
      <c r="AZ13" s="1">
        <v>825</v>
      </c>
      <c r="BA13" s="5">
        <f t="shared" si="21"/>
        <v>2</v>
      </c>
      <c r="BB13" s="1">
        <v>798</v>
      </c>
      <c r="BC13" s="5">
        <f t="shared" si="22"/>
        <v>-27</v>
      </c>
      <c r="BD13" s="1"/>
      <c r="BE13" s="5">
        <f t="shared" si="14"/>
      </c>
    </row>
    <row r="14" spans="1:57" ht="34.5" customHeight="1" thickBot="1">
      <c r="A14" s="6" t="s">
        <v>9</v>
      </c>
      <c r="B14" s="7">
        <v>1300</v>
      </c>
      <c r="C14" s="8">
        <v>-346</v>
      </c>
      <c r="D14" s="7">
        <v>1319</v>
      </c>
      <c r="E14" s="7">
        <v>19</v>
      </c>
      <c r="F14" s="7">
        <v>1094</v>
      </c>
      <c r="G14" s="8">
        <v>-225</v>
      </c>
      <c r="H14" s="1">
        <v>1447</v>
      </c>
      <c r="I14" s="9">
        <v>353</v>
      </c>
      <c r="J14" s="1">
        <v>1261</v>
      </c>
      <c r="K14" s="3">
        <v>-186</v>
      </c>
      <c r="L14" s="1">
        <v>918</v>
      </c>
      <c r="M14" s="5">
        <f>L14-J14</f>
        <v>-343</v>
      </c>
      <c r="N14" s="1">
        <v>1019</v>
      </c>
      <c r="O14" s="5">
        <f t="shared" si="0"/>
        <v>101</v>
      </c>
      <c r="P14" s="1">
        <v>1186</v>
      </c>
      <c r="Q14" s="23">
        <f t="shared" si="1"/>
        <v>167</v>
      </c>
      <c r="R14" s="1">
        <v>1253</v>
      </c>
      <c r="S14" s="23">
        <f t="shared" si="2"/>
        <v>67</v>
      </c>
      <c r="T14" s="1">
        <v>1294</v>
      </c>
      <c r="U14" s="23">
        <f t="shared" si="3"/>
        <v>41</v>
      </c>
      <c r="V14" s="1">
        <v>1331</v>
      </c>
      <c r="W14" s="33">
        <f t="shared" si="4"/>
        <v>37</v>
      </c>
      <c r="X14" s="32">
        <v>1135</v>
      </c>
      <c r="Y14" s="23">
        <f t="shared" si="5"/>
        <v>-196</v>
      </c>
      <c r="Z14" s="7">
        <v>608</v>
      </c>
      <c r="AA14" s="9">
        <f t="shared" si="6"/>
        <v>-527</v>
      </c>
      <c r="AB14" s="7">
        <v>830</v>
      </c>
      <c r="AC14" s="9">
        <f t="shared" si="7"/>
        <v>222</v>
      </c>
      <c r="AD14" s="7">
        <v>817</v>
      </c>
      <c r="AE14" s="5">
        <f t="shared" si="8"/>
        <v>-13</v>
      </c>
      <c r="AF14" s="7">
        <v>806</v>
      </c>
      <c r="AG14" s="5">
        <f t="shared" si="9"/>
        <v>-11</v>
      </c>
      <c r="AH14" s="7">
        <v>1154</v>
      </c>
      <c r="AI14" s="5">
        <f t="shared" si="10"/>
        <v>348</v>
      </c>
      <c r="AJ14" s="7">
        <v>784</v>
      </c>
      <c r="AK14" s="5">
        <f t="shared" si="11"/>
        <v>-370</v>
      </c>
      <c r="AL14" s="7">
        <v>585</v>
      </c>
      <c r="AM14" s="5">
        <f t="shared" si="15"/>
        <v>-199</v>
      </c>
      <c r="AN14" s="7">
        <v>740</v>
      </c>
      <c r="AO14" s="5">
        <f t="shared" si="16"/>
        <v>155</v>
      </c>
      <c r="AP14" s="7">
        <v>742</v>
      </c>
      <c r="AQ14" s="5">
        <f t="shared" si="12"/>
        <v>2</v>
      </c>
      <c r="AR14" s="7">
        <v>1089</v>
      </c>
      <c r="AS14" s="5">
        <f t="shared" si="17"/>
        <v>347</v>
      </c>
      <c r="AT14" s="7">
        <v>842</v>
      </c>
      <c r="AU14" s="5">
        <f t="shared" si="18"/>
        <v>-247</v>
      </c>
      <c r="AV14" s="7">
        <v>657</v>
      </c>
      <c r="AW14" s="5">
        <f t="shared" si="19"/>
        <v>-185</v>
      </c>
      <c r="AX14" s="7">
        <v>851</v>
      </c>
      <c r="AY14" s="5">
        <f t="shared" si="20"/>
        <v>194</v>
      </c>
      <c r="AZ14" s="7">
        <v>828</v>
      </c>
      <c r="BA14" s="5">
        <f t="shared" si="21"/>
        <v>-23</v>
      </c>
      <c r="BB14" s="7">
        <v>812</v>
      </c>
      <c r="BC14" s="5">
        <f t="shared" si="22"/>
        <v>-16</v>
      </c>
      <c r="BD14" s="7"/>
      <c r="BE14" s="5">
        <f t="shared" si="14"/>
      </c>
    </row>
    <row r="15" spans="1:57" ht="34.5" customHeight="1" thickBot="1">
      <c r="A15" s="15" t="s">
        <v>20</v>
      </c>
      <c r="B15" s="16">
        <v>17972</v>
      </c>
      <c r="C15" s="16">
        <v>-1032</v>
      </c>
      <c r="D15" s="16">
        <v>15510</v>
      </c>
      <c r="E15" s="16">
        <v>-2462</v>
      </c>
      <c r="F15" s="16">
        <v>16073</v>
      </c>
      <c r="G15" s="16">
        <v>563</v>
      </c>
      <c r="H15" s="17">
        <v>14596</v>
      </c>
      <c r="I15" s="18">
        <v>-1477</v>
      </c>
      <c r="J15" s="18">
        <v>14438</v>
      </c>
      <c r="K15" s="17">
        <v>-158</v>
      </c>
      <c r="L15" s="17">
        <f aca="true" t="shared" si="23" ref="L15:Q15">SUM(L3:L14)</f>
        <v>13067</v>
      </c>
      <c r="M15" s="18">
        <f t="shared" si="23"/>
        <v>-1371</v>
      </c>
      <c r="N15" s="17">
        <f t="shared" si="23"/>
        <v>12637</v>
      </c>
      <c r="O15" s="17">
        <f t="shared" si="23"/>
        <v>-430</v>
      </c>
      <c r="P15" s="17">
        <f t="shared" si="23"/>
        <v>12607</v>
      </c>
      <c r="Q15" s="18">
        <f t="shared" si="23"/>
        <v>-30</v>
      </c>
      <c r="R15" s="18">
        <f aca="true" t="shared" si="24" ref="R15:W15">SUM(R3:R14)</f>
        <v>15783</v>
      </c>
      <c r="S15" s="18">
        <f t="shared" si="24"/>
        <v>3176</v>
      </c>
      <c r="T15" s="18">
        <f t="shared" si="24"/>
        <v>16327</v>
      </c>
      <c r="U15" s="18">
        <f t="shared" si="24"/>
        <v>544</v>
      </c>
      <c r="V15" s="18">
        <f t="shared" si="24"/>
        <v>14100</v>
      </c>
      <c r="W15" s="17">
        <f t="shared" si="24"/>
        <v>-2227</v>
      </c>
      <c r="X15" s="31">
        <f aca="true" t="shared" si="25" ref="X15:AC15">SUM(X3:X14)</f>
        <v>14669</v>
      </c>
      <c r="Y15" s="18">
        <f t="shared" si="25"/>
        <v>569</v>
      </c>
      <c r="Z15" s="17">
        <f t="shared" si="25"/>
        <v>9771</v>
      </c>
      <c r="AA15" s="17">
        <f t="shared" si="25"/>
        <v>-4898</v>
      </c>
      <c r="AB15" s="17">
        <f t="shared" si="25"/>
        <v>9688</v>
      </c>
      <c r="AC15" s="17">
        <f t="shared" si="25"/>
        <v>-83</v>
      </c>
      <c r="AD15" s="39">
        <f aca="true" t="shared" si="26" ref="AD15:AI15">SUM(AD3:AD14)</f>
        <v>8726</v>
      </c>
      <c r="AE15" s="17">
        <f t="shared" si="26"/>
        <v>-962</v>
      </c>
      <c r="AF15" s="39">
        <f t="shared" si="26"/>
        <v>9271</v>
      </c>
      <c r="AG15" s="18">
        <f t="shared" si="26"/>
        <v>545</v>
      </c>
      <c r="AH15" s="17">
        <f t="shared" si="26"/>
        <v>11015</v>
      </c>
      <c r="AI15" s="26">
        <f t="shared" si="26"/>
        <v>1744</v>
      </c>
      <c r="AJ15" s="17">
        <f aca="true" t="shared" si="27" ref="AJ15:AO15">SUM(AJ3:AJ14)</f>
        <v>8429</v>
      </c>
      <c r="AK15" s="26">
        <f t="shared" si="27"/>
        <v>-2586</v>
      </c>
      <c r="AL15" s="17">
        <f t="shared" si="27"/>
        <v>8208</v>
      </c>
      <c r="AM15" s="26">
        <f t="shared" si="27"/>
        <v>-221</v>
      </c>
      <c r="AN15" s="17">
        <f t="shared" si="27"/>
        <v>9399</v>
      </c>
      <c r="AO15" s="26">
        <f t="shared" si="27"/>
        <v>1191</v>
      </c>
      <c r="AP15" s="17">
        <f aca="true" t="shared" si="28" ref="AP15:AU15">SUM(AP3:AP14)</f>
        <v>8924</v>
      </c>
      <c r="AQ15" s="26">
        <f t="shared" si="28"/>
        <v>-475</v>
      </c>
      <c r="AR15" s="17">
        <f t="shared" si="28"/>
        <v>9459</v>
      </c>
      <c r="AS15" s="26">
        <f t="shared" si="28"/>
        <v>535</v>
      </c>
      <c r="AT15" s="17">
        <f t="shared" si="28"/>
        <v>8712</v>
      </c>
      <c r="AU15" s="26">
        <f t="shared" si="28"/>
        <v>-747</v>
      </c>
      <c r="AV15" s="17">
        <f aca="true" t="shared" si="29" ref="AV15:BA15">SUM(AV3:AV14)</f>
        <v>8838</v>
      </c>
      <c r="AW15" s="26">
        <f t="shared" si="29"/>
        <v>126</v>
      </c>
      <c r="AX15" s="17">
        <f t="shared" si="29"/>
        <v>9715</v>
      </c>
      <c r="AY15" s="26">
        <f t="shared" si="29"/>
        <v>877</v>
      </c>
      <c r="AZ15" s="17">
        <f t="shared" si="29"/>
        <v>10653</v>
      </c>
      <c r="BA15" s="26">
        <f t="shared" si="29"/>
        <v>938</v>
      </c>
      <c r="BB15" s="17">
        <f>SUM(BB3:BB14)</f>
        <v>9166</v>
      </c>
      <c r="BC15" s="26">
        <f>SUM(BC3:BC14)</f>
        <v>-1487</v>
      </c>
      <c r="BD15" s="17">
        <f>SUM(BD3:BD14)</f>
        <v>1774</v>
      </c>
      <c r="BE15" s="26">
        <f>SUM(BE3:BE14)</f>
        <v>-301</v>
      </c>
    </row>
    <row r="16" spans="1:31" s="14" customFormat="1" ht="20.25" customHeight="1" thickBot="1">
      <c r="A16" s="11"/>
      <c r="B16" s="12"/>
      <c r="C16" s="12"/>
      <c r="D16" s="12"/>
      <c r="E16" s="12"/>
      <c r="F16" s="12"/>
      <c r="G16" s="12"/>
      <c r="H16" s="13"/>
      <c r="I16" s="13"/>
      <c r="J16" s="13"/>
      <c r="K16" s="13"/>
      <c r="L16" s="13"/>
      <c r="M16" s="13"/>
      <c r="N16" s="13"/>
      <c r="O16" s="13"/>
      <c r="P16" s="27" t="s">
        <v>26</v>
      </c>
      <c r="Q16" s="13"/>
      <c r="R16" s="13"/>
      <c r="S16" s="13"/>
      <c r="T16" s="13"/>
      <c r="U16" s="13"/>
      <c r="V16" s="29"/>
      <c r="W16" s="24"/>
      <c r="X16" s="24"/>
      <c r="Y16" s="24"/>
      <c r="Z16" s="35"/>
      <c r="AA16" s="35"/>
      <c r="AB16" s="35"/>
      <c r="AC16" s="35"/>
      <c r="AD16" s="35"/>
      <c r="AE16" s="35"/>
    </row>
    <row r="17" spans="1:57" ht="34.5" customHeight="1" thickBot="1">
      <c r="A17" s="15" t="s">
        <v>16</v>
      </c>
      <c r="B17" s="36">
        <v>1387014</v>
      </c>
      <c r="C17" s="36">
        <v>-256252</v>
      </c>
      <c r="D17" s="36">
        <v>1198295</v>
      </c>
      <c r="E17" s="36">
        <v>-188719</v>
      </c>
      <c r="F17" s="36">
        <v>1214601</v>
      </c>
      <c r="G17" s="36">
        <v>16306</v>
      </c>
      <c r="H17" s="36">
        <v>1229843</v>
      </c>
      <c r="I17" s="36">
        <v>15242</v>
      </c>
      <c r="J17" s="36">
        <v>1173858</v>
      </c>
      <c r="K17" s="36">
        <v>-55985</v>
      </c>
      <c r="L17" s="36">
        <v>1151016</v>
      </c>
      <c r="M17" s="37">
        <v>-22842</v>
      </c>
      <c r="N17" s="36">
        <v>1160083</v>
      </c>
      <c r="O17" s="36">
        <f>N17-L17</f>
        <v>9067</v>
      </c>
      <c r="P17" s="36">
        <v>1189049</v>
      </c>
      <c r="Q17" s="37">
        <f>P17-N17</f>
        <v>28966</v>
      </c>
      <c r="R17" s="36">
        <v>1236175</v>
      </c>
      <c r="S17" s="37">
        <f>R17-P17</f>
        <v>47126</v>
      </c>
      <c r="T17" s="36">
        <v>1290391</v>
      </c>
      <c r="U17" s="37">
        <f>T17-R17</f>
        <v>54216</v>
      </c>
      <c r="V17" s="36">
        <v>1060741</v>
      </c>
      <c r="W17" s="36">
        <f>V17-T17</f>
        <v>-229650</v>
      </c>
      <c r="X17" s="38">
        <v>1093519</v>
      </c>
      <c r="Y17" s="37">
        <f>X17-V17</f>
        <v>32778</v>
      </c>
      <c r="Z17" s="36">
        <v>788410</v>
      </c>
      <c r="AA17" s="36">
        <f>Z17-X17</f>
        <v>-305109</v>
      </c>
      <c r="AB17" s="36">
        <v>813126</v>
      </c>
      <c r="AC17" s="36">
        <f>AB17-Z17</f>
        <v>24716</v>
      </c>
      <c r="AD17" s="36">
        <v>834117</v>
      </c>
      <c r="AE17" s="36">
        <f>AD17-AB17</f>
        <v>20991</v>
      </c>
      <c r="AF17" s="36">
        <v>882797</v>
      </c>
      <c r="AG17" s="36">
        <f>AF17-AD17</f>
        <v>48680</v>
      </c>
      <c r="AH17" s="36">
        <v>980025</v>
      </c>
      <c r="AI17" s="36">
        <f>AH17-AF17</f>
        <v>97228</v>
      </c>
      <c r="AJ17" s="36">
        <v>892261</v>
      </c>
      <c r="AK17" s="36">
        <f>AJ17-AH17</f>
        <v>-87764</v>
      </c>
      <c r="AL17" s="36">
        <v>909299</v>
      </c>
      <c r="AM17" s="36">
        <f>IF(AL17="","",AL17-AJ17)</f>
        <v>17038</v>
      </c>
      <c r="AN17" s="36">
        <v>967237</v>
      </c>
      <c r="AO17" s="36">
        <f>IF(AN17="","",AN17-AL17)</f>
        <v>57938</v>
      </c>
      <c r="AP17" s="36">
        <v>964641</v>
      </c>
      <c r="AQ17" s="36">
        <f>IF(AP17="","",AP17-AN17)</f>
        <v>-2596</v>
      </c>
      <c r="AR17" s="36">
        <v>942370</v>
      </c>
      <c r="AS17" s="36">
        <f>IF(AR17="","",AR17-AP17)</f>
        <v>-22271</v>
      </c>
      <c r="AT17" s="36">
        <v>905123</v>
      </c>
      <c r="AU17" s="36">
        <f>IF(AT17="","",AT17-AR17)</f>
        <v>-37247</v>
      </c>
      <c r="AV17" s="36">
        <v>815340</v>
      </c>
      <c r="AW17" s="36">
        <f>IF(AV17="","",AV17-AT17)</f>
        <v>-89783</v>
      </c>
      <c r="AX17" s="36">
        <v>856484</v>
      </c>
      <c r="AY17" s="36">
        <f>IF(AX17="","",AX17-AV17)</f>
        <v>41144</v>
      </c>
      <c r="AZ17" s="36">
        <v>859529</v>
      </c>
      <c r="BA17" s="36">
        <f>IF(AZ17="","",AZ17-AX17)</f>
        <v>3045</v>
      </c>
      <c r="BB17" s="36">
        <v>819623</v>
      </c>
      <c r="BC17" s="36">
        <f>IF(BB17="","",BB17-AZ17)</f>
        <v>-39906</v>
      </c>
      <c r="BD17" s="36"/>
      <c r="BE17" s="36">
        <f>IF(BD17="","",BD17-BB17)</f>
      </c>
    </row>
    <row r="18" ht="13.5">
      <c r="X18" s="42" t="s">
        <v>42</v>
      </c>
    </row>
    <row r="20" spans="12:24" ht="17.25">
      <c r="L20" s="20"/>
      <c r="M20" s="21"/>
      <c r="P20" s="20"/>
      <c r="Q20" s="21"/>
      <c r="X20" s="41"/>
    </row>
    <row r="21" spans="12:17" ht="17.25">
      <c r="L21" s="20"/>
      <c r="M21" s="21"/>
      <c r="P21" s="20"/>
      <c r="Q21" s="21"/>
    </row>
  </sheetData>
  <sheetProtection/>
  <conditionalFormatting sqref="M3:M14 O3:O14 Q3:Q14 S3:S14 U3:U14 W3:W14 Y3:Y14 AA3:AA14 AC3:AC14 AE3:AE14 AG3:AG14 AI3:AI14">
    <cfRule type="cellIs" priority="9" dxfId="9" operator="lessThanOrEqual" stopIfTrue="1">
      <formula>-1</formula>
    </cfRule>
  </conditionalFormatting>
  <conditionalFormatting sqref="AK3:AK14">
    <cfRule type="cellIs" priority="8" dxfId="9" operator="lessThanOrEqual" stopIfTrue="1">
      <formula>-1</formula>
    </cfRule>
  </conditionalFormatting>
  <conditionalFormatting sqref="AM3:AM14">
    <cfRule type="cellIs" priority="7" dxfId="9" operator="lessThanOrEqual" stopIfTrue="1">
      <formula>-1</formula>
    </cfRule>
  </conditionalFormatting>
  <conditionalFormatting sqref="AO3:AO14">
    <cfRule type="cellIs" priority="6" dxfId="9" operator="lessThanOrEqual" stopIfTrue="1">
      <formula>-1</formula>
    </cfRule>
  </conditionalFormatting>
  <conditionalFormatting sqref="AQ3:AQ14">
    <cfRule type="cellIs" priority="5" dxfId="9" operator="lessThanOrEqual" stopIfTrue="1">
      <formula>-1</formula>
    </cfRule>
  </conditionalFormatting>
  <conditionalFormatting sqref="AS3:AS14">
    <cfRule type="cellIs" priority="4" dxfId="9" operator="lessThanOrEqual" stopIfTrue="1">
      <formula>-1</formula>
    </cfRule>
  </conditionalFormatting>
  <conditionalFormatting sqref="AU3:AU14 AW3:AW14">
    <cfRule type="cellIs" priority="3" dxfId="9" operator="lessThanOrEqual" stopIfTrue="1">
      <formula>-1</formula>
    </cfRule>
  </conditionalFormatting>
  <conditionalFormatting sqref="AY3:AY14 BA3:BA14 BC3:BC14">
    <cfRule type="cellIs" priority="2" dxfId="9" operator="lessThanOrEqual" stopIfTrue="1">
      <formula>-1</formula>
    </cfRule>
  </conditionalFormatting>
  <conditionalFormatting sqref="BE3:BE14">
    <cfRule type="cellIs" priority="1" dxfId="9" operator="lessThanOrEqual" stopIfTrue="1">
      <formula>-1</formula>
    </cfRule>
  </conditionalFormatting>
  <printOptions horizontalCentered="1"/>
  <pageMargins left="0" right="0" top="1.2598425196850394" bottom="0.31496062992125984" header="0.9448818897637796" footer="0.275590551181102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kenchiku</dc:creator>
  <cp:keywords/>
  <dc:description/>
  <cp:lastModifiedBy>岡本　優樹</cp:lastModifiedBy>
  <cp:lastPrinted>2012-05-28T06:04:19Z</cp:lastPrinted>
  <dcterms:created xsi:type="dcterms:W3CDTF">1999-04-23T13:17:48Z</dcterms:created>
  <dcterms:modified xsi:type="dcterms:W3CDTF">2024-04-30T02:42:54Z</dcterms:modified>
  <cp:category/>
  <cp:version/>
  <cp:contentType/>
  <cp:contentStatus/>
</cp:coreProperties>
</file>