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i-file4.mrym.city.moriyama.shiga.jp\共有\財政課\71 財政状況資料集\R３決算\06　8月照会（２回目）\"/>
    </mc:Choice>
  </mc:AlternateContent>
  <xr:revisionPtr revIDLastSave="0" documentId="13_ncr:1_{4782CFF8-0610-4130-B4C2-FDE7367A2DD8}" xr6:coauthVersionLast="47" xr6:coauthVersionMax="47" xr10:uidLastSave="{00000000-0000-0000-0000-000000000000}"/>
  <bookViews>
    <workbookView xWindow="-108" yWindow="-108" windowWidth="23256" windowHeight="12576" tabRatio="839" firstSheet="11"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BE35"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W34" i="10" s="1"/>
  <c r="BW35" i="10" s="1"/>
  <c r="BW36" i="10" s="1"/>
  <c r="BW37" i="10" s="1"/>
  <c r="BW38" i="10" s="1"/>
  <c r="CO34" i="10" l="1"/>
  <c r="CO35" i="10" s="1"/>
  <c r="CO36" i="10" s="1"/>
  <c r="CO37" i="10" s="1"/>
</calcChain>
</file>

<file path=xl/sharedStrings.xml><?xml version="1.0" encoding="utf-8"?>
<sst xmlns="http://schemas.openxmlformats.org/spreadsheetml/2006/main" count="1105" uniqueCount="621">
  <si>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</si>
  <si>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</si>
  <si>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</si>
  <si>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</si>
  <si>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</si>
  <si>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</si>
  <si>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</si>
  <si>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</si>
  <si>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</si>
  <si>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</si>
  <si>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</si>
  <si>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</si>
  <si>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</si>
  <si>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</si>
  <si>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</si>
  <si>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</si>
  <si>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</si>
  <si>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</si>
  <si>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</si>
  <si>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</si>
  <si>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</si>
  <si>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</si>
  <si>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</si>
  <si>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</si>
  <si>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</si>
  <si>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</si>
  <si>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</si>
  <si>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</si>
  <si>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</si>
  <si>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</si>
  <si>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</si>
  <si>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</si>
  <si>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</si>
  <si>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</si>
  <si>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</si>
  <si>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</si>
  <si>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</si>
  <si>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</si>
  <si>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</si>
  <si>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</si>
  <si>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</si>
  <si>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</si>
  <si>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</si>
  <si>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</si>
  <si>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</si>
  <si>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</si>
  <si>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</si>
  <si>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</si>
  <si>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</si>
  <si>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</si>
  <si>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</si>
  <si>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</si>
  <si>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</si>
  <si>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</si>
  <si>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</si>
  <si>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</si>
  <si>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</si>
  <si>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</si>
  <si>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</si>
  <si>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</si>
  <si>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</si>
  <si>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</si>
  <si>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</si>
  <si>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</si>
  <si>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</si>
  <si>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</si>
  <si>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</si>
  <si>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</si>
  <si>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</si>
  <si>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</si>
  <si>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</si>
  <si>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</si>
  <si>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</si>
  <si>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</si>
  <si>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</si>
  <si>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</si>
  <si>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</si>
  <si>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</si>
  <si>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</si>
  <si>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</si>
  <si>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</si>
  <si>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</si>
  <si>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</si>
  <si>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</si>
  <si>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</si>
  <si>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</si>
  <si>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</si>
  <si>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</si>
  <si>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</si>
  <si>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</si>
  <si>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</si>
  <si>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</si>
  <si>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</si>
  <si>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</si>
  <si>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</si>
  <si>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</si>
  <si>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</si>
  <si>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</si>
  <si>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</si>
  <si>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</si>
  <si>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</si>
  <si>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</si>
  <si>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</si>
  <si>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</si>
  <si>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</si>
  <si>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</si>
  <si>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</si>
  <si>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</si>
  <si>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</si>
  <si>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</si>
  <si>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</si>
  <si>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</si>
  <si>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</si>
  <si>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</si>
  <si>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</si>
  <si>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</si>
  <si>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</si>
  <si>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</si>
  <si>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</si>
  <si>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</si>
  <si>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</si>
  <si>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</si>
  <si>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</si>
  <si>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</si>
  <si>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</si>
  <si>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</si>
  <si>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</si>
  <si>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</si>
  <si>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</si>
  <si>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</si>
  <si>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</si>
  <si>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</si>
  <si>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</si>
  <si>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</si>
  <si>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</si>
  <si>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</si>
  <si>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</si>
  <si>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</si>
  <si>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</si>
  <si>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</si>
  <si>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</si>
  <si>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</si>
  <si>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</si>
  <si>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</si>
  <si>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</si>
  <si>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</si>
  <si>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</si>
  <si>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</si>
  <si>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</si>
  <si>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</si>
  <si>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</si>
  <si>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</si>
  <si>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</si>
  <si>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</si>
  <si>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</si>
  <si>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</si>
  <si>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</si>
  <si>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</si>
  <si>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</si>
  <si>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</si>
  <si>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</si>
  <si>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</si>
  <si>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</si>
  <si>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</si>
  <si>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</si>
  <si>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</si>
  <si>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</si>
  <si>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</si>
  <si>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</si>
  <si>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</si>
  <si>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</si>
  <si>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</si>
  <si>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</si>
  <si>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</si>
  <si>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</si>
  <si>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</si>
  <si>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</si>
  <si>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</si>
  <si>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</si>
  <si>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</si>
  <si>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</si>
  <si>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</si>
  <si>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</si>
  <si>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</si>
  <si>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</si>
  <si>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</si>
  <si>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</si>
  <si>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</si>
  <si>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</si>
  <si>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</si>
  <si>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</si>
  <si>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</si>
  <si>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</si>
  <si>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</si>
  <si>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</si>
  <si>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</si>
  <si>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</si>
  <si>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</si>
  <si>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</si>
  <si>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</si>
  <si>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</si>
  <si>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</si>
  <si>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</si>
  <si>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</si>
  <si>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</si>
  <si>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</si>
  <si>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</si>
  <si>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</si>
  <si>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</si>
  <si>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</si>
  <si>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</si>
  <si>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</si>
  <si>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</si>
  <si>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</si>
  <si>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</si>
  <si>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</si>
  <si>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</si>
  <si>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</si>
  <si>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</si>
  <si>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</si>
  <si>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</si>
  <si>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</si>
  <si>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</si>
  <si>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</si>
  <si>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</si>
  <si>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</si>
  <si>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</si>
  <si>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</si>
  <si>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</si>
  <si>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</si>
  <si>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</si>
  <si>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</si>
  <si>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</si>
  <si>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</si>
  <si>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</si>
  <si>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</si>
  <si>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</si>
  <si>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</si>
  <si>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</si>
  <si>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</si>
  <si>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</si>
  <si>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</si>
  <si>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</si>
  <si>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</si>
  <si>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</si>
  <si>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</si>
  <si>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</si>
  <si>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</si>
  <si>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</si>
  <si>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</si>
  <si>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</si>
  <si>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</si>
  <si>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</si>
  <si>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</si>
  <si>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</si>
  <si>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</si>
  <si>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</si>
  <si>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</si>
  <si>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</si>
  <si>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</si>
  <si>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</si>
  <si>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</si>
  <si>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</si>
  <si>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</si>
  <si>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</si>
  <si>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</si>
  <si>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</si>
  <si>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</si>
  <si>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</si>
  <si>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</si>
  <si>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</si>
  <si>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</si>
  <si>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</si>
  <si>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</si>
  <si>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</si>
  <si>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</si>
  <si>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</si>
  <si>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</si>
  <si>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</si>
  <si>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</si>
  <si>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</si>
  <si>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</si>
  <si>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</si>
  <si>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</si>
  <si>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</si>
  <si>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</si>
  <si>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</si>
  <si>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</si>
  <si>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</si>
  <si>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</si>
  <si>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</si>
  <si>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</si>
  <si>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</si>
  <si>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</si>
  <si>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</si>
  <si>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</si>
  <si>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</si>
  <si>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</si>
  <si>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</si>
  <si>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</si>
  <si>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滋賀県守山市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</si>
  <si>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</si>
  <si>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</si>
  <si>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</si>
  <si>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</si>
  <si>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</si>
  <si>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</si>
  <si>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</si>
  <si>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</si>
  <si>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</si>
  <si>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</si>
  <si>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</si>
  <si>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</si>
  <si>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</si>
  <si>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</si>
  <si>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</si>
  <si>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</si>
  <si>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</si>
  <si>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</si>
  <si>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</si>
  <si>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</si>
  <si>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</si>
  <si>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</si>
  <si>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</si>
  <si>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</si>
  <si>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</si>
  <si>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</si>
  <si>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</si>
  <si>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</si>
  <si>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</si>
  <si>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</si>
  <si>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</si>
  <si>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</si>
  <si>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</si>
  <si>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</si>
  <si>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</si>
  <si>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</si>
  <si>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</si>
  <si>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</si>
  <si>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</si>
  <si>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</si>
  <si>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</si>
  <si>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</si>
  <si>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</si>
  <si>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</si>
  <si>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</si>
  <si>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</si>
  <si>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</si>
  <si>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</si>
  <si>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</si>
  <si>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</si>
  <si>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</si>
  <si>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</si>
  <si>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</si>
  <si>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</si>
  <si>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</si>
  <si>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</si>
  <si>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</si>
  <si>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</si>
  <si>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</si>
  <si>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</si>
  <si>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</si>
  <si>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</si>
  <si>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</si>
  <si>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</si>
  <si>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</si>
  <si>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</si>
  <si>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</si>
  <si>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</si>
  <si>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</si>
  <si>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</si>
  <si>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</si>
  <si>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</si>
  <si>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</si>
  <si>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</si>
  <si>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</si>
  <si>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</si>
  <si>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</si>
  <si>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</si>
  <si>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</si>
  <si>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</si>
  <si>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</si>
  <si>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</si>
  <si>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</si>
  <si>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</si>
  <si>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</si>
  <si>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</si>
  <si>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</si>
  <si>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</si>
  <si>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</si>
  <si>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</si>
  <si>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</si>
  <si>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</si>
  <si>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</si>
  <si>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</si>
  <si>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</si>
  <si>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</si>
  <si>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</si>
  <si>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</si>
  <si>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</si>
  <si>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</si>
  <si>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</si>
  <si>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</si>
  <si>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</si>
  <si>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</si>
  <si>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</si>
  <si>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</si>
  <si>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</si>
  <si>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</si>
  <si>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</si>
  <si>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</si>
  <si>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</si>
  <si>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</si>
  <si>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</si>
  <si>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</si>
  <si>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</si>
  <si>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</si>
  <si>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</si>
  <si>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</si>
  <si>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</si>
  <si>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</si>
  <si>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</si>
  <si>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</si>
  <si>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</si>
  <si>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</si>
  <si>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</si>
  <si>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</si>
  <si>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</si>
  <si>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</si>
  <si>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</si>
  <si>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</si>
  <si>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</si>
  <si>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</si>
  <si>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</si>
  <si>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</si>
  <si>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</si>
  <si>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</si>
  <si>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</si>
  <si>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</si>
  <si>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</si>
  <si>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</si>
  <si>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</si>
  <si>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</si>
  <si>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</si>
  <si>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</si>
  <si>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</si>
  <si>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</si>
  <si>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</si>
  <si>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</si>
  <si>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</si>
  <si>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</si>
  <si>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</si>
  <si>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</si>
  <si>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</si>
  <si>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</si>
  <si>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</si>
  <si>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</si>
  <si>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</si>
  <si>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</si>
  <si>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</si>
  <si>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</si>
  <si>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</si>
  <si>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</si>
  <si>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</si>
  <si>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</si>
  <si>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</si>
  <si>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</si>
  <si>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</si>
  <si>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</si>
  <si>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</si>
  <si>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</si>
  <si>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</si>
  <si>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</si>
  <si>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</si>
  <si>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</si>
  <si>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</si>
  <si>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</si>
  <si>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</si>
  <si>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</si>
  <si>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</si>
  <si>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</si>
  <si>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</si>
  <si>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</si>
  <si>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</si>
  <si>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</si>
  <si>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</si>
  <si>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</si>
  <si>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</si>
  <si>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</si>
  <si>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</si>
  <si>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1.34</t>
  </si>
  <si>
    <t>▲ 0.45</t>
  </si>
  <si>
    <t>水道事業会計</t>
  </si>
  <si>
    <t>一般会計</t>
  </si>
  <si>
    <t>下水道事業会計</t>
  </si>
  <si>
    <t>介護保険特別会計(介護保険事業)</t>
  </si>
  <si>
    <t>国民健康保険特別会計</t>
  </si>
  <si>
    <t>土地取得特別会計</t>
  </si>
  <si>
    <t>育英奨学事業特別会計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</si>
  <si>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</si>
  <si>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</si>
  <si>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</si>
  <si>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</si>
  <si>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</si>
  <si>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</si>
  <si>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</si>
  <si>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</si>
  <si>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</si>
  <si>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</si>
  <si>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職員退職基金</t>
    <rPh sb="0" eb="2">
      <t>ショクイン</t>
    </rPh>
    <rPh sb="2" eb="4">
      <t>タイショク</t>
    </rPh>
    <rPh sb="4" eb="6">
      <t>キキン</t>
    </rPh>
    <phoneticPr fontId="5"/>
  </si>
  <si>
    <t>福祉基金</t>
    <rPh sb="0" eb="2">
      <t>フクシ</t>
    </rPh>
    <rPh sb="2" eb="4">
      <t>キキン</t>
    </rPh>
    <phoneticPr fontId="5"/>
  </si>
  <si>
    <t>ふるさと守山応援基金</t>
    <rPh sb="4" eb="6">
      <t>モリヤマ</t>
    </rPh>
    <rPh sb="6" eb="8">
      <t>オウエン</t>
    </rPh>
    <rPh sb="8" eb="10">
      <t>キキン</t>
    </rPh>
    <phoneticPr fontId="5"/>
  </si>
  <si>
    <t>守山市土地開発公社</t>
    <rPh sb="0" eb="3">
      <t>モリヤマシ</t>
    </rPh>
    <rPh sb="3" eb="5">
      <t>トチ</t>
    </rPh>
    <rPh sb="5" eb="7">
      <t>カイハツ</t>
    </rPh>
    <rPh sb="7" eb="9">
      <t>コウシャ</t>
    </rPh>
    <phoneticPr fontId="2"/>
  </si>
  <si>
    <t>守山市文化体育振興事業団</t>
    <rPh sb="0" eb="3">
      <t>モリヤマシ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</si>
  <si>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</si>
  <si>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</si>
  <si>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t>
    <phoneticPr fontId="2"/>
  </si>
  <si>
    <t>湖南広域行政組合</t>
    <rPh sb="0" eb="2">
      <t>コナン</t>
    </rPh>
    <rPh sb="2" eb="4">
      <t>コウイキ</t>
    </rPh>
    <rPh sb="4" eb="6">
      <t>ギョウセイ</t>
    </rPh>
    <rPh sb="6" eb="8">
      <t>クミアイ</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</si>
  <si>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</si>
  <si>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</si>
  <si>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</si>
  <si>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滋賀県市町村職員研修センター</t>
    <rPh sb="0" eb="3">
      <t>シガケン</t>
    </rPh>
    <rPh sb="3" eb="6">
      <t>シチョウソン</t>
    </rPh>
    <rPh sb="6" eb="8">
      <t>ショクイン</t>
    </rPh>
    <rPh sb="8" eb="10">
      <t>ケンシュウ</t>
    </rPh>
    <phoneticPr fontId="2"/>
  </si>
  <si>
    <t>-</t>
    <phoneticPr fontId="2"/>
  </si>
  <si>
    <t>ほたる基金</t>
    <rPh sb="3" eb="5">
      <t>キキン</t>
    </rPh>
    <phoneticPr fontId="5"/>
  </si>
  <si>
    <t xml:space="preserve">※8：職員の状況については、令和3年地方公務員給与実態調査に基づいている。 </t>
  </si>
  <si>
    <t>令和3年度</t>
    <phoneticPr fontId="25"/>
  </si>
  <si>
    <t>滋賀県守山市</t>
    <phoneticPr fontId="25"/>
  </si>
  <si>
    <t>目的別歳出の状況（単位 千円・％）</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</si>
  <si>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</si>
  <si>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</si>
  <si>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</si>
  <si>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</si>
  <si>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</si>
  <si>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</si>
  <si>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</si>
  <si>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t>
    <phoneticPr fontId="5"/>
  </si>
  <si>
    <t>-</t>
    <phoneticPr fontId="5"/>
  </si>
  <si>
    <t>　　　法人均等割</t>
    <phoneticPr fontId="5"/>
  </si>
  <si>
    <t>　　　法人税割</t>
    <phoneticPr fontId="5"/>
  </si>
  <si>
    <t>-</t>
    <phoneticPr fontId="5"/>
  </si>
  <si>
    <t>-</t>
    <phoneticPr fontId="5"/>
  </si>
  <si>
    <t>-</t>
    <phoneticPr fontId="5"/>
  </si>
  <si>
    <t>　　軽自動車税</t>
    <phoneticPr fontId="5"/>
  </si>
  <si>
    <t>　　市町村たばこ税</t>
    <phoneticPr fontId="5"/>
  </si>
  <si>
    <t>自動車税環境性能割交付金</t>
    <phoneticPr fontId="5"/>
  </si>
  <si>
    <t>　　鉱産税</t>
    <phoneticPr fontId="5"/>
  </si>
  <si>
    <t>-</t>
    <phoneticPr fontId="5"/>
  </si>
  <si>
    <t>-</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</si>
  <si>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</si>
  <si>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</si>
  <si>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</si>
  <si>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</si>
  <si>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</si>
  <si>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</si>
  <si>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</si>
  <si>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</si>
  <si>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</si>
  <si>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</si>
  <si>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</si>
  <si>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</si>
  <si>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</si>
  <si>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</si>
  <si>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</si>
  <si>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</si>
  <si>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</si>
  <si>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</si>
  <si>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</si>
  <si>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</si>
  <si>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</si>
  <si>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</si>
  <si>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</si>
  <si>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</si>
  <si>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</si>
  <si>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</si>
  <si>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</si>
  <si>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t>
    <phoneticPr fontId="5"/>
  </si>
  <si>
    <t>　うち利子</t>
    <phoneticPr fontId="25"/>
  </si>
  <si>
    <t>・計</t>
    <phoneticPr fontId="5"/>
  </si>
  <si>
    <t>一時借入金利子</t>
    <phoneticPr fontId="5"/>
  </si>
  <si>
    <t>　物件費</t>
    <phoneticPr fontId="5"/>
  </si>
  <si>
    <t>　維持補修費</t>
    <phoneticPr fontId="5"/>
  </si>
  <si>
    <t>-</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</si>
  <si>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</si>
  <si>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</si>
  <si>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</si>
  <si>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</si>
  <si>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</si>
  <si>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</si>
  <si>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</si>
  <si>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</si>
  <si>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</si>
  <si>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</si>
  <si>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</si>
  <si>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</si>
  <si>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</si>
  <si>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</si>
  <si>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</si>
  <si>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</si>
  <si>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</si>
  <si>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</si>
  <si>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</si>
  <si>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</si>
  <si>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</si>
  <si>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</si>
  <si>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</si>
  <si>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</si>
  <si>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</si>
  <si>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</si>
  <si>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</si>
  <si>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</si>
  <si>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</si>
  <si>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</si>
  <si>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大きく減少し、類似団体と比較しても大きく下回る数値となった。将来負担比率は環境施設更新事業等の大規模事業の実施による地方債残高の増により、4.7％に悪化したものの、類似団体と比較すると下回っており、平均的な水準を維持していると考えられる。
　しかしながら、今後新庁舎整備事業などの大規模事業の実施により、多額の地方債の発行および基金の取り崩しを予定しているため、公共施設等総合管理計画や財政推計に基づく施設の適正な維持管理に努め、施設の長寿命化や老朽化対策の取組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</si>
  <si>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</si>
  <si>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</si>
  <si>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</si>
  <si>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</si>
  <si>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</si>
  <si>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</si>
  <si>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残高が令和２年度よりも増加し、将来負担額が増加したことで、充当可能基金を始めとした充当可能財源等を上回り、将来負担比率は4.7％に悪化、また、実質公債費比率についても、過去の大規模事業の償還開始による償還金の増により昨年度と比較し0.2ポイント悪化したものの、類似団体と比較すると数値は下回っており、平均的な水準を維持していると考えられる。
　しかしながら、今後大型の建設事業を予定しており、地方債の発行が増加することが見込まれることから、長期的な財政推計を踏まえる中、地方債の発行が最小限となるよう健全な財政運営に努めていく。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</si>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</sst>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74B5693-B1CC-4094-9439-FBC370F0A61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0887-4FC8-85A1-F884D11960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39356</c:v>
                </c:pt>
                <c:pt idx="1">
                  <c:v>54037</c:v>
                </c:pt>
                <c:pt idx="2">
                  <c:v>60467</c:v>
                </c:pt>
                <c:pt idx="3">
                  <c:v>141445</c:v>
                </c:pt>
                <c:pt idx="4">
                  <c:v>74205</c:v>
                </c:pt>
              </c:numCache>
            </c:numRef>
          </c:val>
          <c:smooth val="0"/>
          <c:extLst>
            <c:ext xmlns:c16="http://schemas.microsoft.com/office/drawing/2014/chart" uri="{C3380CC4-5D6E-409C-BE32-E72D297353CC}">
              <c16:uniqueId val="{00000001-0887-4FC8-85A1-F884D119607C}"/>
            </c:ext>
          </c:extLst>
        </c:ser>
        <c:dLbls>
          <c:showLegendKey val="0"/>
          <c:showVal val="0"/>
          <c:showCatName val="0"/>
          <c:showSerName val="0"/>
          <c:showPercent val="0"/>
          <c:showBubbleSize val="0"/>
        </c:dLbls>
        <c:marker val="1"/>
        <c:smooth val="0"/>
        <c:axId val="1740028624"/>
        <c:axId val="1740026992"/>
      </c:lineChart>
      <c:catAx>
        <c:axId val="174002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026992"/>
        <c:crosses val="autoZero"/>
        <c:auto val="1"/>
        <c:lblAlgn val="ctr"/>
        <c:lblOffset val="100"/>
        <c:tickLblSkip val="1"/>
        <c:tickMarkSkip val="1"/>
        <c:noMultiLvlLbl val="0"/>
      </c:catAx>
      <c:valAx>
        <c:axId val="17400269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02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5.41</c:v>
                </c:pt>
                <c:pt idx="2">
                  <c:v>4.03</c:v>
                </c:pt>
                <c:pt idx="3">
                  <c:v>3.35</c:v>
                </c:pt>
                <c:pt idx="4">
                  <c:v>4.43</c:v>
                </c:pt>
              </c:numCache>
            </c:numRef>
          </c:val>
          <c:extLst>
            <c:ext xmlns:c16="http://schemas.microsoft.com/office/drawing/2014/chart" uri="{C3380CC4-5D6E-409C-BE32-E72D297353CC}">
              <c16:uniqueId val="{00000000-B3CE-47D4-8BCC-4E023FA388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12.31</c:v>
                </c:pt>
                <c:pt idx="1">
                  <c:v>12.18</c:v>
                </c:pt>
                <c:pt idx="2">
                  <c:v>12.13</c:v>
                </c:pt>
                <c:pt idx="3">
                  <c:v>11.53</c:v>
                </c:pt>
                <c:pt idx="4">
                  <c:v>13.3</c:v>
                </c:pt>
              </c:numCache>
            </c:numRef>
          </c:val>
          <c:extLst>
            <c:ext xmlns:c16="http://schemas.microsoft.com/office/drawing/2014/chart" uri="{C3380CC4-5D6E-409C-BE32-E72D297353CC}">
              <c16:uniqueId val="{00000001-B3CE-47D4-8BCC-4E023FA388E5}"/>
            </c:ext>
          </c:extLst>
        </c:ser>
        <c:dLbls>
          <c:showLegendKey val="0"/>
          <c:showVal val="0"/>
          <c:showCatName val="0"/>
          <c:showSerName val="0"/>
          <c:showPercent val="0"/>
          <c:showBubbleSize val="0"/>
        </c:dLbls>
        <c:gapWidth val="250"/>
        <c:overlap val="100"/>
        <c:axId val="1740011216"/>
        <c:axId val="174002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1.86</c:v>
                </c:pt>
                <c:pt idx="2">
                  <c:v>-1.34</c:v>
                </c:pt>
                <c:pt idx="3">
                  <c:v>-0.45</c:v>
                </c:pt>
                <c:pt idx="4">
                  <c:v>3.7</c:v>
                </c:pt>
              </c:numCache>
            </c:numRef>
          </c:val>
          <c:smooth val="0"/>
          <c:extLst>
            <c:ext xmlns:c16="http://schemas.microsoft.com/office/drawing/2014/chart" uri="{C3380CC4-5D6E-409C-BE32-E72D297353CC}">
              <c16:uniqueId val="{00000002-B3CE-47D4-8BCC-4E023FA388E5}"/>
            </c:ext>
          </c:extLst>
        </c:ser>
        <c:dLbls>
          <c:showLegendKey val="0"/>
          <c:showVal val="0"/>
          <c:showCatName val="0"/>
          <c:showSerName val="0"/>
          <c:showPercent val="0"/>
          <c:showBubbleSize val="0"/>
        </c:dLbls>
        <c:marker val="1"/>
        <c:smooth val="0"/>
        <c:axId val="1740011216"/>
        <c:axId val="1740021552"/>
      </c:lineChart>
      <c:catAx>
        <c:axId val="174001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0021552"/>
        <c:crosses val="autoZero"/>
        <c:auto val="1"/>
        <c:lblAlgn val="ctr"/>
        <c:lblOffset val="100"/>
        <c:tickLblSkip val="1"/>
        <c:tickMarkSkip val="1"/>
        <c:noMultiLvlLbl val="0"/>
      </c:catAx>
      <c:valAx>
        <c:axId val="174002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1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FB14-4E9C-BAD3-632C397D51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14-4E9C-BAD3-632C397D517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B14-4E9C-BAD3-632C397D517B}"/>
            </c:ext>
          </c:extLst>
        </c:ser>
        <c:ser>
          <c:idx val="3"/>
          <c:order val="3"/>
          <c:tx>
            <c:strRef>
              <c:f>データシート!$A$30</c:f>
              <c:strCache>
                <c:ptCount val="1"/>
                <c:pt idx="0">
                  <c:v>育英奨学事業特別会計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FB14-4E9C-BAD3-632C397D517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FB14-4E9C-BAD3-632C397D517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1.1599999999999999</c:v>
                </c:pt>
                <c:pt idx="2">
                  <c:v>#N/A</c:v>
                </c:pt>
                <c:pt idx="3">
                  <c:v>0.47</c:v>
                </c:pt>
                <c:pt idx="4">
                  <c:v>#N/A</c:v>
                </c:pt>
                <c:pt idx="5">
                  <c:v>0</c:v>
                </c:pt>
                <c:pt idx="6">
                  <c:v>#N/A</c:v>
                </c:pt>
                <c:pt idx="7">
                  <c:v>0.03</c:v>
                </c:pt>
                <c:pt idx="8">
                  <c:v>#N/A</c:v>
                </c:pt>
                <c:pt idx="9">
                  <c:v>0.06</c:v>
                </c:pt>
              </c:numCache>
            </c:numRef>
          </c:val>
          <c:extLst>
            <c:ext xmlns:c16="http://schemas.microsoft.com/office/drawing/2014/chart" uri="{C3380CC4-5D6E-409C-BE32-E72D297353CC}">
              <c16:uniqueId val="{00000005-FB14-4E9C-BAD3-632C397D517B}"/>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0.72</c:v>
                </c:pt>
                <c:pt idx="2">
                  <c:v>#N/A</c:v>
                </c:pt>
                <c:pt idx="3">
                  <c:v>0.78</c:v>
                </c:pt>
                <c:pt idx="4">
                  <c:v>#N/A</c:v>
                </c:pt>
                <c:pt idx="5">
                  <c:v>0.65</c:v>
                </c:pt>
                <c:pt idx="6">
                  <c:v>#N/A</c:v>
                </c:pt>
                <c:pt idx="7">
                  <c:v>0.49</c:v>
                </c:pt>
                <c:pt idx="8">
                  <c:v>#N/A</c:v>
                </c:pt>
                <c:pt idx="9">
                  <c:v>0.45</c:v>
                </c:pt>
              </c:numCache>
            </c:numRef>
          </c:val>
          <c:extLst>
            <c:ext xmlns:c16="http://schemas.microsoft.com/office/drawing/2014/chart" uri="{C3380CC4-5D6E-409C-BE32-E72D297353CC}">
              <c16:uniqueId val="{00000006-FB14-4E9C-BAD3-632C397D517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0.67</c:v>
                </c:pt>
                <c:pt idx="4">
                  <c:v>#N/A</c:v>
                </c:pt>
                <c:pt idx="5">
                  <c:v>0.96</c:v>
                </c:pt>
                <c:pt idx="6">
                  <c:v>#N/A</c:v>
                </c:pt>
                <c:pt idx="7">
                  <c:v>1.41</c:v>
                </c:pt>
                <c:pt idx="8">
                  <c:v>#N/A</c:v>
                </c:pt>
                <c:pt idx="9">
                  <c:v>2.6</c:v>
                </c:pt>
              </c:numCache>
            </c:numRef>
          </c:val>
          <c:extLst>
            <c:ext xmlns:c16="http://schemas.microsoft.com/office/drawing/2014/chart" uri="{C3380CC4-5D6E-409C-BE32-E72D297353CC}">
              <c16:uniqueId val="{00000007-FB14-4E9C-BAD3-632C397D51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3.61</c:v>
                </c:pt>
                <c:pt idx="2">
                  <c:v>#N/A</c:v>
                </c:pt>
                <c:pt idx="3">
                  <c:v>5.41</c:v>
                </c:pt>
                <c:pt idx="4">
                  <c:v>#N/A</c:v>
                </c:pt>
                <c:pt idx="5">
                  <c:v>4.0199999999999996</c:v>
                </c:pt>
                <c:pt idx="6">
                  <c:v>#N/A</c:v>
                </c:pt>
                <c:pt idx="7">
                  <c:v>3.35</c:v>
                </c:pt>
                <c:pt idx="8">
                  <c:v>#N/A</c:v>
                </c:pt>
                <c:pt idx="9">
                  <c:v>4.42</c:v>
                </c:pt>
              </c:numCache>
            </c:numRef>
          </c:val>
          <c:extLst>
            <c:ext xmlns:c16="http://schemas.microsoft.com/office/drawing/2014/chart" uri="{C3380CC4-5D6E-409C-BE32-E72D297353CC}">
              <c16:uniqueId val="{00000008-FB14-4E9C-BAD3-632C397D51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c:v>
                </c:pt>
                <c:pt idx="2">
                  <c:v>#N/A</c:v>
                </c:pt>
                <c:pt idx="3">
                  <c:v>7.05</c:v>
                </c:pt>
                <c:pt idx="4">
                  <c:v>#N/A</c:v>
                </c:pt>
                <c:pt idx="5">
                  <c:v>7.09</c:v>
                </c:pt>
                <c:pt idx="6">
                  <c:v>#N/A</c:v>
                </c:pt>
                <c:pt idx="7">
                  <c:v>5.45</c:v>
                </c:pt>
                <c:pt idx="8">
                  <c:v>#N/A</c:v>
                </c:pt>
                <c:pt idx="9">
                  <c:v>4.5599999999999996</c:v>
                </c:pt>
              </c:numCache>
            </c:numRef>
          </c:val>
          <c:extLst>
            <c:ext xmlns:c16="http://schemas.microsoft.com/office/drawing/2014/chart" uri="{C3380CC4-5D6E-409C-BE32-E72D297353CC}">
              <c16:uniqueId val="{00000009-FB14-4E9C-BAD3-632C397D517B}"/>
            </c:ext>
          </c:extLst>
        </c:ser>
        <c:dLbls>
          <c:showLegendKey val="0"/>
          <c:showVal val="0"/>
          <c:showCatName val="0"/>
          <c:showSerName val="0"/>
          <c:showPercent val="0"/>
          <c:showBubbleSize val="0"/>
        </c:dLbls>
        <c:gapWidth val="150"/>
        <c:overlap val="100"/>
        <c:axId val="1740035152"/>
        <c:axId val="1740020464"/>
      </c:barChart>
      <c:catAx>
        <c:axId val="174003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020464"/>
        <c:crosses val="autoZero"/>
        <c:auto val="1"/>
        <c:lblAlgn val="ctr"/>
        <c:lblOffset val="100"/>
        <c:tickLblSkip val="1"/>
        <c:tickMarkSkip val="1"/>
        <c:noMultiLvlLbl val="0"/>
      </c:catAx>
      <c:valAx>
        <c:axId val="174002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3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2719</c:v>
                </c:pt>
                <c:pt idx="5">
                  <c:v>2695</c:v>
                </c:pt>
                <c:pt idx="8">
                  <c:v>2677</c:v>
                </c:pt>
                <c:pt idx="11">
                  <c:v>2692</c:v>
                </c:pt>
                <c:pt idx="14">
                  <c:v>2723</c:v>
                </c:pt>
              </c:numCache>
            </c:numRef>
          </c:val>
          <c:extLst>
            <c:ext xmlns:c16="http://schemas.microsoft.com/office/drawing/2014/chart" uri="{C3380CC4-5D6E-409C-BE32-E72D297353CC}">
              <c16:uniqueId val="{00000000-A9FF-4F2A-8BD7-6054049FDF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FF-4F2A-8BD7-6054049FDF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FF-4F2A-8BD7-6054049FDF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103</c:v>
                </c:pt>
                <c:pt idx="3">
                  <c:v>90</c:v>
                </c:pt>
                <c:pt idx="6">
                  <c:v>85</c:v>
                </c:pt>
                <c:pt idx="9">
                  <c:v>92</c:v>
                </c:pt>
                <c:pt idx="12">
                  <c:v>99</c:v>
                </c:pt>
              </c:numCache>
            </c:numRef>
          </c:val>
          <c:extLst>
            <c:ext xmlns:c16="http://schemas.microsoft.com/office/drawing/2014/chart" uri="{C3380CC4-5D6E-409C-BE32-E72D297353CC}">
              <c16:uniqueId val="{00000003-A9FF-4F2A-8BD7-6054049FDF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749</c:v>
                </c:pt>
                <c:pt idx="3">
                  <c:v>915</c:v>
                </c:pt>
                <c:pt idx="6">
                  <c:v>905</c:v>
                </c:pt>
                <c:pt idx="9">
                  <c:v>954</c:v>
                </c:pt>
                <c:pt idx="12">
                  <c:v>973</c:v>
                </c:pt>
              </c:numCache>
            </c:numRef>
          </c:val>
          <c:extLst>
            <c:ext xmlns:c16="http://schemas.microsoft.com/office/drawing/2014/chart" uri="{C3380CC4-5D6E-409C-BE32-E72D297353CC}">
              <c16:uniqueId val="{00000004-A9FF-4F2A-8BD7-6054049FDF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A9FF-4F2A-8BD7-6054049FDF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F-4F2A-8BD7-6054049FDF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2280</c:v>
                </c:pt>
                <c:pt idx="3">
                  <c:v>2315</c:v>
                </c:pt>
                <c:pt idx="6">
                  <c:v>2314</c:v>
                </c:pt>
                <c:pt idx="9">
                  <c:v>2394</c:v>
                </c:pt>
                <c:pt idx="12">
                  <c:v>2426</c:v>
                </c:pt>
              </c:numCache>
            </c:numRef>
          </c:val>
          <c:extLst>
            <c:ext xmlns:c16="http://schemas.microsoft.com/office/drawing/2014/chart" uri="{C3380CC4-5D6E-409C-BE32-E72D297353CC}">
              <c16:uniqueId val="{00000007-A9FF-4F2A-8BD7-6054049FDFBD}"/>
            </c:ext>
          </c:extLst>
        </c:ser>
        <c:dLbls>
          <c:showLegendKey val="0"/>
          <c:showVal val="0"/>
          <c:showCatName val="0"/>
          <c:showSerName val="0"/>
          <c:showPercent val="0"/>
          <c:showBubbleSize val="0"/>
        </c:dLbls>
        <c:gapWidth val="100"/>
        <c:overlap val="100"/>
        <c:axId val="1740016112"/>
        <c:axId val="174001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420</c:v>
                </c:pt>
                <c:pt idx="2">
                  <c:v>#N/A</c:v>
                </c:pt>
                <c:pt idx="3">
                  <c:v>#N/A</c:v>
                </c:pt>
                <c:pt idx="4">
                  <c:v>632</c:v>
                </c:pt>
                <c:pt idx="5">
                  <c:v>#N/A</c:v>
                </c:pt>
                <c:pt idx="6">
                  <c:v>#N/A</c:v>
                </c:pt>
                <c:pt idx="7">
                  <c:v>634</c:v>
                </c:pt>
                <c:pt idx="8">
                  <c:v>#N/A</c:v>
                </c:pt>
                <c:pt idx="9">
                  <c:v>#N/A</c:v>
                </c:pt>
                <c:pt idx="10">
                  <c:v>755</c:v>
                </c:pt>
                <c:pt idx="11">
                  <c:v>#N/A</c:v>
                </c:pt>
                <c:pt idx="12">
                  <c:v>#N/A</c:v>
                </c:pt>
                <c:pt idx="13">
                  <c:v>782</c:v>
                </c:pt>
                <c:pt idx="14">
                  <c:v>#N/A</c:v>
                </c:pt>
              </c:numCache>
            </c:numRef>
          </c:val>
          <c:smooth val="0"/>
          <c:extLst>
            <c:ext xmlns:c16="http://schemas.microsoft.com/office/drawing/2014/chart" uri="{C3380CC4-5D6E-409C-BE32-E72D297353CC}">
              <c16:uniqueId val="{00000008-A9FF-4F2A-8BD7-6054049FDFBD}"/>
            </c:ext>
          </c:extLst>
        </c:ser>
        <c:dLbls>
          <c:showLegendKey val="0"/>
          <c:showVal val="0"/>
          <c:showCatName val="0"/>
          <c:showSerName val="0"/>
          <c:showPercent val="0"/>
          <c:showBubbleSize val="0"/>
        </c:dLbls>
        <c:marker val="1"/>
        <c:smooth val="0"/>
        <c:axId val="1740016112"/>
        <c:axId val="1740012848"/>
      </c:lineChart>
      <c:catAx>
        <c:axId val="174001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0012848"/>
        <c:crosses val="autoZero"/>
        <c:auto val="1"/>
        <c:lblAlgn val="ctr"/>
        <c:lblOffset val="100"/>
        <c:tickLblSkip val="1"/>
        <c:tickMarkSkip val="1"/>
        <c:noMultiLvlLbl val="0"/>
      </c:catAx>
      <c:valAx>
        <c:axId val="174001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1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27229</c:v>
                </c:pt>
                <c:pt idx="5">
                  <c:v>26752</c:v>
                </c:pt>
                <c:pt idx="8">
                  <c:v>26957</c:v>
                </c:pt>
                <c:pt idx="11">
                  <c:v>28313</c:v>
                </c:pt>
                <c:pt idx="14">
                  <c:v>28154</c:v>
                </c:pt>
              </c:numCache>
            </c:numRef>
          </c:val>
          <c:extLst>
            <c:ext xmlns:c16="http://schemas.microsoft.com/office/drawing/2014/chart" uri="{C3380CC4-5D6E-409C-BE32-E72D297353CC}">
              <c16:uniqueId val="{00000000-2699-414D-B5FD-DF7B2C170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4908</c:v>
                </c:pt>
                <c:pt idx="5">
                  <c:v>4516</c:v>
                </c:pt>
                <c:pt idx="8">
                  <c:v>4478</c:v>
                </c:pt>
                <c:pt idx="11">
                  <c:v>4274</c:v>
                </c:pt>
                <c:pt idx="14">
                  <c:v>4288</c:v>
                </c:pt>
              </c:numCache>
            </c:numRef>
          </c:val>
          <c:extLst>
            <c:ext xmlns:c16="http://schemas.microsoft.com/office/drawing/2014/chart" uri="{C3380CC4-5D6E-409C-BE32-E72D297353CC}">
              <c16:uniqueId val="{00000001-2699-414D-B5FD-DF7B2C170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11948</c:v>
                </c:pt>
                <c:pt idx="5">
                  <c:v>12909</c:v>
                </c:pt>
                <c:pt idx="8">
                  <c:v>12310</c:v>
                </c:pt>
                <c:pt idx="11">
                  <c:v>11308</c:v>
                </c:pt>
                <c:pt idx="14">
                  <c:v>11612</c:v>
                </c:pt>
              </c:numCache>
            </c:numRef>
          </c:val>
          <c:extLst>
            <c:ext xmlns:c16="http://schemas.microsoft.com/office/drawing/2014/chart" uri="{C3380CC4-5D6E-409C-BE32-E72D297353CC}">
              <c16:uniqueId val="{00000002-2699-414D-B5FD-DF7B2C170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99-414D-B5FD-DF7B2C170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99-414D-B5FD-DF7B2C170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1285</c:v>
                </c:pt>
                <c:pt idx="3">
                  <c:v>1072</c:v>
                </c:pt>
                <c:pt idx="6">
                  <c:v>1035</c:v>
                </c:pt>
                <c:pt idx="9">
                  <c:v>1007</c:v>
                </c:pt>
                <c:pt idx="12">
                  <c:v>1213</c:v>
                </c:pt>
              </c:numCache>
            </c:numRef>
          </c:val>
          <c:extLst>
            <c:ext xmlns:c16="http://schemas.microsoft.com/office/drawing/2014/chart" uri="{C3380CC4-5D6E-409C-BE32-E72D297353CC}">
              <c16:uniqueId val="{00000005-2699-414D-B5FD-DF7B2C170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2459</c:v>
                </c:pt>
                <c:pt idx="3">
                  <c:v>2477</c:v>
                </c:pt>
                <c:pt idx="6">
                  <c:v>2317</c:v>
                </c:pt>
                <c:pt idx="9">
                  <c:v>2448</c:v>
                </c:pt>
                <c:pt idx="12">
                  <c:v>2546</c:v>
                </c:pt>
              </c:numCache>
            </c:numRef>
          </c:val>
          <c:extLst>
            <c:ext xmlns:c16="http://schemas.microsoft.com/office/drawing/2014/chart" uri="{C3380CC4-5D6E-409C-BE32-E72D297353CC}">
              <c16:uniqueId val="{00000006-2699-414D-B5FD-DF7B2C170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770</c:v>
                </c:pt>
                <c:pt idx="3">
                  <c:v>763</c:v>
                </c:pt>
                <c:pt idx="6">
                  <c:v>730</c:v>
                </c:pt>
                <c:pt idx="9">
                  <c:v>687</c:v>
                </c:pt>
                <c:pt idx="12">
                  <c:v>686</c:v>
                </c:pt>
              </c:numCache>
            </c:numRef>
          </c:val>
          <c:extLst>
            <c:ext xmlns:c16="http://schemas.microsoft.com/office/drawing/2014/chart" uri="{C3380CC4-5D6E-409C-BE32-E72D297353CC}">
              <c16:uniqueId val="{00000007-2699-414D-B5FD-DF7B2C170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9106</c:v>
                </c:pt>
                <c:pt idx="3">
                  <c:v>7567</c:v>
                </c:pt>
                <c:pt idx="6">
                  <c:v>7402</c:v>
                </c:pt>
                <c:pt idx="9">
                  <c:v>7098</c:v>
                </c:pt>
                <c:pt idx="12">
                  <c:v>6633</c:v>
                </c:pt>
              </c:numCache>
            </c:numRef>
          </c:val>
          <c:extLst>
            <c:ext xmlns:c16="http://schemas.microsoft.com/office/drawing/2014/chart" uri="{C3380CC4-5D6E-409C-BE32-E72D297353CC}">
              <c16:uniqueId val="{00000008-2699-414D-B5FD-DF7B2C170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603</c:v>
                </c:pt>
                <c:pt idx="3">
                  <c:v>724</c:v>
                </c:pt>
                <c:pt idx="6">
                  <c:v>565</c:v>
                </c:pt>
                <c:pt idx="9">
                  <c:v>574</c:v>
                </c:pt>
                <c:pt idx="12">
                  <c:v>583</c:v>
                </c:pt>
              </c:numCache>
            </c:numRef>
          </c:val>
          <c:extLst>
            <c:ext xmlns:c16="http://schemas.microsoft.com/office/drawing/2014/chart" uri="{C3380CC4-5D6E-409C-BE32-E72D297353CC}">
              <c16:uniqueId val="{00000009-2699-414D-B5FD-DF7B2C170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26163</c:v>
                </c:pt>
                <c:pt idx="3">
                  <c:v>27006</c:v>
                </c:pt>
                <c:pt idx="6">
                  <c:v>27685</c:v>
                </c:pt>
                <c:pt idx="9">
                  <c:v>32119</c:v>
                </c:pt>
                <c:pt idx="12">
                  <c:v>33174</c:v>
                </c:pt>
              </c:numCache>
            </c:numRef>
          </c:val>
          <c:extLst>
            <c:ext xmlns:c16="http://schemas.microsoft.com/office/drawing/2014/chart" uri="{C3380CC4-5D6E-409C-BE32-E72D297353CC}">
              <c16:uniqueId val="{0000000A-2699-414D-B5FD-DF7B2C170C5A}"/>
            </c:ext>
          </c:extLst>
        </c:ser>
        <c:dLbls>
          <c:showLegendKey val="0"/>
          <c:showVal val="0"/>
          <c:showCatName val="0"/>
          <c:showSerName val="0"/>
          <c:showPercent val="0"/>
          <c:showBubbleSize val="0"/>
        </c:dLbls>
        <c:gapWidth val="100"/>
        <c:overlap val="100"/>
        <c:axId val="1740018288"/>
        <c:axId val="174002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40</c:v>
                </c:pt>
                <c:pt idx="11">
                  <c:v>#N/A</c:v>
                </c:pt>
                <c:pt idx="12">
                  <c:v>#N/A</c:v>
                </c:pt>
                <c:pt idx="13">
                  <c:v>780</c:v>
                </c:pt>
                <c:pt idx="14">
                  <c:v>#N/A</c:v>
                </c:pt>
              </c:numCache>
            </c:numRef>
          </c:val>
          <c:smooth val="0"/>
          <c:extLst>
            <c:ext xmlns:c16="http://schemas.microsoft.com/office/drawing/2014/chart" uri="{C3380CC4-5D6E-409C-BE32-E72D297353CC}">
              <c16:uniqueId val="{0000000B-2699-414D-B5FD-DF7B2C170C5A}"/>
            </c:ext>
          </c:extLst>
        </c:ser>
        <c:dLbls>
          <c:showLegendKey val="0"/>
          <c:showVal val="0"/>
          <c:showCatName val="0"/>
          <c:showSerName val="0"/>
          <c:showPercent val="0"/>
          <c:showBubbleSize val="0"/>
        </c:dLbls>
        <c:marker val="1"/>
        <c:smooth val="0"/>
        <c:axId val="1740018288"/>
        <c:axId val="1740021008"/>
      </c:lineChart>
      <c:catAx>
        <c:axId val="174001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0021008"/>
        <c:crosses val="autoZero"/>
        <c:auto val="1"/>
        <c:lblAlgn val="ctr"/>
        <c:lblOffset val="100"/>
        <c:tickLblSkip val="1"/>
        <c:tickMarkSkip val="1"/>
        <c:noMultiLvlLbl val="0"/>
      </c:catAx>
      <c:valAx>
        <c:axId val="174002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001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2014</c:v>
                </c:pt>
                <c:pt idx="1">
                  <c:v>2017</c:v>
                </c:pt>
                <c:pt idx="2">
                  <c:v>2468</c:v>
                </c:pt>
              </c:numCache>
            </c:numRef>
          </c:val>
          <c:extLst>
            <c:ext xmlns:c16="http://schemas.microsoft.com/office/drawing/2014/chart" uri="{C3380CC4-5D6E-409C-BE32-E72D297353CC}">
              <c16:uniqueId val="{00000000-1D22-40BD-B9C8-0F5A129746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1381</c:v>
                </c:pt>
                <c:pt idx="1">
                  <c:v>1383</c:v>
                </c:pt>
                <c:pt idx="2">
                  <c:v>1384</c:v>
                </c:pt>
              </c:numCache>
            </c:numRef>
          </c:val>
          <c:extLst>
            <c:ext xmlns:c16="http://schemas.microsoft.com/office/drawing/2014/chart" uri="{C3380CC4-5D6E-409C-BE32-E72D297353CC}">
              <c16:uniqueId val="{00000001-1D22-40BD-B9C8-0F5A129746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7736</c:v>
                </c:pt>
                <c:pt idx="1">
                  <c:v>6577</c:v>
                </c:pt>
                <c:pt idx="2">
                  <c:v>6503</c:v>
                </c:pt>
              </c:numCache>
            </c:numRef>
          </c:val>
          <c:extLst>
            <c:ext xmlns:c16="http://schemas.microsoft.com/office/drawing/2014/chart" uri="{C3380CC4-5D6E-409C-BE32-E72D297353CC}">
              <c16:uniqueId val="{00000002-1D22-40BD-B9C8-0F5A12974619}"/>
            </c:ext>
          </c:extLst>
        </c:ser>
        <c:dLbls>
          <c:showLegendKey val="0"/>
          <c:showVal val="0"/>
          <c:showCatName val="0"/>
          <c:showSerName val="0"/>
          <c:showPercent val="0"/>
          <c:showBubbleSize val="0"/>
        </c:dLbls>
        <c:gapWidth val="120"/>
        <c:overlap val="100"/>
        <c:axId val="1740040048"/>
        <c:axId val="1740013392"/>
      </c:barChart>
      <c:catAx>
        <c:axId val="174004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0013392"/>
        <c:crosses val="autoZero"/>
        <c:auto val="1"/>
        <c:lblAlgn val="ctr"/>
        <c:lblOffset val="100"/>
        <c:tickLblSkip val="1"/>
        <c:tickMarkSkip val="1"/>
        <c:noMultiLvlLbl val="0"/>
      </c:catAx>
      <c:valAx>
        <c:axId val="1740013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004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{928BD193-A170-45C2-8F00-2080141D4EFF}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10B-490F-B182-3B6F4D52D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{CE29BC9A-C1E1-4D94-BB6A-F43FC05C1F12}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0B-490F-B182-3B6F4D52D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{E4768BBE-B72B-4ABF-8606-E8A86981EE6D}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0B-490F-B182-3B6F4D52D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{A26905F3-D272-42F4-82D0-D6586B8F8294}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0B-490F-B182-3B6F4D52D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{073A029D-6FFA-4BDD-8E48-A4196AE5FD03}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0B-490F-B182-3B6F4D52D5B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{7DF9D43E-D234-4EE0-8539-0709EA2E865F}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10B-490F-B182-3B6F4D52D5B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{2CE6CD29-2161-4C62-A725-442F92676F10}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10B-490F-B182-3B6F4D52D5B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{0CBE9DEA-52EE-4BC5-94B7-A221C49D3023}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10B-490F-B182-3B6F4D52D5B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{45C7A165-CB70-44F2-A328-50FF6723FA87}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10B-490F-B182-3B6F4D52D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56.7</c:v>
                </c:pt>
                <c:pt idx="16">
                  <c:v>58.7</c:v>
                </c:pt>
                <c:pt idx="24">
                  <c:v>59.8</c:v>
                </c:pt>
                <c:pt idx="32">
                  <c:v>46</c:v>
                </c:pt>
              </c:numCache>
            </c:numRef>
          </c:xVal>
          <c:yVal>
            <c:numRef>
              <c:f>公会計指標分析・財政指標組合せ分析表!$BP$51:$DC$51</c:f>
              <c:numCache>
                <c:formatCode>#,##0.0;"▲ "#,##0.0</c:formatCode>
                <c:ptCount val="40"/>
                <c:pt idx="24">
                  <c:v>0.2</c:v>
                </c:pt>
                <c:pt idx="32">
                  <c:v>4.7</c:v>
                </c:pt>
              </c:numCache>
            </c:numRef>
          </c:yVal>
          <c:smooth val="0"/>
          <c:extLst>
            <c:ext xmlns:c16="http://schemas.microsoft.com/office/drawing/2014/chart" uri="{C3380CC4-5D6E-409C-BE32-E72D297353CC}">
              <c16:uniqueId val="{00000009-610B-490F-B182-3B6F4D52D5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{60036A7C-28BB-4708-9080-5E9D49E6700D}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10B-490F-B182-3B6F4D52D5B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{C1294007-D945-48ED-8D6E-E46E7A3B8C1F}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0B-490F-B182-3B6F4D52D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{C67D3D48-B5B0-4E37-9190-040F89D0C819}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0B-490F-B182-3B6F4D52D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{25C9052F-60A2-41BC-9606-CBCA63A54B13}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0B-490F-B182-3B6F4D52D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{117B84C2-A62B-431C-915E-0F9DEBF0FE4C}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0B-490F-B182-3B6F4D52D5B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{BCDC1D57-F94E-40AD-90BC-37B6E485370F}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10B-490F-B182-3B6F4D52D5BD}"/>
                </c:ext>
              </c:extLst>
            </c:dLbl>
            <c:dLbl>
              <c:idx val="16"/>
              <c:layout>
                <c:manualLayout>
                  <c:x val="0"/>
                  <c:y val="1.650651084821653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{C2DA09C9-C649-456C-9964-D41B97C24F4A}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10B-490F-B182-3B6F4D52D5BD}"/>
                </c:ext>
              </c:extLst>
            </c:dLbl>
            <c:dLbl>
              <c:idx val="24"/>
              <c:layout>
                <c:manualLayout>
                  <c:x val="0"/>
                  <c:y val="-1.650651084821661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{D00F94FD-BFA3-4139-AD90-BAC0F088FDFC}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10B-490F-B182-3B6F4D52D5B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{1C792DEF-6A98-40C8-80CD-BC727799AF12}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10B-490F-B182-3B6F4D52D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10B-490F-B182-3B6F4D52D5B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{D777D6B6-748E-4421-8815-4FC78C5F7874}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831-48BB-927C-BE76F9F9DC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{2AEECD2E-6F84-4277-A2AE-C39B7B7CB0BD}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31-48BB-927C-BE76F9F9DC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{FD774CA3-FBF5-40F5-AFF7-7CFF432E28D8}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31-48BB-927C-BE76F9F9DC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{2E8A0A76-DE7B-40D3-8741-5AFE5CEB3367}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31-48BB-927C-BE76F9F9DC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{449A3ABD-9E02-4C49-9D9E-1E288E658D74}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31-48BB-927C-BE76F9F9DC9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{EF31A4FB-CB70-4B36-B7DB-222255BCB81C}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831-48BB-927C-BE76F9F9DC9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{F06E59D1-BFA4-4F59-AB88-FCEB15B25EBD}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831-48BB-927C-BE76F9F9DC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{792C07DE-FC0C-4B77-9506-FFD5CC7D2534}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831-48BB-927C-BE76F9F9DC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{1B8B6FD5-38F2-45CA-91CF-5E9154588C95}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831-48BB-927C-BE76F9F9DC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3.9</c:v>
                </c:pt>
                <c:pt idx="16">
                  <c:v>3.9</c:v>
                </c:pt>
                <c:pt idx="24">
                  <c:v>4.5</c:v>
                </c:pt>
                <c:pt idx="32">
                  <c:v>4.7</c:v>
                </c:pt>
              </c:numCache>
            </c:numRef>
          </c:xVal>
          <c:yVal>
            <c:numRef>
              <c:f>公会計指標分析・財政指標組合せ分析表!$BP$73:$DC$73</c:f>
              <c:numCache>
                <c:formatCode>#,##0.0;"▲ "#,##0.0</c:formatCode>
                <c:ptCount val="40"/>
                <c:pt idx="24">
                  <c:v>0.2</c:v>
                </c:pt>
                <c:pt idx="32">
                  <c:v>4.7</c:v>
                </c:pt>
              </c:numCache>
            </c:numRef>
          </c:yVal>
          <c:smooth val="0"/>
          <c:extLst>
            <c:ext xmlns:c16="http://schemas.microsoft.com/office/drawing/2014/chart" uri="{C3380CC4-5D6E-409C-BE32-E72D297353CC}">
              <c16:uniqueId val="{00000009-D831-48BB-927C-BE76F9F9DC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{CA5E9FDB-DF0B-44A3-9106-585A7AC3E134}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831-48BB-927C-BE76F9F9DC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{E98ECB51-19BA-43FB-8E53-A5C4C376DA13}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31-48BB-927C-BE76F9F9DC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{4E3864F9-98B0-480C-9BA0-D2F3F3837992}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31-48BB-927C-BE76F9F9DC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{CC02E73B-1499-4A4C-B432-808A14EA32C9}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31-48BB-927C-BE76F9F9DC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{AE6A33F8-0C92-49CD-B1AE-F7CB86427C19}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31-48BB-927C-BE76F9F9DC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{2E4BD93C-D737-472F-8450-E6169187D0AE}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831-48BB-927C-BE76F9F9DC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{D186A47C-FF04-4373-A843-E2408C49D994}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831-48BB-927C-BE76F9F9DC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{16C1AC6A-1C28-4B79-9A66-069F8402A65C}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831-48BB-927C-BE76F9F9DC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{990D4FCC-B6C4-40A8-8A6F-D87E627EEA44}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831-48BB-927C-BE76F9F9DC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D831-48BB-927C-BE76F9F9DC9F}"/>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令和３年度については、守山南中学校大規模改造事業・図書館整備事業等の償還金増加や、病院事業における建設事業等により、元利及び準元利償還金が増加したものの、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月追加交付による実質的な交付税の増加により標準財政規模が増加したこと等から、単年度実質公債費比率は減少した。</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実質公債費比率は３ヵ年平均で算出することから、昨年度よりも</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％悪化した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基金残高は、毎年利息分のみを積み立てているもので、積立相当額は、平成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年度に借り入れた市債分を計上しているものである。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は、下水道事業および病院事業における企業債残高の減少等に伴う公営企業債等繰入見込額が減少となったものの、中学校給食施設整備事業や守山南中学校大規模改造事業、環境施設整備事業等による地方債残高の増加等が要因となり、全体の将来負担額は増加となった。</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充当可能財源等については、下水道事業債や病院事業債残高の減少等により基準財政需要額算入見込額が減額したものの、財政調整基金やふるさと応援基金へ積み立てたことにより充当可能基金が増加したことが要因となり、全体の充当可能財源等は増加となった。　</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全体として将来負担額の増額が充当可能財源の増額を上回る結果となったことから、将来負担比率は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各基金については、利息分を積み立てつつ、公共施設整備基金において環境施設更新事業および守山南中学校大規模改造事業に充当するため取崩しを行った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財政調整基金やふるさと応援基金へ積み立てたこと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今後納税義務者数の増等により個人市民税等は一定の増加は見込まれるものの、新庁舎整備事業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を実施していくことから今後の財政見通しを踏まえる中、財政改革プログラムに基づき、大規模事業に基金を有効活用するなど、計画的に積立て・取崩しを行っていく。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○職員退職基金・・・職員の退職手当の財源に活用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○福祉基金・・・福祉事業の経費の財源に活用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○ふるさと守山応援基金・・・ふるさと納税に基づく寄付金等を財源として実施する事業に要する経費の財源に活用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○文化芸術振興事業基金・・・文化芸術振興事業の財源に活用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〇スポーツ振興基金・・・スポーツ活動振興事業の財源に活用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〇市政施行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周年豊かな田園都市守山文化振興基金・・・市民の文化振興を図る事業の財源に活用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利息分を各基金に積み立てつつ、公共施設整備基金において環境施設更新事業および守山南中学校大規模改造事業に充当するため取崩しを行ったことから、基金残高は減少した。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財政見通しや財政改革プログラムに基づき、新庁舎整備事業費に約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億円を公共施設整備基金から取崩す等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計画的に基金の積立ておよび取崩しを行う。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実質単年度収支の余剰金などの積立を実施したため増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予算編成においては、歳入確保および歳出削減を行うことにより、財政調整基金に頼らない財政運営を実施している。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災害など不測の事態に対応するため、毎年度の決算状況を見込む中計画的に積立てを行う。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を実施したため増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環境施設の更新や新庁舎整備事業に係る元金償還が、令和６年度から開始し、公債費の負担が大きくなる見込であり、財政状況を見る中、当該基金について有効活用する。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0FE5EA-629B-4FDE-B015-1506596C2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19BCF6-61C5-42AF-8FD7-52EEEBE82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235028D-6697-43A0-8225-6F4A0720188B}"/>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80D3F3D-9A6E-4E33-A3B5-88477E712AD6}"/>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64DDF9B-BE92-4816-A24D-4454025BB43B}"/>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7EE4A4BD-36AF-4B32-9D23-252A6DE88D8C}"/>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52B03DB-3C19-41F3-A571-6508CDA29148}"/>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E91078F-C455-4A1A-A70B-A4C55CDE93DB}"/>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F5B1CEE-D4B2-4294-A3D5-5C1CACF3D3D1}"/>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BCC9CACA-60D2-4392-9D89-49F5FFD9D8F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4091CF86-7683-4681-9882-19FE6C147BA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9DA6ECD4-8D8D-40DF-B8D1-C7CA602B051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B6A73415-E56A-4503-AA8C-F2F8A849A9C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BE4EC71B-67BC-48C6-B90D-184B3474DDC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196745D-5EF2-4357-987C-C5E3643D76F5}"/>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83C921C-48AF-4F24-8A98-2FE449D5DC03}"/>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6CF6FC9-5332-4850-BC9B-37E6FD6AE96A}"/>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6510F4C-4B32-4BA7-9282-67C79189D9A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E21BA20F-194A-452C-911C-A2FC64846D3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31F7C2F-3903-4F99-A04D-ADB624AF738B}"/>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867CC72-E6B3-42F8-94E9-B044E0E908BF}"/>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30553D7-63F6-4D68-9DA9-2AE1D8B0C36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5702688-DB58-44DA-B895-7227C1B2184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E7FFD6E-AB9E-4D29-AB63-CC86B152248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498A1F3-3BD0-4FE2-9409-86E44E349F7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394719A9-863F-4727-BCDE-5E3C6E7B022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2C1146F7-7899-48DD-9F9C-EA1B5FA7D5C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B5E1F3E-7F91-4206-A572-F7D8D871D36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B432F78-BC8B-4F52-8927-E145C7F2E7D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8016D6F-16B2-4553-A4E0-8B488685653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F551140-70BC-413B-B56A-A861263B6D41}"/>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6673AE1-8EBF-421A-B199-5A7468B478B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1CBC71E7-862A-4850-80A4-FFBADF8AEF8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A95F2A1-5B6B-47AA-BFCA-BDBDDBD352C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E6B5E5A-2392-40EC-8F2A-62B11D80282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25F0396-3B8F-458E-AFFC-A018D227DB6B}"/>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5C3C13E5-4672-4EEC-8504-EA8E12511C3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EA922EB7-F210-44E7-A6CB-711C9D38C43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E5CC7181-7E42-4503-BC20-0AFC87A2CF1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6EB578E-9EF0-4A39-BE9D-D319812CDA69}"/>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5FE8B7E-7BC1-4104-853D-ACA83305DDE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EC745CA8-D895-4F47-911F-B3FC147086E9}"/>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D2A21DCA-9962-497C-BA70-B87D37E841B8}"/>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2489BB61-0E6B-4AE4-B747-C4B2AA9081B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791ED25-3DAE-4565-8D5B-FD6EAE60D8B4}"/>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49242809-A86E-460A-82DB-4E8568095951}"/>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2FA411-A4D4-4707-8A6C-FDCFF6C4E629}"/>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AFEA9542-4E54-4FFE-83D6-894F41AE2DDE}"/>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2CDAFEE-F596-4340-B4A3-BDDFF1510AF9}"/>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13C02885-6981-4646-9113-BBDB2B2307CD}"/>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9E420F7-7591-45A6-B4B2-A6BBFB6E32FC}"/>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E46EA768-B511-4D27-AF45-054700EB0B41}"/>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3755F60-9E94-4851-A333-FB21437716CA}"/>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有形固定資産減価償却率は滋賀県平均および類似団体の平均を大きく下回る結果となっており、適切な施設の維持管理や更新ができていると考える。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公共施設の老朽化対策については、財政推計や公共施設等総合管理計画を踏まえる中、計画的に実施していく必要がある。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5A69834C-0242-4930-BEE8-0D9DBA01EA5E}"/>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5CE7EBFD-2704-4A66-A08B-55ECECBBBD6B}"/>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6B1976EC-82C8-4D59-8A7E-7E3B17FD2E9D}"/>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97E18C4B-EC55-4523-8AC7-ED463971D370}"/>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9C682A6E-11AF-4B96-8FC3-2246FDB54745}"/>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4D39F05C-02A6-4887-98EF-F8E1C1DC3C13}"/>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1C9C1C01-FAE3-496E-92F4-D9BF7A870B9D}"/>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8596BA91-0A0C-4EFF-BBEC-5FE015B7464C}"/>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ABD3139C-A24C-488A-BA34-8D91C692699D}"/>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3C0D8954-F2C1-41D2-946C-6D4AF5023617}"/>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B933067F-5BF4-4A62-B577-EC0147632567}"/>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EADDBC2B-D101-4A82-9C8A-7F546C7A402F}"/>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7293553-424E-4EF2-8A20-C4597458AE0F}"/>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2E489009-1222-4D11-8C88-0B570E44B81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1978A53-074B-49E0-82E0-A48E427BC317}"/>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FFF60AE-47D3-49B5-8539-69E40B140D73}"/>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1" name="直線コネクタ 70">
          <a:extLst>
            <a:ext uri="{FF2B5EF4-FFF2-40B4-BE49-F238E27FC236}">
              <a16:creationId xmlns:a16="http://schemas.microsoft.com/office/drawing/2014/main" id="{265BEE8A-1778-448F-B6A5-737970351338}"/>
            </a:ext>
          </a:extLst>
        </xdr:cNvPr>
        <xdr:cNvCxnSpPr/>
      </xdr:nvCxnSpPr>
      <xdr:spPr>
        <a:xfrm flipV="1">
          <a:off x="4206240" y="542395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2" name="有形固定資産減価償却率最小値テキスト">
          <a:extLst>
            <a:ext uri="{FF2B5EF4-FFF2-40B4-BE49-F238E27FC236}">
              <a16:creationId xmlns:a16="http://schemas.microsoft.com/office/drawing/2014/main" id="{EB2576FD-2BD1-46AB-A1CD-B215263A49CF}"/>
            </a:ext>
          </a:extLst>
        </xdr:cNvPr>
        <xdr:cNvSpPr txBox="1"/>
      </xdr:nvSpPr>
      <xdr:spPr>
        <a:xfrm>
          <a:off x="4258945" y="651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3" name="直線コネクタ 72">
          <a:extLst>
            <a:ext uri="{FF2B5EF4-FFF2-40B4-BE49-F238E27FC236}">
              <a16:creationId xmlns:a16="http://schemas.microsoft.com/office/drawing/2014/main" id="{5910542C-2B08-4C32-AC95-EE65FA71543B}"/>
            </a:ext>
          </a:extLst>
        </xdr:cNvPr>
        <xdr:cNvCxnSpPr/>
      </xdr:nvCxnSpPr>
      <xdr:spPr>
        <a:xfrm>
          <a:off x="4119245" y="65127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4" name="有形固定資産減価償却率最大値テキスト">
          <a:extLst>
            <a:ext uri="{FF2B5EF4-FFF2-40B4-BE49-F238E27FC236}">
              <a16:creationId xmlns:a16="http://schemas.microsoft.com/office/drawing/2014/main" id="{410FE510-D187-4B39-BF8A-8E433F924E09}"/>
            </a:ext>
          </a:extLst>
        </xdr:cNvPr>
        <xdr:cNvSpPr txBox="1"/>
      </xdr:nvSpPr>
      <xdr:spPr>
        <a:xfrm>
          <a:off x="4258945" y="520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5" name="直線コネクタ 74">
          <a:extLst>
            <a:ext uri="{FF2B5EF4-FFF2-40B4-BE49-F238E27FC236}">
              <a16:creationId xmlns:a16="http://schemas.microsoft.com/office/drawing/2014/main" id="{B30772EA-F58C-4414-833C-D7EB48CE2731}"/>
            </a:ext>
          </a:extLst>
        </xdr:cNvPr>
        <xdr:cNvCxnSpPr/>
      </xdr:nvCxnSpPr>
      <xdr:spPr>
        <a:xfrm>
          <a:off x="4119245" y="54239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9A3DB3AF-9FFD-4548-95FB-74F89FF37607}"/>
            </a:ext>
          </a:extLst>
        </xdr:cNvPr>
        <xdr:cNvSpPr txBox="1"/>
      </xdr:nvSpPr>
      <xdr:spPr>
        <a:xfrm>
          <a:off x="4258945" y="593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B3E2BD5B-04B2-4D82-829A-7353D102DE09}"/>
            </a:ext>
          </a:extLst>
        </xdr:cNvPr>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8" name="フローチャート: 判断 77">
          <a:extLst>
            <a:ext uri="{FF2B5EF4-FFF2-40B4-BE49-F238E27FC236}">
              <a16:creationId xmlns:a16="http://schemas.microsoft.com/office/drawing/2014/main" id="{76B0C595-CE51-4EBE-8BF7-D7E4014E5C46}"/>
            </a:ext>
          </a:extLst>
        </xdr:cNvPr>
        <xdr:cNvSpPr/>
      </xdr:nvSpPr>
      <xdr:spPr>
        <a:xfrm>
          <a:off x="3537585" y="5901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9" name="フローチャート: 判断 78">
          <a:extLst>
            <a:ext uri="{FF2B5EF4-FFF2-40B4-BE49-F238E27FC236}">
              <a16:creationId xmlns:a16="http://schemas.microsoft.com/office/drawing/2014/main" id="{19EB2512-6CCC-48E0-B5CA-A84A31BDA956}"/>
            </a:ext>
          </a:extLst>
        </xdr:cNvPr>
        <xdr:cNvSpPr/>
      </xdr:nvSpPr>
      <xdr:spPr>
        <a:xfrm>
          <a:off x="2867025" y="5897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a:extLst>
            <a:ext uri="{FF2B5EF4-FFF2-40B4-BE49-F238E27FC236}">
              <a16:creationId xmlns:a16="http://schemas.microsoft.com/office/drawing/2014/main" id="{DDBD769E-E423-4BDF-8312-C7D8BEC458F9}"/>
            </a:ext>
          </a:extLst>
        </xdr:cNvPr>
        <xdr:cNvSpPr/>
      </xdr:nvSpPr>
      <xdr:spPr>
        <a:xfrm>
          <a:off x="2196465" y="5854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1" name="フローチャート: 判断 80">
          <a:extLst>
            <a:ext uri="{FF2B5EF4-FFF2-40B4-BE49-F238E27FC236}">
              <a16:creationId xmlns:a16="http://schemas.microsoft.com/office/drawing/2014/main" id="{A0F5F52D-602E-4391-99CD-E0471C2F9A46}"/>
            </a:ext>
          </a:extLst>
        </xdr:cNvPr>
        <xdr:cNvSpPr/>
      </xdr:nvSpPr>
      <xdr:spPr>
        <a:xfrm>
          <a:off x="1525905" y="58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5DA9EF9-E177-4D4F-9926-C8162C276D0E}"/>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F6826CD-9914-4569-B597-D9DF036749D8}"/>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C3EC29B-3D7A-4265-B109-CC5AFB6CE444}"/>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C4298A5-BDDC-4E16-BC52-5336B1F24896}"/>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1DC24C9-B66B-4E36-A390-B6A1D326FD27}"/>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77258</xdr:rowOff>
    </xdr:from>
    <xdr:to>
      <xdr:col>23</xdr:col>
      <xdr:colOff>136525</xdr:colOff>
      <xdr:row>28</xdr:row>
      <xdr:rowOff>7408</xdr:rowOff>
    </xdr:to>
    <xdr:sp macro="" textlink="">
      <xdr:nvSpPr>
        <xdr:cNvPr id="87" name="楕円 86">
          <a:extLst>
            <a:ext uri="{FF2B5EF4-FFF2-40B4-BE49-F238E27FC236}">
              <a16:creationId xmlns:a16="http://schemas.microsoft.com/office/drawing/2014/main" id="{CAABE75C-7B72-4616-9BD5-81CA9112E19B}"/>
            </a:ext>
          </a:extLst>
        </xdr:cNvPr>
        <xdr:cNvSpPr/>
      </xdr:nvSpPr>
      <xdr:spPr>
        <a:xfrm>
          <a:off x="4157345" y="5373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30285</xdr:rowOff>
    </xdr:from>
    <xdr:ext cx="405111" cy="259045"/>
    <xdr:sp macro="" textlink="">
      <xdr:nvSpPr>
        <xdr:cNvPr id="88" name="有形固定資産減価償却率該当値テキスト">
          <a:extLst>
            <a:ext uri="{FF2B5EF4-FFF2-40B4-BE49-F238E27FC236}">
              <a16:creationId xmlns:a16="http://schemas.microsoft.com/office/drawing/2014/main" id="{C6FC9716-E772-4A83-BA47-934B3F02C05A}"/>
            </a:ext>
          </a:extLst>
        </xdr:cNvPr>
        <xdr:cNvSpPr txBox="1"/>
      </xdr:nvSpPr>
      <xdr:spPr>
        <a:xfrm>
          <a:off x="4258945" y="532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9" name="楕円 88">
          <a:extLst>
            <a:ext uri="{FF2B5EF4-FFF2-40B4-BE49-F238E27FC236}">
              <a16:creationId xmlns:a16="http://schemas.microsoft.com/office/drawing/2014/main" id="{FDFDCD25-F94C-4A83-B65F-126C9DB23549}"/>
            </a:ext>
          </a:extLst>
        </xdr:cNvPr>
        <xdr:cNvSpPr/>
      </xdr:nvSpPr>
      <xdr:spPr>
        <a:xfrm>
          <a:off x="3537585" y="5858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128058</xdr:rowOff>
    </xdr:from>
    <xdr:to>
      <xdr:col>23</xdr:col>
      <xdr:colOff>85725</xdr:colOff>
      <xdr:row>30</xdr:row>
      <xdr:rowOff>110278</xdr:rowOff>
    </xdr:to>
    <xdr:cxnSp macro="">
      <xdr:nvCxnSpPr>
        <xdr:cNvPr id="90" name="直線コネクタ 89">
          <a:extLst>
            <a:ext uri="{FF2B5EF4-FFF2-40B4-BE49-F238E27FC236}">
              <a16:creationId xmlns:a16="http://schemas.microsoft.com/office/drawing/2014/main" id="{424F38CE-8FA8-421C-A415-E09F968EDC6A}"/>
            </a:ext>
          </a:extLst>
        </xdr:cNvPr>
        <xdr:cNvCxnSpPr/>
      </xdr:nvCxnSpPr>
      <xdr:spPr>
        <a:xfrm flipV="1">
          <a:off x="3588385" y="5423958"/>
          <a:ext cx="619760" cy="4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91" name="楕円 90">
          <a:extLst>
            <a:ext uri="{FF2B5EF4-FFF2-40B4-BE49-F238E27FC236}">
              <a16:creationId xmlns:a16="http://schemas.microsoft.com/office/drawing/2014/main" id="{B81ED2FF-2F81-4840-803C-51E3B5DAB360}"/>
            </a:ext>
          </a:extLst>
        </xdr:cNvPr>
        <xdr:cNvSpPr/>
      </xdr:nvSpPr>
      <xdr:spPr>
        <a:xfrm>
          <a:off x="2867025" y="58187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110278</xdr:rowOff>
    </xdr:to>
    <xdr:cxnSp macro="">
      <xdr:nvCxnSpPr>
        <xdr:cNvPr id="92" name="直線コネクタ 91">
          <a:extLst>
            <a:ext uri="{FF2B5EF4-FFF2-40B4-BE49-F238E27FC236}">
              <a16:creationId xmlns:a16="http://schemas.microsoft.com/office/drawing/2014/main" id="{DEE472A3-2343-471C-82DE-8941DB73D10A}"/>
            </a:ext>
          </a:extLst>
        </xdr:cNvPr>
        <xdr:cNvCxnSpPr/>
      </xdr:nvCxnSpPr>
      <xdr:spPr>
        <a:xfrm>
          <a:off x="2917825" y="5869517"/>
          <a:ext cx="6705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3" name="楕円 92">
          <a:extLst>
            <a:ext uri="{FF2B5EF4-FFF2-40B4-BE49-F238E27FC236}">
              <a16:creationId xmlns:a16="http://schemas.microsoft.com/office/drawing/2014/main" id="{0B153B6E-9CFE-432B-8052-66CEBB19E6EA}"/>
            </a:ext>
          </a:extLst>
        </xdr:cNvPr>
        <xdr:cNvSpPr/>
      </xdr:nvSpPr>
      <xdr:spPr>
        <a:xfrm>
          <a:off x="2196465" y="575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70697</xdr:rowOff>
    </xdr:to>
    <xdr:cxnSp macro="">
      <xdr:nvCxnSpPr>
        <xdr:cNvPr id="94" name="直線コネクタ 93">
          <a:extLst>
            <a:ext uri="{FF2B5EF4-FFF2-40B4-BE49-F238E27FC236}">
              <a16:creationId xmlns:a16="http://schemas.microsoft.com/office/drawing/2014/main" id="{2DCE367F-81ED-4F0A-8A30-E4BE8585F3BD}"/>
            </a:ext>
          </a:extLst>
        </xdr:cNvPr>
        <xdr:cNvCxnSpPr/>
      </xdr:nvCxnSpPr>
      <xdr:spPr>
        <a:xfrm>
          <a:off x="2247265" y="5801360"/>
          <a:ext cx="6705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133773</xdr:rowOff>
    </xdr:from>
    <xdr:to>
      <xdr:col>7</xdr:col>
      <xdr:colOff>187325</xdr:colOff>
      <xdr:row>30</xdr:row>
      <xdr:rowOff>63923</xdr:rowOff>
    </xdr:to>
    <xdr:sp macro="" textlink="">
      <xdr:nvSpPr>
        <xdr:cNvPr id="95" name="楕円 94">
          <a:extLst>
            <a:ext uri="{FF2B5EF4-FFF2-40B4-BE49-F238E27FC236}">
              <a16:creationId xmlns:a16="http://schemas.microsoft.com/office/drawing/2014/main" id="{8E4691E1-49E5-4A53-BF43-6666D52EBAB3}"/>
            </a:ext>
          </a:extLst>
        </xdr:cNvPr>
        <xdr:cNvSpPr/>
      </xdr:nvSpPr>
      <xdr:spPr>
        <a:xfrm>
          <a:off x="1525905" y="5764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13123</xdr:rowOff>
    </xdr:to>
    <xdr:cxnSp macro="">
      <xdr:nvCxnSpPr>
        <xdr:cNvPr id="96" name="直線コネクタ 95">
          <a:extLst>
            <a:ext uri="{FF2B5EF4-FFF2-40B4-BE49-F238E27FC236}">
              <a16:creationId xmlns:a16="http://schemas.microsoft.com/office/drawing/2014/main" id="{D4DCA775-4D4B-407F-880E-76E22C2480BB}"/>
            </a:ext>
          </a:extLst>
        </xdr:cNvPr>
        <xdr:cNvCxnSpPr/>
      </xdr:nvCxnSpPr>
      <xdr:spPr>
        <a:xfrm flipV="1">
          <a:off x="1576705" y="5801360"/>
          <a:ext cx="67056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7" name="n_1aveValue有形固定資産減価償却率">
          <a:extLst>
            <a:ext uri="{FF2B5EF4-FFF2-40B4-BE49-F238E27FC236}">
              <a16:creationId xmlns:a16="http://schemas.microsoft.com/office/drawing/2014/main" id="{EDEA01E6-AA22-4285-BA54-03B3926198E9}"/>
            </a:ext>
          </a:extLst>
        </xdr:cNvPr>
        <xdr:cNvSpPr txBox="1"/>
      </xdr:nvSpPr>
      <xdr:spPr>
        <a:xfrm>
          <a:off x="3395989" y="599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8" name="n_2aveValue有形固定資産減価償却率">
          <a:extLst>
            <a:ext uri="{FF2B5EF4-FFF2-40B4-BE49-F238E27FC236}">
              <a16:creationId xmlns:a16="http://schemas.microsoft.com/office/drawing/2014/main" id="{53422FDC-2D57-4280-A2E4-FB2D94C13F91}"/>
            </a:ext>
          </a:extLst>
        </xdr:cNvPr>
        <xdr:cNvSpPr txBox="1"/>
      </xdr:nvSpPr>
      <xdr:spPr>
        <a:xfrm>
          <a:off x="2738129"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9" name="n_3aveValue有形固定資産減価償却率">
          <a:extLst>
            <a:ext uri="{FF2B5EF4-FFF2-40B4-BE49-F238E27FC236}">
              <a16:creationId xmlns:a16="http://schemas.microsoft.com/office/drawing/2014/main" id="{726A4ADD-0B22-4CD4-985B-09860FCDD587}"/>
            </a:ext>
          </a:extLst>
        </xdr:cNvPr>
        <xdr:cNvSpPr txBox="1"/>
      </xdr:nvSpPr>
      <xdr:spPr>
        <a:xfrm>
          <a:off x="2067569"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0" name="n_4aveValue有形固定資産減価償却率">
          <a:extLst>
            <a:ext uri="{FF2B5EF4-FFF2-40B4-BE49-F238E27FC236}">
              <a16:creationId xmlns:a16="http://schemas.microsoft.com/office/drawing/2014/main" id="{9F6DCBE5-5502-460B-AE01-E89B224BF7D2}"/>
            </a:ext>
          </a:extLst>
        </xdr:cNvPr>
        <xdr:cNvSpPr txBox="1"/>
      </xdr:nvSpPr>
      <xdr:spPr>
        <a:xfrm>
          <a:off x="1397009" y="59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101" name="n_1mainValue有形固定資産減価償却率">
          <a:extLst>
            <a:ext uri="{FF2B5EF4-FFF2-40B4-BE49-F238E27FC236}">
              <a16:creationId xmlns:a16="http://schemas.microsoft.com/office/drawing/2014/main" id="{B1FDFFDA-B43F-46DB-88D1-EC35F4A6E3E6}"/>
            </a:ext>
          </a:extLst>
        </xdr:cNvPr>
        <xdr:cNvSpPr txBox="1"/>
      </xdr:nvSpPr>
      <xdr:spPr>
        <a:xfrm>
          <a:off x="3395989" y="56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102" name="n_2mainValue有形固定資産減価償却率">
          <a:extLst>
            <a:ext uri="{FF2B5EF4-FFF2-40B4-BE49-F238E27FC236}">
              <a16:creationId xmlns:a16="http://schemas.microsoft.com/office/drawing/2014/main" id="{47203220-350D-4CCA-BE47-3046BD19C400}"/>
            </a:ext>
          </a:extLst>
        </xdr:cNvPr>
        <xdr:cNvSpPr txBox="1"/>
      </xdr:nvSpPr>
      <xdr:spPr>
        <a:xfrm>
          <a:off x="2738129"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3" name="n_3mainValue有形固定資産減価償却率">
          <a:extLst>
            <a:ext uri="{FF2B5EF4-FFF2-40B4-BE49-F238E27FC236}">
              <a16:creationId xmlns:a16="http://schemas.microsoft.com/office/drawing/2014/main" id="{72E1F38F-2B2D-446E-8E9F-B6990A85E7BA}"/>
            </a:ext>
          </a:extLst>
        </xdr:cNvPr>
        <xdr:cNvSpPr txBox="1"/>
      </xdr:nvSpPr>
      <xdr:spPr>
        <a:xfrm>
          <a:off x="2067569"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mainValue有形固定資産減価償却率">
          <a:extLst>
            <a:ext uri="{FF2B5EF4-FFF2-40B4-BE49-F238E27FC236}">
              <a16:creationId xmlns:a16="http://schemas.microsoft.com/office/drawing/2014/main" id="{4B4FBE83-544E-4ADD-B357-873282A13B49}"/>
            </a:ext>
          </a:extLst>
        </xdr:cNvPr>
        <xdr:cNvSpPr txBox="1"/>
      </xdr:nvSpPr>
      <xdr:spPr>
        <a:xfrm>
          <a:off x="1397009" y="554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9417C89-BE4F-404A-A9FD-455520DE96B1}"/>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F2F6C46-A128-4E53-BF41-BA93FFF46142}"/>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CD63631-3EAA-419A-9F00-28EFC3C9B8EA}"/>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D86C3F00-4BFF-4F3F-91CD-BC252E94835C}"/>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FC3AC06-DAD7-428F-8A2C-F84D83428A3C}"/>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BCCE045-C8C9-4591-8E8C-E90889E90DD6}"/>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448B136-DE4E-468B-934B-E5BB0C3CE203}"/>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799561A-437F-49BD-8126-76F115A5363A}"/>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A832BE17-1C47-494F-822D-A4E4B0699163}"/>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A7A4E883-974D-42CC-9490-9EE846731D9D}"/>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7CEC52D-CEA0-4071-9D49-36C3B0C7BC88}"/>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4AB481D-C0AA-437A-86B3-0EC292EDC37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E77689E9-7D8E-4E32-931E-0297BDCB62C1}"/>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債務償還比率は、環境施設更新事業および中学校給食施設整備事業等により地方債残高が増となったものの、普通交付税等の影響により経常一般財源が増加したことにより前年度と比較して改善した。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は下回ったものの、滋賀県平均を上回る結果となった。今後、実施予定の大規模事業において、多額の地方債の発行および基金の取崩しを予定していることから、財政推計を踏まえ、比率の変動には注視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63898CE-F69B-4D57-9EA1-AAF47FFE303D}"/>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FFCADDB-B4E1-48AD-8C82-6ED43D96873B}"/>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295D418-B26C-476E-A94A-9C74C47FBB4C}"/>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FA8A1C10-5987-4139-A633-FD31D657450D}"/>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17DF47DE-C7CA-4713-972F-52843EE8B8A8}"/>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D724346D-7ECB-4CFD-B956-9869AD92A802}"/>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A593ABE5-754F-4CC7-9F95-59F4CCD7640E}"/>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CD304D4-598C-4C62-B12B-3D7FECB75DF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3E85626F-6C0A-42B7-8164-0DF31D9803F8}"/>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F6E3DFE4-6781-4E6C-BEB7-3B7E45A3F867}"/>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15CE6BF9-172D-4B53-AFF7-304F5D44092E}"/>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CF3AB035-3234-40FB-9290-E5300D039663}"/>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96458C16-80CB-49E4-AB1C-CD78496BD583}"/>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54B882B3-2649-4810-9A81-0F0383F851F6}"/>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71C66BEB-03A2-4A8E-A4B2-DB0B66A4C577}"/>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8887A07-A66D-4040-B2ED-1ACF0C59B4D2}"/>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F6D88DA-96F0-4F11-B973-BFD61FFAB235}"/>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a:extLst>
            <a:ext uri="{FF2B5EF4-FFF2-40B4-BE49-F238E27FC236}">
              <a16:creationId xmlns:a16="http://schemas.microsoft.com/office/drawing/2014/main" id="{A3072906-CFB8-465E-93BA-58A9F576DA34}"/>
            </a:ext>
          </a:extLst>
        </xdr:cNvPr>
        <xdr:cNvCxnSpPr/>
      </xdr:nvCxnSpPr>
      <xdr:spPr>
        <a:xfrm flipV="1">
          <a:off x="13027660" y="516046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a:extLst>
            <a:ext uri="{FF2B5EF4-FFF2-40B4-BE49-F238E27FC236}">
              <a16:creationId xmlns:a16="http://schemas.microsoft.com/office/drawing/2014/main" id="{3D25225D-AE42-4435-B56E-D52A37519946}"/>
            </a:ext>
          </a:extLst>
        </xdr:cNvPr>
        <xdr:cNvSpPr txBox="1"/>
      </xdr:nvSpPr>
      <xdr:spPr>
        <a:xfrm>
          <a:off x="13080365" y="654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a:extLst>
            <a:ext uri="{FF2B5EF4-FFF2-40B4-BE49-F238E27FC236}">
              <a16:creationId xmlns:a16="http://schemas.microsoft.com/office/drawing/2014/main" id="{693E0F70-6AB1-4D42-9598-2B0D603D5B51}"/>
            </a:ext>
          </a:extLst>
        </xdr:cNvPr>
        <xdr:cNvCxnSpPr/>
      </xdr:nvCxnSpPr>
      <xdr:spPr>
        <a:xfrm>
          <a:off x="12963525" y="654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D5B28DEA-5873-4BF5-A007-9828E5357C97}"/>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E13CF558-C2FF-454B-959A-E7A2EA592C81}"/>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a:extLst>
            <a:ext uri="{FF2B5EF4-FFF2-40B4-BE49-F238E27FC236}">
              <a16:creationId xmlns:a16="http://schemas.microsoft.com/office/drawing/2014/main" id="{5CECBD71-8F86-45BD-9AF9-E7BE24895B91}"/>
            </a:ext>
          </a:extLst>
        </xdr:cNvPr>
        <xdr:cNvSpPr txBox="1"/>
      </xdr:nvSpPr>
      <xdr:spPr>
        <a:xfrm>
          <a:off x="13080365" y="5832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a:extLst>
            <a:ext uri="{FF2B5EF4-FFF2-40B4-BE49-F238E27FC236}">
              <a16:creationId xmlns:a16="http://schemas.microsoft.com/office/drawing/2014/main" id="{79AA4EFB-ADB4-46AC-9005-075AD37940DD}"/>
            </a:ext>
          </a:extLst>
        </xdr:cNvPr>
        <xdr:cNvSpPr/>
      </xdr:nvSpPr>
      <xdr:spPr>
        <a:xfrm>
          <a:off x="13001625" y="58545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a:extLst>
            <a:ext uri="{FF2B5EF4-FFF2-40B4-BE49-F238E27FC236}">
              <a16:creationId xmlns:a16="http://schemas.microsoft.com/office/drawing/2014/main" id="{229E8C5D-85D1-4A6B-9B35-EB1B862151CD}"/>
            </a:ext>
          </a:extLst>
        </xdr:cNvPr>
        <xdr:cNvSpPr/>
      </xdr:nvSpPr>
      <xdr:spPr>
        <a:xfrm>
          <a:off x="12359005" y="6066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a:extLst>
            <a:ext uri="{FF2B5EF4-FFF2-40B4-BE49-F238E27FC236}">
              <a16:creationId xmlns:a16="http://schemas.microsoft.com/office/drawing/2014/main" id="{C2B916BF-E926-45D8-A1E0-BB1DAC44099F}"/>
            </a:ext>
          </a:extLst>
        </xdr:cNvPr>
        <xdr:cNvSpPr/>
      </xdr:nvSpPr>
      <xdr:spPr>
        <a:xfrm>
          <a:off x="11688445" y="6072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a:extLst>
            <a:ext uri="{FF2B5EF4-FFF2-40B4-BE49-F238E27FC236}">
              <a16:creationId xmlns:a16="http://schemas.microsoft.com/office/drawing/2014/main" id="{C811720A-9D8B-494F-83EE-F6158BF4BDC8}"/>
            </a:ext>
          </a:extLst>
        </xdr:cNvPr>
        <xdr:cNvSpPr/>
      </xdr:nvSpPr>
      <xdr:spPr>
        <a:xfrm>
          <a:off x="11017885" y="60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a:extLst>
            <a:ext uri="{FF2B5EF4-FFF2-40B4-BE49-F238E27FC236}">
              <a16:creationId xmlns:a16="http://schemas.microsoft.com/office/drawing/2014/main" id="{AC95A11D-86F5-4B84-AE64-39B65CC4A083}"/>
            </a:ext>
          </a:extLst>
        </xdr:cNvPr>
        <xdr:cNvSpPr/>
      </xdr:nvSpPr>
      <xdr:spPr>
        <a:xfrm>
          <a:off x="10347325" y="6079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E4865EE-5E31-414F-A2A3-3B0AC7F310BE}"/>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F036246-7BF3-4558-B09C-2FAEC2A8EB95}"/>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CD37672-4912-44FF-90D1-9E0634DC46EF}"/>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064E0D0-08B9-4188-B2F3-EB4AD07A1927}"/>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D4A8F10-1B58-43DF-9177-80FB23400B1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16555</xdr:rowOff>
    </xdr:from>
    <xdr:to>
      <xdr:col>76</xdr:col>
      <xdr:colOff>73025</xdr:colOff>
      <xdr:row>30</xdr:row>
      <xdr:rowOff>118155</xdr:rowOff>
    </xdr:to>
    <xdr:sp macro="" textlink="">
      <xdr:nvSpPr>
        <xdr:cNvPr id="151" name="楕円 150">
          <a:extLst>
            <a:ext uri="{FF2B5EF4-FFF2-40B4-BE49-F238E27FC236}">
              <a16:creationId xmlns:a16="http://schemas.microsoft.com/office/drawing/2014/main" id="{0918AAFD-7FC7-4E56-93F8-1DF26DA5B8C7}"/>
            </a:ext>
          </a:extLst>
        </xdr:cNvPr>
        <xdr:cNvSpPr/>
      </xdr:nvSpPr>
      <xdr:spPr>
        <a:xfrm>
          <a:off x="13001625" y="5815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39432</xdr:rowOff>
    </xdr:from>
    <xdr:ext cx="469744" cy="259045"/>
    <xdr:sp macro="" textlink="">
      <xdr:nvSpPr>
        <xdr:cNvPr id="152" name="債務償還比率該当値テキスト">
          <a:extLst>
            <a:ext uri="{FF2B5EF4-FFF2-40B4-BE49-F238E27FC236}">
              <a16:creationId xmlns:a16="http://schemas.microsoft.com/office/drawing/2014/main" id="{6427CE81-0000-43C8-A286-A6572EBD0439}"/>
            </a:ext>
          </a:extLst>
        </xdr:cNvPr>
        <xdr:cNvSpPr txBox="1"/>
      </xdr:nvSpPr>
      <xdr:spPr>
        <a:xfrm>
          <a:off x="13080365" y="5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80436</xdr:rowOff>
    </xdr:from>
    <xdr:to>
      <xdr:col>72</xdr:col>
      <xdr:colOff>123825</xdr:colOff>
      <xdr:row>32</xdr:row>
      <xdr:rowOff>10586</xdr:rowOff>
    </xdr:to>
    <xdr:sp macro="" textlink="">
      <xdr:nvSpPr>
        <xdr:cNvPr id="153" name="楕円 152">
          <a:extLst>
            <a:ext uri="{FF2B5EF4-FFF2-40B4-BE49-F238E27FC236}">
              <a16:creationId xmlns:a16="http://schemas.microsoft.com/office/drawing/2014/main" id="{9626AA72-7358-4573-90A0-5C8E596705D8}"/>
            </a:ext>
          </a:extLst>
        </xdr:cNvPr>
        <xdr:cNvSpPr/>
      </xdr:nvSpPr>
      <xdr:spPr>
        <a:xfrm>
          <a:off x="12359005" y="6046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67355</xdr:rowOff>
    </xdr:from>
    <xdr:to>
      <xdr:col>76</xdr:col>
      <xdr:colOff>22225</xdr:colOff>
      <xdr:row>31</xdr:row>
      <xdr:rowOff>131236</xdr:rowOff>
    </xdr:to>
    <xdr:cxnSp macro="">
      <xdr:nvCxnSpPr>
        <xdr:cNvPr id="154" name="直線コネクタ 153">
          <a:extLst>
            <a:ext uri="{FF2B5EF4-FFF2-40B4-BE49-F238E27FC236}">
              <a16:creationId xmlns:a16="http://schemas.microsoft.com/office/drawing/2014/main" id="{2CF5886A-8D64-4D9F-8EED-1FF409874FB3}"/>
            </a:ext>
          </a:extLst>
        </xdr:cNvPr>
        <xdr:cNvCxnSpPr/>
      </xdr:nvCxnSpPr>
      <xdr:spPr>
        <a:xfrm flipV="1">
          <a:off x="12409805" y="5866175"/>
          <a:ext cx="619760" cy="2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93200</xdr:rowOff>
    </xdr:from>
    <xdr:to>
      <xdr:col>68</xdr:col>
      <xdr:colOff>123825</xdr:colOff>
      <xdr:row>31</xdr:row>
      <xdr:rowOff>23350</xdr:rowOff>
    </xdr:to>
    <xdr:sp macro="" textlink="">
      <xdr:nvSpPr>
        <xdr:cNvPr id="155" name="楕円 154">
          <a:extLst>
            <a:ext uri="{FF2B5EF4-FFF2-40B4-BE49-F238E27FC236}">
              <a16:creationId xmlns:a16="http://schemas.microsoft.com/office/drawing/2014/main" id="{725EE518-8FF0-4B9B-A8D8-7F769E89C4E3}"/>
            </a:ext>
          </a:extLst>
        </xdr:cNvPr>
        <xdr:cNvSpPr/>
      </xdr:nvSpPr>
      <xdr:spPr>
        <a:xfrm>
          <a:off x="11688445" y="589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144000</xdr:rowOff>
    </xdr:from>
    <xdr:to>
      <xdr:col>72</xdr:col>
      <xdr:colOff>73025</xdr:colOff>
      <xdr:row>31</xdr:row>
      <xdr:rowOff>131236</xdr:rowOff>
    </xdr:to>
    <xdr:cxnSp macro="">
      <xdr:nvCxnSpPr>
        <xdr:cNvPr id="156" name="直線コネクタ 155">
          <a:extLst>
            <a:ext uri="{FF2B5EF4-FFF2-40B4-BE49-F238E27FC236}">
              <a16:creationId xmlns:a16="http://schemas.microsoft.com/office/drawing/2014/main" id="{3787CD67-8DF0-4EC6-80A7-B685FD3311D6}"/>
            </a:ext>
          </a:extLst>
        </xdr:cNvPr>
        <xdr:cNvCxnSpPr/>
      </xdr:nvCxnSpPr>
      <xdr:spPr>
        <a:xfrm>
          <a:off x="11739245" y="5942820"/>
          <a:ext cx="67056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161172</xdr:rowOff>
    </xdr:from>
    <xdr:to>
      <xdr:col>64</xdr:col>
      <xdr:colOff>123825</xdr:colOff>
      <xdr:row>30</xdr:row>
      <xdr:rowOff>91322</xdr:rowOff>
    </xdr:to>
    <xdr:sp macro="" textlink="">
      <xdr:nvSpPr>
        <xdr:cNvPr id="157" name="楕円 156">
          <a:extLst>
            <a:ext uri="{FF2B5EF4-FFF2-40B4-BE49-F238E27FC236}">
              <a16:creationId xmlns:a16="http://schemas.microsoft.com/office/drawing/2014/main" id="{0E7EF9B5-1CBC-4884-8740-CE0EC98E545E}"/>
            </a:ext>
          </a:extLst>
        </xdr:cNvPr>
        <xdr:cNvSpPr/>
      </xdr:nvSpPr>
      <xdr:spPr>
        <a:xfrm>
          <a:off x="11017885" y="5792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40522</xdr:rowOff>
    </xdr:from>
    <xdr:to>
      <xdr:col>68</xdr:col>
      <xdr:colOff>73025</xdr:colOff>
      <xdr:row>30</xdr:row>
      <xdr:rowOff>144000</xdr:rowOff>
    </xdr:to>
    <xdr:cxnSp macro="">
      <xdr:nvCxnSpPr>
        <xdr:cNvPr id="158" name="直線コネクタ 157">
          <a:extLst>
            <a:ext uri="{FF2B5EF4-FFF2-40B4-BE49-F238E27FC236}">
              <a16:creationId xmlns:a16="http://schemas.microsoft.com/office/drawing/2014/main" id="{42012FD0-B024-404D-95EC-294FE9AA359E}"/>
            </a:ext>
          </a:extLst>
        </xdr:cNvPr>
        <xdr:cNvCxnSpPr/>
      </xdr:nvCxnSpPr>
      <xdr:spPr>
        <a:xfrm>
          <a:off x="11068685" y="5839342"/>
          <a:ext cx="670560" cy="10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132987</xdr:rowOff>
    </xdr:from>
    <xdr:to>
      <xdr:col>60</xdr:col>
      <xdr:colOff>123825</xdr:colOff>
      <xdr:row>31</xdr:row>
      <xdr:rowOff>63137</xdr:rowOff>
    </xdr:to>
    <xdr:sp macro="" textlink="">
      <xdr:nvSpPr>
        <xdr:cNvPr id="159" name="楕円 158">
          <a:extLst>
            <a:ext uri="{FF2B5EF4-FFF2-40B4-BE49-F238E27FC236}">
              <a16:creationId xmlns:a16="http://schemas.microsoft.com/office/drawing/2014/main" id="{A37BA94D-1CE1-4123-81C5-530FDE25EF91}"/>
            </a:ext>
          </a:extLst>
        </xdr:cNvPr>
        <xdr:cNvSpPr/>
      </xdr:nvSpPr>
      <xdr:spPr>
        <a:xfrm>
          <a:off x="10347325" y="5931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40522</xdr:rowOff>
    </xdr:from>
    <xdr:to>
      <xdr:col>64</xdr:col>
      <xdr:colOff>73025</xdr:colOff>
      <xdr:row>31</xdr:row>
      <xdr:rowOff>12337</xdr:rowOff>
    </xdr:to>
    <xdr:cxnSp macro="">
      <xdr:nvCxnSpPr>
        <xdr:cNvPr id="160" name="直線コネクタ 159">
          <a:extLst>
            <a:ext uri="{FF2B5EF4-FFF2-40B4-BE49-F238E27FC236}">
              <a16:creationId xmlns:a16="http://schemas.microsoft.com/office/drawing/2014/main" id="{FA18BF05-308A-417B-BE12-C3E070243384}"/>
            </a:ext>
          </a:extLst>
        </xdr:cNvPr>
        <xdr:cNvCxnSpPr/>
      </xdr:nvCxnSpPr>
      <xdr:spPr>
        <a:xfrm flipV="1">
          <a:off x="10398125" y="5839342"/>
          <a:ext cx="670560" cy="1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a:extLst>
            <a:ext uri="{FF2B5EF4-FFF2-40B4-BE49-F238E27FC236}">
              <a16:creationId xmlns:a16="http://schemas.microsoft.com/office/drawing/2014/main" id="{C39E5470-03D3-4CD7-93A4-FF4813DAB59A}"/>
            </a:ext>
          </a:extLst>
        </xdr:cNvPr>
        <xdr:cNvSpPr txBox="1"/>
      </xdr:nvSpPr>
      <xdr:spPr>
        <a:xfrm>
          <a:off x="12185092"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a:extLst>
            <a:ext uri="{FF2B5EF4-FFF2-40B4-BE49-F238E27FC236}">
              <a16:creationId xmlns:a16="http://schemas.microsoft.com/office/drawing/2014/main" id="{6C34A188-CDEE-4622-998E-B842479F7FE3}"/>
            </a:ext>
          </a:extLst>
        </xdr:cNvPr>
        <xdr:cNvSpPr txBox="1"/>
      </xdr:nvSpPr>
      <xdr:spPr>
        <a:xfrm>
          <a:off x="11527232" y="61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a:extLst>
            <a:ext uri="{FF2B5EF4-FFF2-40B4-BE49-F238E27FC236}">
              <a16:creationId xmlns:a16="http://schemas.microsoft.com/office/drawing/2014/main" id="{396011DF-075D-4950-9333-E7BD6D709643}"/>
            </a:ext>
          </a:extLst>
        </xdr:cNvPr>
        <xdr:cNvSpPr txBox="1"/>
      </xdr:nvSpPr>
      <xdr:spPr>
        <a:xfrm>
          <a:off x="10856672" y="61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a:extLst>
            <a:ext uri="{FF2B5EF4-FFF2-40B4-BE49-F238E27FC236}">
              <a16:creationId xmlns:a16="http://schemas.microsoft.com/office/drawing/2014/main" id="{606420AC-7F5F-4167-9ABE-3BDBA6874A8A}"/>
            </a:ext>
          </a:extLst>
        </xdr:cNvPr>
        <xdr:cNvSpPr txBox="1"/>
      </xdr:nvSpPr>
      <xdr:spPr>
        <a:xfrm>
          <a:off x="10186112" y="616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27113</xdr:rowOff>
    </xdr:from>
    <xdr:ext cx="469744" cy="259045"/>
    <xdr:sp macro="" textlink="">
      <xdr:nvSpPr>
        <xdr:cNvPr id="165" name="n_1mainValue債務償還比率">
          <a:extLst>
            <a:ext uri="{FF2B5EF4-FFF2-40B4-BE49-F238E27FC236}">
              <a16:creationId xmlns:a16="http://schemas.microsoft.com/office/drawing/2014/main" id="{C9328C59-BD64-4C0D-9D55-3D091E66F212}"/>
            </a:ext>
          </a:extLst>
        </xdr:cNvPr>
        <xdr:cNvSpPr txBox="1"/>
      </xdr:nvSpPr>
      <xdr:spPr>
        <a:xfrm>
          <a:off x="12185092" y="582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39877</xdr:rowOff>
    </xdr:from>
    <xdr:ext cx="469744" cy="259045"/>
    <xdr:sp macro="" textlink="">
      <xdr:nvSpPr>
        <xdr:cNvPr id="166" name="n_2mainValue債務償還比率">
          <a:extLst>
            <a:ext uri="{FF2B5EF4-FFF2-40B4-BE49-F238E27FC236}">
              <a16:creationId xmlns:a16="http://schemas.microsoft.com/office/drawing/2014/main" id="{8BBA16DB-B049-4CFB-A65C-562BACFB17A8}"/>
            </a:ext>
          </a:extLst>
        </xdr:cNvPr>
        <xdr:cNvSpPr txBox="1"/>
      </xdr:nvSpPr>
      <xdr:spPr>
        <a:xfrm>
          <a:off x="11527232" y="5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107849</xdr:rowOff>
    </xdr:from>
    <xdr:ext cx="469744" cy="259045"/>
    <xdr:sp macro="" textlink="">
      <xdr:nvSpPr>
        <xdr:cNvPr id="167" name="n_3mainValue債務償還比率">
          <a:extLst>
            <a:ext uri="{FF2B5EF4-FFF2-40B4-BE49-F238E27FC236}">
              <a16:creationId xmlns:a16="http://schemas.microsoft.com/office/drawing/2014/main" id="{2987102C-D112-481E-BEE7-AE05280D1303}"/>
            </a:ext>
          </a:extLst>
        </xdr:cNvPr>
        <xdr:cNvSpPr txBox="1"/>
      </xdr:nvSpPr>
      <xdr:spPr>
        <a:xfrm>
          <a:off x="10856672" y="55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79664</xdr:rowOff>
    </xdr:from>
    <xdr:ext cx="469744" cy="259045"/>
    <xdr:sp macro="" textlink="">
      <xdr:nvSpPr>
        <xdr:cNvPr id="168" name="n_4mainValue債務償還比率">
          <a:extLst>
            <a:ext uri="{FF2B5EF4-FFF2-40B4-BE49-F238E27FC236}">
              <a16:creationId xmlns:a16="http://schemas.microsoft.com/office/drawing/2014/main" id="{2FABCD94-0356-4719-BA8C-62503472CF90}"/>
            </a:ext>
          </a:extLst>
        </xdr:cNvPr>
        <xdr:cNvSpPr txBox="1"/>
      </xdr:nvSpPr>
      <xdr:spPr>
        <a:xfrm>
          <a:off x="10186112" y="57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8115C6B-FE44-400E-9D73-4E9E2CA4A0DF}"/>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024716E-1B66-4935-BAC8-2C33001DF5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2094142-AB8F-444A-9CFD-A4FC1D964C7F}"/>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402A67D0-F0A7-42F9-A4CE-B25B74EF3CD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BC7753D-D684-4975-8736-5DEDB6FF682D}"/>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16752A2F-6EA8-4A6C-A265-CCBED663C80D}"/>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12AA71-235D-46DA-8342-4FF43B7476E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1924BE-EBA1-4351-8CBF-5307D8F3793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CB99A0-366B-4982-B59A-E83B950EE46A}"/>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EC308C-EA0C-400A-BF30-8AFF607ACE3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C09724-9C72-4DF0-A3E8-627D30F2435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7A8F51-2A21-4F12-87F4-72441379447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75B601-B683-4F78-8D59-E90AB4021C1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FDE25D-050E-4121-B07E-D1227DD63B2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F3BB54-6302-4411-A5C2-1AB11190686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E31242-14A3-4716-8EF9-2F6EF74F2D3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97A879-76A4-49E4-BAB2-95AC38FA735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A69FCA-DEF0-45AA-A992-28698EDFAE5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0C2DEF-1CCA-4F1B-A72E-6E4B68D587F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1465EC-D608-4B00-9AD9-420A46808AE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F619DB-CB38-42EE-956C-350767606E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432F4F-8D1F-4249-BCD6-664A630CCE68}"/>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D86E37-61AF-4C01-A98F-B714AB32033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762D2A-51EC-4C87-A037-C266315974B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C7C5CB-9B19-4848-A9AA-F17D83682BE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6244BF-D971-49D7-8813-2825A1E6594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8DA32E-68C1-4207-8175-852219A6129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56C263-7C08-4EB5-9D08-667E1961877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68F387-EBB8-40D6-8244-535DCC89D19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DA6A34-2FB7-4526-93A5-0509561FD30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91B5DB-C137-40D4-ACA3-91A17A7B6B9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1BE901-4F60-400C-8046-5DFE94B556C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F29EA4-2A61-42A9-B5BB-AE2778FF523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BE542B-3759-45FA-8CCF-4E8A3358A8D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B7EED9-8DAA-4A52-A81B-929244F9465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FFB533-0A2A-4DD4-84BE-A3E81D4BC808}"/>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1AD4F9-DA80-4B4B-AF5D-DC613FE3D4A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E0835F-C876-44E9-8D8F-4AA35C3C8B4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A77D7B-1ABB-4F96-9E3C-03AD29B7FCF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2C62E1-2DC9-49EA-A095-06B00547968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C4E682-FF3B-41D1-BB09-159D5B79C72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6F0FB7-543D-4E20-BC75-5D403041A32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A52506-109E-4BCC-BE93-5F5F61FE713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CC16DA-80A7-443D-B328-7563E16BD06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82B379-6D5C-4B9A-BB63-65F57F1549E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8BD989-F09A-43E4-AF18-DFF18919818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05E27B-46A6-49EC-B289-2A19445789E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391061-79AD-46AC-95A6-CD934663A5D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FD64D41-7323-4DE8-BF93-C22115354782}"/>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4B10517-B6E1-4798-9C9A-C605B04D7AC2}"/>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42907E7-8B3E-4F86-93FB-1D74CD8D8477}"/>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8E7FFA2-230B-4744-9667-E715E5EB22FD}"/>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E0A70AF-096A-4D67-B0FD-2AF36854A3BD}"/>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93DD19D-AC66-4044-9C96-B2EF83754F62}"/>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7E00C05-4BE5-4BED-A0CA-0F834884BED6}"/>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745342E-D04F-48C6-B4F9-B4BDB637C636}"/>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BABBE9A-20F0-4E39-A2DC-E2C634E1673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18E31201-D7F9-4C23-AE1D-E2B3F0227D6B}"/>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FC4B84A-8F07-4AD1-ADEC-3512939E10F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A5E00CBA-CFA3-459F-BE00-6721A8DD2305}"/>
            </a:ext>
          </a:extLst>
        </xdr:cNvPr>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03A1A8F-FE8E-44DE-959F-40BB5EBD61E9}"/>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A908B812-B94E-4132-A2D1-6429E4C74378}"/>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52EF89D0-4953-4FB4-9FB3-2A9A4FB92112}"/>
            </a:ext>
          </a:extLst>
        </xdr:cNvPr>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3A3BDDD3-5F6E-438E-AD02-0E8CD16127D9}"/>
            </a:ext>
          </a:extLst>
        </xdr:cNvPr>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78929403-669E-4255-B6A8-D060817C07CF}"/>
            </a:ext>
          </a:extLst>
        </xdr:cNvPr>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F99409AE-6296-407D-ADB9-FDE0C3FEF703}"/>
            </a:ext>
          </a:extLst>
        </xdr:cNvPr>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A75ED9C5-13C7-472A-BB52-B23A1B3FB061}"/>
            </a:ext>
          </a:extLst>
        </xdr:cNvPr>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2A43386A-2263-4AEB-B71B-26964997AEC4}"/>
            </a:ext>
          </a:extLst>
        </xdr:cNvPr>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80A34D14-E856-4EC5-A0DA-B8F1956B36BA}"/>
            </a:ext>
          </a:extLst>
        </xdr:cNvPr>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B6B14415-9FA6-4025-9822-FC1A4F876334}"/>
            </a:ext>
          </a:extLst>
        </xdr:cNvPr>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BC44EF0-9FF5-4B8E-AAD1-D3580B2B8FB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75E20D9-08E7-4A36-87D5-BD2D4AE0287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0CC289-6441-4271-9225-EBF54C6205F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88DC84-4ECA-4E26-9937-2243EF984271}"/>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B0F7FE-4875-4151-A04E-978B7FBAF369}"/>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71" name="楕円 70">
          <a:extLst>
            <a:ext uri="{FF2B5EF4-FFF2-40B4-BE49-F238E27FC236}">
              <a16:creationId xmlns:a16="http://schemas.microsoft.com/office/drawing/2014/main" id="{587E75B5-A0AB-4FFD-B736-5268F41E00ED}"/>
            </a:ext>
          </a:extLst>
        </xdr:cNvPr>
        <xdr:cNvSpPr/>
      </xdr:nvSpPr>
      <xdr:spPr>
        <a:xfrm>
          <a:off x="4036060" y="6505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158005</xdr:rowOff>
    </xdr:from>
    <xdr:ext cx="405111" cy="259045"/>
    <xdr:sp macro="" textlink="">
      <xdr:nvSpPr>
        <xdr:cNvPr id="72" name="【道路】&#10;有形固定資産減価償却率該当値テキスト">
          <a:extLst>
            <a:ext uri="{FF2B5EF4-FFF2-40B4-BE49-F238E27FC236}">
              <a16:creationId xmlns:a16="http://schemas.microsoft.com/office/drawing/2014/main" id="{E5CB6500-409E-4EA8-ABBA-CE84185C5FAA}"/>
            </a:ext>
          </a:extLst>
        </xdr:cNvPr>
        <xdr:cNvSpPr txBox="1"/>
      </xdr:nvSpPr>
      <xdr:spPr>
        <a:xfrm>
          <a:off x="4124960" y="6360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123698</xdr:rowOff>
    </xdr:from>
    <xdr:to>
      <xdr:col>20</xdr:col>
      <xdr:colOff>38100</xdr:colOff>
      <xdr:row>39</xdr:row>
      <xdr:rowOff>53848</xdr:rowOff>
    </xdr:to>
    <xdr:sp macro="" textlink="">
      <xdr:nvSpPr>
        <xdr:cNvPr id="73" name="楕円 72">
          <a:extLst>
            <a:ext uri="{FF2B5EF4-FFF2-40B4-BE49-F238E27FC236}">
              <a16:creationId xmlns:a16="http://schemas.microsoft.com/office/drawing/2014/main" id="{3589A7D0-70D0-4359-9C3C-59171BEA5A27}"/>
            </a:ext>
          </a:extLst>
        </xdr:cNvPr>
        <xdr:cNvSpPr/>
      </xdr:nvSpPr>
      <xdr:spPr>
        <a:xfrm>
          <a:off x="3312160" y="64940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xdr:rowOff>
    </xdr:from>
    <xdr:to>
      <xdr:col>24</xdr:col>
      <xdr:colOff>63500</xdr:colOff>
      <xdr:row>39</xdr:row>
      <xdr:rowOff>14478</xdr:rowOff>
    </xdr:to>
    <xdr:cxnSp macro="">
      <xdr:nvCxnSpPr>
        <xdr:cNvPr id="74" name="直線コネクタ 73">
          <a:extLst>
            <a:ext uri="{FF2B5EF4-FFF2-40B4-BE49-F238E27FC236}">
              <a16:creationId xmlns:a16="http://schemas.microsoft.com/office/drawing/2014/main" id="{56BF2D85-89F4-4935-AD7B-19DBA234F3EE}"/>
            </a:ext>
          </a:extLst>
        </xdr:cNvPr>
        <xdr:cNvCxnSpPr/>
      </xdr:nvCxnSpPr>
      <xdr:spPr>
        <a:xfrm>
          <a:off x="3355340" y="6541008"/>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80264</xdr:rowOff>
    </xdr:from>
    <xdr:to>
      <xdr:col>15</xdr:col>
      <xdr:colOff>101600</xdr:colOff>
      <xdr:row>39</xdr:row>
      <xdr:rowOff>10414</xdr:rowOff>
    </xdr:to>
    <xdr:sp macro="" textlink="">
      <xdr:nvSpPr>
        <xdr:cNvPr id="75" name="楕円 74">
          <a:extLst>
            <a:ext uri="{FF2B5EF4-FFF2-40B4-BE49-F238E27FC236}">
              <a16:creationId xmlns:a16="http://schemas.microsoft.com/office/drawing/2014/main" id="{05E25318-7893-49E9-BC16-2D95137004E7}"/>
            </a:ext>
          </a:extLst>
        </xdr:cNvPr>
        <xdr:cNvSpPr/>
      </xdr:nvSpPr>
      <xdr:spPr>
        <a:xfrm>
          <a:off x="2514600" y="6450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131064</xdr:rowOff>
    </xdr:from>
    <xdr:to>
      <xdr:col>19</xdr:col>
      <xdr:colOff>177800</xdr:colOff>
      <xdr:row>39</xdr:row>
      <xdr:rowOff>3048</xdr:rowOff>
    </xdr:to>
    <xdr:cxnSp macro="">
      <xdr:nvCxnSpPr>
        <xdr:cNvPr id="76" name="直線コネクタ 75">
          <a:extLst>
            <a:ext uri="{FF2B5EF4-FFF2-40B4-BE49-F238E27FC236}">
              <a16:creationId xmlns:a16="http://schemas.microsoft.com/office/drawing/2014/main" id="{71218820-F5FA-4BC0-98EE-97F7A5E903C1}"/>
            </a:ext>
          </a:extLst>
        </xdr:cNvPr>
        <xdr:cNvCxnSpPr/>
      </xdr:nvCxnSpPr>
      <xdr:spPr>
        <a:xfrm>
          <a:off x="2565400" y="6501384"/>
          <a:ext cx="78994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39116</xdr:rowOff>
    </xdr:from>
    <xdr:to>
      <xdr:col>10</xdr:col>
      <xdr:colOff>165100</xdr:colOff>
      <xdr:row>38</xdr:row>
      <xdr:rowOff>140716</xdr:rowOff>
    </xdr:to>
    <xdr:sp macro="" textlink="">
      <xdr:nvSpPr>
        <xdr:cNvPr id="77" name="楕円 76">
          <a:extLst>
            <a:ext uri="{FF2B5EF4-FFF2-40B4-BE49-F238E27FC236}">
              <a16:creationId xmlns:a16="http://schemas.microsoft.com/office/drawing/2014/main" id="{FC18E8BB-DBF8-4DDE-A529-9B6E19443797}"/>
            </a:ext>
          </a:extLst>
        </xdr:cNvPr>
        <xdr:cNvSpPr/>
      </xdr:nvSpPr>
      <xdr:spPr>
        <a:xfrm>
          <a:off x="1739900" y="64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89916</xdr:rowOff>
    </xdr:from>
    <xdr:to>
      <xdr:col>15</xdr:col>
      <xdr:colOff>50800</xdr:colOff>
      <xdr:row>38</xdr:row>
      <xdr:rowOff>131064</xdr:rowOff>
    </xdr:to>
    <xdr:cxnSp macro="">
      <xdr:nvCxnSpPr>
        <xdr:cNvPr id="78" name="直線コネクタ 77">
          <a:extLst>
            <a:ext uri="{FF2B5EF4-FFF2-40B4-BE49-F238E27FC236}">
              <a16:creationId xmlns:a16="http://schemas.microsoft.com/office/drawing/2014/main" id="{9B973F7A-8EFC-4CD8-A014-4F0486230F97}"/>
            </a:ext>
          </a:extLst>
        </xdr:cNvPr>
        <xdr:cNvCxnSpPr/>
      </xdr:nvCxnSpPr>
      <xdr:spPr>
        <a:xfrm>
          <a:off x="1790700" y="6460236"/>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169418</xdr:rowOff>
    </xdr:from>
    <xdr:to>
      <xdr:col>6</xdr:col>
      <xdr:colOff>38100</xdr:colOff>
      <xdr:row>38</xdr:row>
      <xdr:rowOff>99568</xdr:rowOff>
    </xdr:to>
    <xdr:sp macro="" textlink="">
      <xdr:nvSpPr>
        <xdr:cNvPr id="79" name="楕円 78">
          <a:extLst>
            <a:ext uri="{FF2B5EF4-FFF2-40B4-BE49-F238E27FC236}">
              <a16:creationId xmlns:a16="http://schemas.microsoft.com/office/drawing/2014/main" id="{598670F3-7544-4AE0-B6E7-362A0E7531C2}"/>
            </a:ext>
          </a:extLst>
        </xdr:cNvPr>
        <xdr:cNvSpPr/>
      </xdr:nvSpPr>
      <xdr:spPr>
        <a:xfrm>
          <a:off x="965200" y="637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48768</xdr:rowOff>
    </xdr:from>
    <xdr:to>
      <xdr:col>10</xdr:col>
      <xdr:colOff>114300</xdr:colOff>
      <xdr:row>38</xdr:row>
      <xdr:rowOff>89916</xdr:rowOff>
    </xdr:to>
    <xdr:cxnSp macro="">
      <xdr:nvCxnSpPr>
        <xdr:cNvPr id="80" name="直線コネクタ 79">
          <a:extLst>
            <a:ext uri="{FF2B5EF4-FFF2-40B4-BE49-F238E27FC236}">
              <a16:creationId xmlns:a16="http://schemas.microsoft.com/office/drawing/2014/main" id="{88512EB7-715E-42CF-B61F-9BB35DA515D4}"/>
            </a:ext>
          </a:extLst>
        </xdr:cNvPr>
        <xdr:cNvCxnSpPr/>
      </xdr:nvCxnSpPr>
      <xdr:spPr>
        <a:xfrm>
          <a:off x="1008380" y="6419088"/>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92D6DEE1-3624-4A08-A07D-61EBE2CB3A48}"/>
            </a:ext>
          </a:extLst>
        </xdr:cNvPr>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465F914A-9E73-47F4-8313-2B6F9C771F78}"/>
            </a:ext>
          </a:extLst>
        </xdr:cNvPr>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4C66BBAD-5A45-4DE7-AD76-41066D421EB8}"/>
            </a:ext>
          </a:extLst>
        </xdr:cNvPr>
        <xdr:cNvSpPr txBox="1"/>
      </xdr:nvSpPr>
      <xdr:spPr>
        <a:xfrm>
          <a:off x="161100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BED92C15-408E-418C-8023-BF5F35EA3DF8}"/>
            </a:ext>
          </a:extLst>
        </xdr:cNvPr>
        <xdr:cNvSpPr txBox="1"/>
      </xdr:nvSpPr>
      <xdr:spPr>
        <a:xfrm>
          <a:off x="83630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70375</xdr:rowOff>
    </xdr:from>
    <xdr:ext cx="405111" cy="259045"/>
    <xdr:sp macro="" textlink="">
      <xdr:nvSpPr>
        <xdr:cNvPr id="85" name="n_1mainValue【道路】&#10;有形固定資産減価償却率">
          <a:extLst>
            <a:ext uri="{FF2B5EF4-FFF2-40B4-BE49-F238E27FC236}">
              <a16:creationId xmlns:a16="http://schemas.microsoft.com/office/drawing/2014/main" id="{4C44E1B2-7D34-45C4-881C-548F0B186AC9}"/>
            </a:ext>
          </a:extLst>
        </xdr:cNvPr>
        <xdr:cNvSpPr txBox="1"/>
      </xdr:nvSpPr>
      <xdr:spPr>
        <a:xfrm>
          <a:off x="317056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26941</xdr:rowOff>
    </xdr:from>
    <xdr:ext cx="405111" cy="259045"/>
    <xdr:sp macro="" textlink="">
      <xdr:nvSpPr>
        <xdr:cNvPr id="86" name="n_2mainValue【道路】&#10;有形固定資産減価償却率">
          <a:extLst>
            <a:ext uri="{FF2B5EF4-FFF2-40B4-BE49-F238E27FC236}">
              <a16:creationId xmlns:a16="http://schemas.microsoft.com/office/drawing/2014/main" id="{E08B6093-898A-4FD7-A15A-7D58CC836F12}"/>
            </a:ext>
          </a:extLst>
        </xdr:cNvPr>
        <xdr:cNvSpPr txBox="1"/>
      </xdr:nvSpPr>
      <xdr:spPr>
        <a:xfrm>
          <a:off x="238570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157243</xdr:rowOff>
    </xdr:from>
    <xdr:ext cx="405111" cy="259045"/>
    <xdr:sp macro="" textlink="">
      <xdr:nvSpPr>
        <xdr:cNvPr id="87" name="n_3mainValue【道路】&#10;有形固定資産減価償却率">
          <a:extLst>
            <a:ext uri="{FF2B5EF4-FFF2-40B4-BE49-F238E27FC236}">
              <a16:creationId xmlns:a16="http://schemas.microsoft.com/office/drawing/2014/main" id="{BAE23165-CA73-4C21-BE4A-5BB2FBC0E3CF}"/>
            </a:ext>
          </a:extLst>
        </xdr:cNvPr>
        <xdr:cNvSpPr txBox="1"/>
      </xdr:nvSpPr>
      <xdr:spPr>
        <a:xfrm>
          <a:off x="161100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116095</xdr:rowOff>
    </xdr:from>
    <xdr:ext cx="405111" cy="259045"/>
    <xdr:sp macro="" textlink="">
      <xdr:nvSpPr>
        <xdr:cNvPr id="88" name="n_4mainValue【道路】&#10;有形固定資産減価償却率">
          <a:extLst>
            <a:ext uri="{FF2B5EF4-FFF2-40B4-BE49-F238E27FC236}">
              <a16:creationId xmlns:a16="http://schemas.microsoft.com/office/drawing/2014/main" id="{3842ACA6-E29D-443D-AE01-7A051EB82148}"/>
            </a:ext>
          </a:extLst>
        </xdr:cNvPr>
        <xdr:cNvSpPr txBox="1"/>
      </xdr:nvSpPr>
      <xdr:spPr>
        <a:xfrm>
          <a:off x="83630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42F2DE3-FE8C-4857-AEAB-14548FC2D47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2BA4EDA-727D-4426-B56E-11812D6476B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2955316-3526-4A27-964E-26FEACFCDD9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120003F-98F1-44FA-BEEB-D9F92A04B98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A97845E-1A81-4EC3-9F58-3963A5F6CEF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7D5A699-9F80-42A4-BB5C-84E946A4D90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F35A58E-3B76-4C7A-AF97-20C71382577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83B08C9-E979-468D-BC5B-81012C626D3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4008A6E-162D-428B-97C8-372DCD2240A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BF13E8C-B618-44F8-9AA6-70209E2F9A5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F440A34-9E34-4115-AD6A-EF9A4DFC808F}"/>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2A955FBB-75CE-44E3-97D3-000BE9368AFE}"/>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FC7FF64-D6C5-45A2-BCD0-ABBACB78D0D3}"/>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35B2963A-6D26-4587-B6D4-197C950633E1}"/>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8EE7B6DA-DE39-48A1-8A27-53B2B2F0807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D704142-9D6D-4C63-A3EB-EBD8BBED57C1}"/>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3197E42F-E7DC-4FBB-9232-31103763A99C}"/>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3CABFAE7-E65C-47FB-BA54-C6E302DD7925}"/>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9C17EF4-FE49-4F01-B503-8D3AFBB98B74}"/>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FBB1E4BA-7B99-4EA1-8161-7F2E95FB5D74}"/>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9733C1CC-E459-424B-9891-8863C558C045}"/>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F1B83895-D8AF-42E2-8ADA-945F200B3943}"/>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250547A-EE15-4109-A2CF-3FC03C1519D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6238373-4A3B-46E8-BFF3-8CBA8026D8FA}"/>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35D2F7A-AD3D-42FF-95E9-1376A9C93E0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A5CE4824-053C-46A4-B38B-1519CEBBE4E0}"/>
            </a:ext>
          </a:extLst>
        </xdr:cNvPr>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94FC29B6-464B-48B1-BC59-0B9E12A7639C}"/>
            </a:ext>
          </a:extLst>
        </xdr:cNvPr>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28D9EEDC-C470-43C6-8396-804928EE7119}"/>
            </a:ext>
          </a:extLst>
        </xdr:cNvPr>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44C584F6-460E-4500-B18F-C00B177CBB67}"/>
            </a:ext>
          </a:extLst>
        </xdr:cNvPr>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EA06E6BF-E90D-4582-BB64-CAFB32B6C406}"/>
            </a:ext>
          </a:extLst>
        </xdr:cNvPr>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7907BDB1-4351-42A3-84E6-4C254F9BB22C}"/>
            </a:ext>
          </a:extLst>
        </xdr:cNvPr>
        <xdr:cNvSpPr txBox="1"/>
      </xdr:nvSpPr>
      <xdr:spPr>
        <a:xfrm>
          <a:off x="9258300" y="670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6F991D3F-1F8F-47EA-A736-13826E3AFB60}"/>
            </a:ext>
          </a:extLst>
        </xdr:cNvPr>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3B832274-C4D6-42CB-8E6B-C3DDC69E27F0}"/>
            </a:ext>
          </a:extLst>
        </xdr:cNvPr>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7F3D50E1-D9F0-4FC5-8330-E2D462634759}"/>
            </a:ext>
          </a:extLst>
        </xdr:cNvPr>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F046710F-6CAE-4697-BC01-7EBFE9F48FF4}"/>
            </a:ext>
          </a:extLst>
        </xdr:cNvPr>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31A3B3C2-3A4B-4920-A8E3-EB0DCD60B8B1}"/>
            </a:ext>
          </a:extLst>
        </xdr:cNvPr>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11CE23-FFDA-426E-9CF1-EAADB602ABF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22EEB00-6A84-47DB-A587-D0070D4F806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D35E39D-0635-4F81-A63F-27A2B68A1C1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FA037EB-EE20-41B6-B3FA-722AD44DD41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50321C-6671-4FE2-953B-6744473A23D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137120</xdr:rowOff>
    </xdr:from>
    <xdr:to>
      <xdr:col>55</xdr:col>
      <xdr:colOff>50800</xdr:colOff>
      <xdr:row>42</xdr:row>
      <xdr:rowOff>67270</xdr:rowOff>
    </xdr:to>
    <xdr:sp macro="" textlink="">
      <xdr:nvSpPr>
        <xdr:cNvPr id="130" name="楕円 129">
          <a:extLst>
            <a:ext uri="{FF2B5EF4-FFF2-40B4-BE49-F238E27FC236}">
              <a16:creationId xmlns:a16="http://schemas.microsoft.com/office/drawing/2014/main" id="{32449F1A-29DE-4D8D-BF95-C3BC566611A2}"/>
            </a:ext>
          </a:extLst>
        </xdr:cNvPr>
        <xdr:cNvSpPr/>
      </xdr:nvSpPr>
      <xdr:spPr>
        <a:xfrm>
          <a:off x="9192260" y="7010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52047</xdr:rowOff>
    </xdr:from>
    <xdr:ext cx="469744" cy="259045"/>
    <xdr:sp macro="" textlink="">
      <xdr:nvSpPr>
        <xdr:cNvPr id="131" name="【道路】&#10;一人当たり延長該当値テキスト">
          <a:extLst>
            <a:ext uri="{FF2B5EF4-FFF2-40B4-BE49-F238E27FC236}">
              <a16:creationId xmlns:a16="http://schemas.microsoft.com/office/drawing/2014/main" id="{B4072954-E367-45BB-B6CF-96F9A65B981F}"/>
            </a:ext>
          </a:extLst>
        </xdr:cNvPr>
        <xdr:cNvSpPr txBox="1"/>
      </xdr:nvSpPr>
      <xdr:spPr>
        <a:xfrm>
          <a:off x="9258300" y="69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136696</xdr:rowOff>
    </xdr:from>
    <xdr:to>
      <xdr:col>50</xdr:col>
      <xdr:colOff>165100</xdr:colOff>
      <xdr:row>42</xdr:row>
      <xdr:rowOff>66846</xdr:rowOff>
    </xdr:to>
    <xdr:sp macro="" textlink="">
      <xdr:nvSpPr>
        <xdr:cNvPr id="132" name="楕円 131">
          <a:extLst>
            <a:ext uri="{FF2B5EF4-FFF2-40B4-BE49-F238E27FC236}">
              <a16:creationId xmlns:a16="http://schemas.microsoft.com/office/drawing/2014/main" id="{764CCB54-8563-47A1-B905-107848EBA0B8}"/>
            </a:ext>
          </a:extLst>
        </xdr:cNvPr>
        <xdr:cNvSpPr/>
      </xdr:nvSpPr>
      <xdr:spPr>
        <a:xfrm>
          <a:off x="8445500" y="700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16046</xdr:rowOff>
    </xdr:from>
    <xdr:to>
      <xdr:col>55</xdr:col>
      <xdr:colOff>0</xdr:colOff>
      <xdr:row>42</xdr:row>
      <xdr:rowOff>16470</xdr:rowOff>
    </xdr:to>
    <xdr:cxnSp macro="">
      <xdr:nvCxnSpPr>
        <xdr:cNvPr id="133" name="直線コネクタ 132">
          <a:extLst>
            <a:ext uri="{FF2B5EF4-FFF2-40B4-BE49-F238E27FC236}">
              <a16:creationId xmlns:a16="http://schemas.microsoft.com/office/drawing/2014/main" id="{A54BDB41-BDA2-49B0-AFD5-2D7940952608}"/>
            </a:ext>
          </a:extLst>
        </xdr:cNvPr>
        <xdr:cNvCxnSpPr/>
      </xdr:nvCxnSpPr>
      <xdr:spPr>
        <a:xfrm>
          <a:off x="8496300" y="7056926"/>
          <a:ext cx="7239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135977</xdr:rowOff>
    </xdr:from>
    <xdr:to>
      <xdr:col>46</xdr:col>
      <xdr:colOff>38100</xdr:colOff>
      <xdr:row>42</xdr:row>
      <xdr:rowOff>66127</xdr:rowOff>
    </xdr:to>
    <xdr:sp macro="" textlink="">
      <xdr:nvSpPr>
        <xdr:cNvPr id="134" name="楕円 133">
          <a:extLst>
            <a:ext uri="{FF2B5EF4-FFF2-40B4-BE49-F238E27FC236}">
              <a16:creationId xmlns:a16="http://schemas.microsoft.com/office/drawing/2014/main" id="{F2C98AEA-DB27-4E68-A235-3AE63568D1A3}"/>
            </a:ext>
          </a:extLst>
        </xdr:cNvPr>
        <xdr:cNvSpPr/>
      </xdr:nvSpPr>
      <xdr:spPr>
        <a:xfrm>
          <a:off x="7670800" y="70092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15327</xdr:rowOff>
    </xdr:from>
    <xdr:to>
      <xdr:col>50</xdr:col>
      <xdr:colOff>114300</xdr:colOff>
      <xdr:row>42</xdr:row>
      <xdr:rowOff>16046</xdr:rowOff>
    </xdr:to>
    <xdr:cxnSp macro="">
      <xdr:nvCxnSpPr>
        <xdr:cNvPr id="135" name="直線コネクタ 134">
          <a:extLst>
            <a:ext uri="{FF2B5EF4-FFF2-40B4-BE49-F238E27FC236}">
              <a16:creationId xmlns:a16="http://schemas.microsoft.com/office/drawing/2014/main" id="{B070EE71-BFA7-4C7D-AF88-22F94FCAC915}"/>
            </a:ext>
          </a:extLst>
        </xdr:cNvPr>
        <xdr:cNvCxnSpPr/>
      </xdr:nvCxnSpPr>
      <xdr:spPr>
        <a:xfrm>
          <a:off x="7713980" y="7056207"/>
          <a:ext cx="78232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135438</xdr:rowOff>
    </xdr:from>
    <xdr:to>
      <xdr:col>41</xdr:col>
      <xdr:colOff>101600</xdr:colOff>
      <xdr:row>42</xdr:row>
      <xdr:rowOff>65588</xdr:rowOff>
    </xdr:to>
    <xdr:sp macro="" textlink="">
      <xdr:nvSpPr>
        <xdr:cNvPr id="136" name="楕円 135">
          <a:extLst>
            <a:ext uri="{FF2B5EF4-FFF2-40B4-BE49-F238E27FC236}">
              <a16:creationId xmlns:a16="http://schemas.microsoft.com/office/drawing/2014/main" id="{ABD49CBF-733F-4B3E-A9D8-142B93BB8F35}"/>
            </a:ext>
          </a:extLst>
        </xdr:cNvPr>
        <xdr:cNvSpPr/>
      </xdr:nvSpPr>
      <xdr:spPr>
        <a:xfrm>
          <a:off x="6873240" y="7008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14788</xdr:rowOff>
    </xdr:from>
    <xdr:to>
      <xdr:col>45</xdr:col>
      <xdr:colOff>177800</xdr:colOff>
      <xdr:row>42</xdr:row>
      <xdr:rowOff>15327</xdr:rowOff>
    </xdr:to>
    <xdr:cxnSp macro="">
      <xdr:nvCxnSpPr>
        <xdr:cNvPr id="137" name="直線コネクタ 136">
          <a:extLst>
            <a:ext uri="{FF2B5EF4-FFF2-40B4-BE49-F238E27FC236}">
              <a16:creationId xmlns:a16="http://schemas.microsoft.com/office/drawing/2014/main" id="{6AC193D0-E558-4099-BC6C-C81BCC336924}"/>
            </a:ext>
          </a:extLst>
        </xdr:cNvPr>
        <xdr:cNvCxnSpPr/>
      </xdr:nvCxnSpPr>
      <xdr:spPr>
        <a:xfrm>
          <a:off x="6924040" y="7055668"/>
          <a:ext cx="78994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135013</xdr:rowOff>
    </xdr:from>
    <xdr:to>
      <xdr:col>36</xdr:col>
      <xdr:colOff>165100</xdr:colOff>
      <xdr:row>42</xdr:row>
      <xdr:rowOff>65163</xdr:rowOff>
    </xdr:to>
    <xdr:sp macro="" textlink="">
      <xdr:nvSpPr>
        <xdr:cNvPr id="138" name="楕円 137">
          <a:extLst>
            <a:ext uri="{FF2B5EF4-FFF2-40B4-BE49-F238E27FC236}">
              <a16:creationId xmlns:a16="http://schemas.microsoft.com/office/drawing/2014/main" id="{113BE2AB-CF37-4BEA-97CE-277B4F741424}"/>
            </a:ext>
          </a:extLst>
        </xdr:cNvPr>
        <xdr:cNvSpPr/>
      </xdr:nvSpPr>
      <xdr:spPr>
        <a:xfrm>
          <a:off x="6098540" y="7008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14363</xdr:rowOff>
    </xdr:from>
    <xdr:to>
      <xdr:col>41</xdr:col>
      <xdr:colOff>50800</xdr:colOff>
      <xdr:row>42</xdr:row>
      <xdr:rowOff>14788</xdr:rowOff>
    </xdr:to>
    <xdr:cxnSp macro="">
      <xdr:nvCxnSpPr>
        <xdr:cNvPr id="139" name="直線コネクタ 138">
          <a:extLst>
            <a:ext uri="{FF2B5EF4-FFF2-40B4-BE49-F238E27FC236}">
              <a16:creationId xmlns:a16="http://schemas.microsoft.com/office/drawing/2014/main" id="{BE0CB937-3AEC-46D5-95C2-021E5CC73FA5}"/>
            </a:ext>
          </a:extLst>
        </xdr:cNvPr>
        <xdr:cNvCxnSpPr/>
      </xdr:nvCxnSpPr>
      <xdr:spPr>
        <a:xfrm>
          <a:off x="6149340" y="7055243"/>
          <a:ext cx="7747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1E1193EF-3310-4587-AE6C-496D7F09CD59}"/>
            </a:ext>
          </a:extLst>
        </xdr:cNvPr>
        <xdr:cNvSpPr txBox="1"/>
      </xdr:nvSpPr>
      <xdr:spPr>
        <a:xfrm>
          <a:off x="8239271" y="665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9AF93257-FAE5-4E5E-91C8-FB8AF087853E}"/>
            </a:ext>
          </a:extLst>
        </xdr:cNvPr>
        <xdr:cNvSpPr txBox="1"/>
      </xdr:nvSpPr>
      <xdr:spPr>
        <a:xfrm>
          <a:off x="7477271" y="66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8454DA65-6F22-43A8-A674-1B317B4441EB}"/>
            </a:ext>
          </a:extLst>
        </xdr:cNvPr>
        <xdr:cNvSpPr txBox="1"/>
      </xdr:nvSpPr>
      <xdr:spPr>
        <a:xfrm>
          <a:off x="6702571" y="66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B5ABC2B2-1145-41F7-A575-C3FFC22037AD}"/>
            </a:ext>
          </a:extLst>
        </xdr:cNvPr>
        <xdr:cNvSpPr txBox="1"/>
      </xdr:nvSpPr>
      <xdr:spPr>
        <a:xfrm>
          <a:off x="5905011" y="66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57973</xdr:rowOff>
    </xdr:from>
    <xdr:ext cx="469744" cy="259045"/>
    <xdr:sp macro="" textlink="">
      <xdr:nvSpPr>
        <xdr:cNvPr id="144" name="n_1mainValue【道路】&#10;一人当たり延長">
          <a:extLst>
            <a:ext uri="{FF2B5EF4-FFF2-40B4-BE49-F238E27FC236}">
              <a16:creationId xmlns:a16="http://schemas.microsoft.com/office/drawing/2014/main" id="{C57436AF-4009-4956-AE1C-29CD9EE2AF46}"/>
            </a:ext>
          </a:extLst>
        </xdr:cNvPr>
        <xdr:cNvSpPr txBox="1"/>
      </xdr:nvSpPr>
      <xdr:spPr>
        <a:xfrm>
          <a:off x="8271587" y="70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57254</xdr:rowOff>
    </xdr:from>
    <xdr:ext cx="469744" cy="259045"/>
    <xdr:sp macro="" textlink="">
      <xdr:nvSpPr>
        <xdr:cNvPr id="145" name="n_2mainValue【道路】&#10;一人当たり延長">
          <a:extLst>
            <a:ext uri="{FF2B5EF4-FFF2-40B4-BE49-F238E27FC236}">
              <a16:creationId xmlns:a16="http://schemas.microsoft.com/office/drawing/2014/main" id="{EB85E41E-11E6-4902-AC96-836C3405112D}"/>
            </a:ext>
          </a:extLst>
        </xdr:cNvPr>
        <xdr:cNvSpPr txBox="1"/>
      </xdr:nvSpPr>
      <xdr:spPr>
        <a:xfrm>
          <a:off x="7509587" y="70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56715</xdr:rowOff>
    </xdr:from>
    <xdr:ext cx="469744" cy="259045"/>
    <xdr:sp macro="" textlink="">
      <xdr:nvSpPr>
        <xdr:cNvPr id="146" name="n_3mainValue【道路】&#10;一人当たり延長">
          <a:extLst>
            <a:ext uri="{FF2B5EF4-FFF2-40B4-BE49-F238E27FC236}">
              <a16:creationId xmlns:a16="http://schemas.microsoft.com/office/drawing/2014/main" id="{CF53AA85-B014-4775-A4FB-88180B840A64}"/>
            </a:ext>
          </a:extLst>
        </xdr:cNvPr>
        <xdr:cNvSpPr txBox="1"/>
      </xdr:nvSpPr>
      <xdr:spPr>
        <a:xfrm>
          <a:off x="6712027" y="70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56290</xdr:rowOff>
    </xdr:from>
    <xdr:ext cx="469744" cy="259045"/>
    <xdr:sp macro="" textlink="">
      <xdr:nvSpPr>
        <xdr:cNvPr id="147" name="n_4mainValue【道路】&#10;一人当たり延長">
          <a:extLst>
            <a:ext uri="{FF2B5EF4-FFF2-40B4-BE49-F238E27FC236}">
              <a16:creationId xmlns:a16="http://schemas.microsoft.com/office/drawing/2014/main" id="{F6761E24-4BAC-45CE-BE98-D55CD6D82A14}"/>
            </a:ext>
          </a:extLst>
        </xdr:cNvPr>
        <xdr:cNvSpPr txBox="1"/>
      </xdr:nvSpPr>
      <xdr:spPr>
        <a:xfrm>
          <a:off x="5937327" y="70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309F74D-FA76-4574-9AAF-6DA3B07D994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918EEC9-8E8A-45CA-800F-818BDC66A67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41ABFC0-C8BD-4040-ACAA-58DB6BEA6A8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7404D07-7DE9-409A-9A3B-AF56B01E4FB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4DED97B-B744-43D9-BA69-ECD1E003948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1B38080-66D3-4854-9DB7-07B70BA1C42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A86E158-EAB8-4612-B9AF-A06A7A97BDD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A0941A1-B7F4-4BF7-9F7C-DA5600A6B52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FF10D2F-8AE4-4047-98C2-D8297FF0F8D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1F0FDB2-45F0-4E31-9978-AF028CB2310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D1A8DFE-EFC2-43C1-AC7F-329A839CFA8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0861A52-6693-40AB-B9F5-A7600600E3D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E4A0DFB-C5D7-434C-8A61-D7544EE572E1}"/>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CEABA9C-6FC7-4ACA-886A-A82231B9D4ED}"/>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A2BE625-C072-4D23-B0DC-28D494AE9EA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C635C37-4DCB-4867-A421-1B9622961A9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276F9A3-DF44-4249-8C2D-A6BA61D190C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25FD568-B57E-4C91-92C7-83C509ED1DC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DE3CB42-D778-407D-83C1-5E85F9BF2E5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BD75AFA-B530-40F7-ADF9-6CA51683615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1B21A0E-DDE4-4C83-9A23-28BC8A5D557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DF60BF1-55B4-4D6A-BB6A-35BDEFCC376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041F684-24D2-429A-9BBF-F4310E2A79C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E0622E9-4A37-491D-9649-58803FD44E9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744CAF4-5092-425C-900D-B46B371CA01A}"/>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30F28166-11F3-434F-958A-5793C300F0E4}"/>
            </a:ext>
          </a:extLst>
        </xdr:cNvPr>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63F1AF1-0BE8-43B4-B103-B499E7B00C4A}"/>
            </a:ext>
          </a:extLst>
        </xdr:cNvPr>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B618A623-D2FC-4154-BDD6-29DAA48C0CDC}"/>
            </a:ext>
          </a:extLst>
        </xdr:cNvPr>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2CAF711-384B-47A2-9461-23BC1FFD95CB}"/>
            </a:ext>
          </a:extLst>
        </xdr:cNvPr>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4EEB34ED-F10E-4F0D-9DAA-FF9AFCC6F46B}"/>
            </a:ext>
          </a:extLst>
        </xdr:cNvPr>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62AAECE-B658-42E7-B809-F8787F075B97}"/>
            </a:ext>
          </a:extLst>
        </xdr:cNvPr>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4AC9EF22-AE15-4C13-A00E-BAAF9044E71C}"/>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EB722EF0-B552-4EBC-9D9B-B1E1BDF0EAD1}"/>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856816B5-3183-41FC-947F-1CC06DA0DDA0}"/>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D5487BFA-1BF8-45F7-8959-D85C90219454}"/>
            </a:ext>
          </a:extLst>
        </xdr:cNvPr>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FDC416CE-9622-4F6A-A52C-9A391B61AF8D}"/>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190860-9484-43E6-97DA-BE58E8DD219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7CA4110-15D0-4324-87CF-58E653128BF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00EBBF1-D815-4941-9BC5-16E69E08CB7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696AF6C-D94E-4384-8CF0-D07233651BF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8884203-A439-4DC5-95B8-82389356CFB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9" name="楕円 188">
          <a:extLst>
            <a:ext uri="{FF2B5EF4-FFF2-40B4-BE49-F238E27FC236}">
              <a16:creationId xmlns:a16="http://schemas.microsoft.com/office/drawing/2014/main" id="{31F9D946-D8D2-4E92-84D3-322D66FE7EAD}"/>
            </a:ext>
          </a:extLst>
        </xdr:cNvPr>
        <xdr:cNvSpPr/>
      </xdr:nvSpPr>
      <xdr:spPr>
        <a:xfrm>
          <a:off x="4036060" y="10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151328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8650F97-7170-463E-9C85-88F745D27B88}"/>
            </a:ext>
          </a:extLst>
        </xdr:cNvPr>
        <xdr:cNvSpPr txBox="1"/>
      </xdr:nvSpPr>
      <xdr:spPr>
        <a:xfrm>
          <a:off x="4124960"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a:extLst>
            <a:ext uri="{FF2B5EF4-FFF2-40B4-BE49-F238E27FC236}">
              <a16:creationId xmlns:a16="http://schemas.microsoft.com/office/drawing/2014/main" id="{784AB033-F3C0-4B5F-85BB-9D5B83740C13}"/>
            </a:ext>
          </a:extLst>
        </xdr:cNvPr>
        <xdr:cNvSpPr/>
      </xdr:nvSpPr>
      <xdr:spPr>
        <a:xfrm>
          <a:off x="3312160" y="10200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52251</xdr:rowOff>
    </xdr:to>
    <xdr:cxnSp macro="">
      <xdr:nvCxnSpPr>
        <xdr:cNvPr id="192" name="直線コネクタ 191">
          <a:extLst>
            <a:ext uri="{FF2B5EF4-FFF2-40B4-BE49-F238E27FC236}">
              <a16:creationId xmlns:a16="http://schemas.microsoft.com/office/drawing/2014/main" id="{D14AC376-5154-4AC6-ADA5-1C7D9272B309}"/>
            </a:ext>
          </a:extLst>
        </xdr:cNvPr>
        <xdr:cNvCxnSpPr/>
      </xdr:nvCxnSpPr>
      <xdr:spPr>
        <a:xfrm>
          <a:off x="3355340" y="10247267"/>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3" name="楕円 192">
          <a:extLst>
            <a:ext uri="{FF2B5EF4-FFF2-40B4-BE49-F238E27FC236}">
              <a16:creationId xmlns:a16="http://schemas.microsoft.com/office/drawing/2014/main" id="{1E0C086D-CF14-4AEE-A71E-4B1E5D46F5D2}"/>
            </a:ext>
          </a:extLst>
        </xdr:cNvPr>
        <xdr:cNvSpPr/>
      </xdr:nvSpPr>
      <xdr:spPr>
        <a:xfrm>
          <a:off x="25146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21227</xdr:rowOff>
    </xdr:to>
    <xdr:cxnSp macro="">
      <xdr:nvCxnSpPr>
        <xdr:cNvPr id="194" name="直線コネクタ 193">
          <a:extLst>
            <a:ext uri="{FF2B5EF4-FFF2-40B4-BE49-F238E27FC236}">
              <a16:creationId xmlns:a16="http://schemas.microsoft.com/office/drawing/2014/main" id="{3BE5AFD3-C2EB-474A-A68D-DE89FB5AD455}"/>
            </a:ext>
          </a:extLst>
        </xdr:cNvPr>
        <xdr:cNvCxnSpPr/>
      </xdr:nvCxnSpPr>
      <xdr:spPr>
        <a:xfrm>
          <a:off x="2565400" y="10218420"/>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5" name="楕円 194">
          <a:extLst>
            <a:ext uri="{FF2B5EF4-FFF2-40B4-BE49-F238E27FC236}">
              <a16:creationId xmlns:a16="http://schemas.microsoft.com/office/drawing/2014/main" id="{17B9F6A4-16C5-4C7E-847B-FAB63D015CDE}"/>
            </a:ext>
          </a:extLst>
        </xdr:cNvPr>
        <xdr:cNvSpPr/>
      </xdr:nvSpPr>
      <xdr:spPr>
        <a:xfrm>
          <a:off x="1739900" y="1013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160020</xdr:rowOff>
    </xdr:to>
    <xdr:cxnSp macro="">
      <xdr:nvCxnSpPr>
        <xdr:cNvPr id="196" name="直線コネクタ 195">
          <a:extLst>
            <a:ext uri="{FF2B5EF4-FFF2-40B4-BE49-F238E27FC236}">
              <a16:creationId xmlns:a16="http://schemas.microsoft.com/office/drawing/2014/main" id="{F52A1C7E-D91B-4B48-B554-11BBDA256303}"/>
            </a:ext>
          </a:extLst>
        </xdr:cNvPr>
        <xdr:cNvCxnSpPr/>
      </xdr:nvCxnSpPr>
      <xdr:spPr>
        <a:xfrm>
          <a:off x="1790700" y="10187396"/>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a:extLst>
            <a:ext uri="{FF2B5EF4-FFF2-40B4-BE49-F238E27FC236}">
              <a16:creationId xmlns:a16="http://schemas.microsoft.com/office/drawing/2014/main" id="{22F51A64-F3DB-4897-B067-832C4C0A63D2}"/>
            </a:ext>
          </a:extLst>
        </xdr:cNvPr>
        <xdr:cNvSpPr/>
      </xdr:nvSpPr>
      <xdr:spPr>
        <a:xfrm>
          <a:off x="965200" y="10102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128996</xdr:rowOff>
    </xdr:to>
    <xdr:cxnSp macro="">
      <xdr:nvCxnSpPr>
        <xdr:cNvPr id="198" name="直線コネクタ 197">
          <a:extLst>
            <a:ext uri="{FF2B5EF4-FFF2-40B4-BE49-F238E27FC236}">
              <a16:creationId xmlns:a16="http://schemas.microsoft.com/office/drawing/2014/main" id="{A306BA85-C82B-4FF6-B6CF-45FB446BEA9B}"/>
            </a:ext>
          </a:extLst>
        </xdr:cNvPr>
        <xdr:cNvCxnSpPr/>
      </xdr:nvCxnSpPr>
      <xdr:spPr>
        <a:xfrm>
          <a:off x="1008380" y="1015310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3A783AB-EB82-4AED-89EF-B07B68318D0D}"/>
            </a:ext>
          </a:extLst>
        </xdr:cNvPr>
        <xdr:cNvSpPr txBox="1"/>
      </xdr:nvSpPr>
      <xdr:spPr>
        <a:xfrm>
          <a:off x="317056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D24CB42-5BD1-42CF-8BBA-6C07EF0ACA32}"/>
            </a:ext>
          </a:extLst>
        </xdr:cNvPr>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96E8E38-6F9A-44E1-940C-0A2ABF134323}"/>
            </a:ext>
          </a:extLst>
        </xdr:cNvPr>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D41FEDA-F2BD-4227-90C9-EDFA84752670}"/>
            </a:ext>
          </a:extLst>
        </xdr:cNvPr>
        <xdr:cNvSpPr txBox="1"/>
      </xdr:nvSpPr>
      <xdr:spPr>
        <a:xfrm>
          <a:off x="83630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0A08427-23C9-470B-83FF-0217CA3410B7}"/>
            </a:ext>
          </a:extLst>
        </xdr:cNvPr>
        <xdr:cNvSpPr txBox="1"/>
      </xdr:nvSpPr>
      <xdr:spPr>
        <a:xfrm>
          <a:off x="317056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637E702-29E0-4670-8771-626F6C0819C5}"/>
            </a:ext>
          </a:extLst>
        </xdr:cNvPr>
        <xdr:cNvSpPr txBox="1"/>
      </xdr:nvSpPr>
      <xdr:spPr>
        <a:xfrm>
          <a:off x="238570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F846663-4398-4CDA-9BFF-DEE0CD80259E}"/>
            </a:ext>
          </a:extLst>
        </xdr:cNvPr>
        <xdr:cNvSpPr txBox="1"/>
      </xdr:nvSpPr>
      <xdr:spPr>
        <a:xfrm>
          <a:off x="161100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3FA732C-688D-4A93-ADC8-20EAB17908E9}"/>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3CCA8E1-9C8D-48B0-94A4-1D87B1C4A84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626DF69-CB24-4506-8713-5FC2A492039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E3F89A-3963-49B6-B31D-98B575D779E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DA209C4-8C24-40D1-89C9-CCF538BEBC5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0207CB0-EA6C-4C10-8D1D-ACFBEB920F6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5B5AE38-66FF-4EB2-9C6E-B7531BF66B6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F697EF5-69AF-4245-919E-02C50E3AF9F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466B4DA-B8FC-468C-9540-A32C862DE5A7}"/>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F3E63E7-F66A-44FD-B811-D7E0E5C76DA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A48157B-F6CE-4D79-B711-F67BD27F423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AB526B0-BD22-4358-9AFE-1B3B2FA1BF0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3D11F03-FA10-43F3-AD94-3F134906080E}"/>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C6C41F3-17E5-4817-AFAA-053B0F6F7EA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7AE7D0E-B868-464E-B617-7F160BFA3B09}"/>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01E385D-61CA-4DB8-B86B-A5DFBF626CB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78C4671-E529-4689-BBA2-9B1EFC2F5682}"/>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BE6687E-9709-472F-A5E6-D9921D9B640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F8B21B28-A2F8-4202-BE08-5DEC1268D3B2}"/>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58FBE6F-40DA-4407-879F-0AE5138364C7}"/>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4734F9A-E964-488A-9471-543A6F34BB95}"/>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870065A-FA34-4ADB-B0DF-D6400CEA9D1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AB1FAC7-437A-4110-BF2A-D564E828838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54858DE-7F27-442B-BE2A-3CF163FDAAD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2EAD4C33-90B4-49C8-A58E-0E24E9DE7DDF}"/>
            </a:ext>
          </a:extLst>
        </xdr:cNvPr>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1BB4995-583F-470A-B017-340EE3882FC3}"/>
            </a:ext>
          </a:extLst>
        </xdr:cNvPr>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F9EB9CFA-4246-4070-9D91-DF74CFB45100}"/>
            </a:ext>
          </a:extLst>
        </xdr:cNvPr>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6CFDC9D-0170-4C5D-B6C9-2F3FF7757222}"/>
            </a:ext>
          </a:extLst>
        </xdr:cNvPr>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28D5FC22-F855-483D-BAD3-3254EC245320}"/>
            </a:ext>
          </a:extLst>
        </xdr:cNvPr>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21F3625-082E-4500-8CF3-6953A6CDDD63}"/>
            </a:ext>
          </a:extLst>
        </xdr:cNvPr>
        <xdr:cNvSpPr txBox="1"/>
      </xdr:nvSpPr>
      <xdr:spPr>
        <a:xfrm>
          <a:off x="9258300" y="10345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DC959598-C0EE-4E61-8256-3927C18821F9}"/>
            </a:ext>
          </a:extLst>
        </xdr:cNvPr>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B19299B3-E628-4195-90C9-E03440E5A612}"/>
            </a:ext>
          </a:extLst>
        </xdr:cNvPr>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BEEA205-A4C1-4B63-A4F0-E2E4F58493D4}"/>
            </a:ext>
          </a:extLst>
        </xdr:cNvPr>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69D6322F-F723-463E-A9D6-BA32E362B66B}"/>
            </a:ext>
          </a:extLst>
        </xdr:cNvPr>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EC39D866-7CB0-49C6-ADBD-16F84F8F0BFB}"/>
            </a:ext>
          </a:extLst>
        </xdr:cNvPr>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2A98777-0317-4ADC-9591-138447C092B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D5772D-7624-4163-8854-1D062A65203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519CF9-73F3-4FE1-BAA3-E09F22CAA71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8E8647E-F466-42F1-84B1-BB9B73C63A0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B43EB6-C234-43C6-9260-414283E131B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73405</xdr:rowOff>
    </xdr:from>
    <xdr:to>
      <xdr:col>55</xdr:col>
      <xdr:colOff>50800</xdr:colOff>
      <xdr:row>64</xdr:row>
      <xdr:rowOff>3555</xdr:rowOff>
    </xdr:to>
    <xdr:sp macro="" textlink="">
      <xdr:nvSpPr>
        <xdr:cNvPr id="246" name="楕円 245">
          <a:extLst>
            <a:ext uri="{FF2B5EF4-FFF2-40B4-BE49-F238E27FC236}">
              <a16:creationId xmlns:a16="http://schemas.microsoft.com/office/drawing/2014/main" id="{4C0BB517-2E1C-4150-A948-41D1E4C4F5F4}"/>
            </a:ext>
          </a:extLst>
        </xdr:cNvPr>
        <xdr:cNvSpPr/>
      </xdr:nvSpPr>
      <xdr:spPr>
        <a:xfrm>
          <a:off x="9192260" y="106347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159782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34E39CA0-63F7-451B-8A8E-10EACBC193EC}"/>
            </a:ext>
          </a:extLst>
        </xdr:cNvPr>
        <xdr:cNvSpPr txBox="1"/>
      </xdr:nvSpPr>
      <xdr:spPr>
        <a:xfrm>
          <a:off x="9258300" y="105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72921</xdr:rowOff>
    </xdr:from>
    <xdr:to>
      <xdr:col>50</xdr:col>
      <xdr:colOff>165100</xdr:colOff>
      <xdr:row>64</xdr:row>
      <xdr:rowOff>3071</xdr:rowOff>
    </xdr:to>
    <xdr:sp macro="" textlink="">
      <xdr:nvSpPr>
        <xdr:cNvPr id="248" name="楕円 247">
          <a:extLst>
            <a:ext uri="{FF2B5EF4-FFF2-40B4-BE49-F238E27FC236}">
              <a16:creationId xmlns:a16="http://schemas.microsoft.com/office/drawing/2014/main" id="{F0C21389-7F6D-4F2E-A757-55B44EEAEC22}"/>
            </a:ext>
          </a:extLst>
        </xdr:cNvPr>
        <xdr:cNvSpPr/>
      </xdr:nvSpPr>
      <xdr:spPr>
        <a:xfrm>
          <a:off x="8445500" y="106342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123721</xdr:rowOff>
    </xdr:from>
    <xdr:to>
      <xdr:col>55</xdr:col>
      <xdr:colOff>0</xdr:colOff>
      <xdr:row>63</xdr:row>
      <xdr:rowOff>124205</xdr:rowOff>
    </xdr:to>
    <xdr:cxnSp macro="">
      <xdr:nvCxnSpPr>
        <xdr:cNvPr id="249" name="直線コネクタ 248">
          <a:extLst>
            <a:ext uri="{FF2B5EF4-FFF2-40B4-BE49-F238E27FC236}">
              <a16:creationId xmlns:a16="http://schemas.microsoft.com/office/drawing/2014/main" id="{FC21B7A3-83C2-43FD-A3C7-F7E2718EF5A6}"/>
            </a:ext>
          </a:extLst>
        </xdr:cNvPr>
        <xdr:cNvCxnSpPr/>
      </xdr:nvCxnSpPr>
      <xdr:spPr>
        <a:xfrm>
          <a:off x="8496300" y="10685041"/>
          <a:ext cx="7239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71758</xdr:rowOff>
    </xdr:from>
    <xdr:to>
      <xdr:col>46</xdr:col>
      <xdr:colOff>38100</xdr:colOff>
      <xdr:row>64</xdr:row>
      <xdr:rowOff>1908</xdr:rowOff>
    </xdr:to>
    <xdr:sp macro="" textlink="">
      <xdr:nvSpPr>
        <xdr:cNvPr id="250" name="楕円 249">
          <a:extLst>
            <a:ext uri="{FF2B5EF4-FFF2-40B4-BE49-F238E27FC236}">
              <a16:creationId xmlns:a16="http://schemas.microsoft.com/office/drawing/2014/main" id="{34060842-4CC3-4E07-8C18-F11993E7DDCD}"/>
            </a:ext>
          </a:extLst>
        </xdr:cNvPr>
        <xdr:cNvSpPr/>
      </xdr:nvSpPr>
      <xdr:spPr>
        <a:xfrm>
          <a:off x="7670800" y="106330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122558</xdr:rowOff>
    </xdr:from>
    <xdr:to>
      <xdr:col>50</xdr:col>
      <xdr:colOff>114300</xdr:colOff>
      <xdr:row>63</xdr:row>
      <xdr:rowOff>123721</xdr:rowOff>
    </xdr:to>
    <xdr:cxnSp macro="">
      <xdr:nvCxnSpPr>
        <xdr:cNvPr id="251" name="直線コネクタ 250">
          <a:extLst>
            <a:ext uri="{FF2B5EF4-FFF2-40B4-BE49-F238E27FC236}">
              <a16:creationId xmlns:a16="http://schemas.microsoft.com/office/drawing/2014/main" id="{A2600B06-DB42-4FCE-BE37-D32D9C5015C6}"/>
            </a:ext>
          </a:extLst>
        </xdr:cNvPr>
        <xdr:cNvCxnSpPr/>
      </xdr:nvCxnSpPr>
      <xdr:spPr>
        <a:xfrm>
          <a:off x="7713980" y="10683878"/>
          <a:ext cx="78232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71078</xdr:rowOff>
    </xdr:from>
    <xdr:to>
      <xdr:col>41</xdr:col>
      <xdr:colOff>101600</xdr:colOff>
      <xdr:row>64</xdr:row>
      <xdr:rowOff>1228</xdr:rowOff>
    </xdr:to>
    <xdr:sp macro="" textlink="">
      <xdr:nvSpPr>
        <xdr:cNvPr id="252" name="楕円 251">
          <a:extLst>
            <a:ext uri="{FF2B5EF4-FFF2-40B4-BE49-F238E27FC236}">
              <a16:creationId xmlns:a16="http://schemas.microsoft.com/office/drawing/2014/main" id="{DF6E33D2-E6EA-4993-B8A5-785384E7D37C}"/>
            </a:ext>
          </a:extLst>
        </xdr:cNvPr>
        <xdr:cNvSpPr/>
      </xdr:nvSpPr>
      <xdr:spPr>
        <a:xfrm>
          <a:off x="6873240" y="10632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121878</xdr:rowOff>
    </xdr:from>
    <xdr:to>
      <xdr:col>45</xdr:col>
      <xdr:colOff>177800</xdr:colOff>
      <xdr:row>63</xdr:row>
      <xdr:rowOff>122558</xdr:rowOff>
    </xdr:to>
    <xdr:cxnSp macro="">
      <xdr:nvCxnSpPr>
        <xdr:cNvPr id="253" name="直線コネクタ 252">
          <a:extLst>
            <a:ext uri="{FF2B5EF4-FFF2-40B4-BE49-F238E27FC236}">
              <a16:creationId xmlns:a16="http://schemas.microsoft.com/office/drawing/2014/main" id="{1E3319B9-BC5F-42BA-8C14-DD9BF92DC102}"/>
            </a:ext>
          </a:extLst>
        </xdr:cNvPr>
        <xdr:cNvCxnSpPr/>
      </xdr:nvCxnSpPr>
      <xdr:spPr>
        <a:xfrm>
          <a:off x="6924040" y="10683198"/>
          <a:ext cx="78994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70214</xdr:rowOff>
    </xdr:from>
    <xdr:to>
      <xdr:col>36</xdr:col>
      <xdr:colOff>165100</xdr:colOff>
      <xdr:row>64</xdr:row>
      <xdr:rowOff>364</xdr:rowOff>
    </xdr:to>
    <xdr:sp macro="" textlink="">
      <xdr:nvSpPr>
        <xdr:cNvPr id="254" name="楕円 253">
          <a:extLst>
            <a:ext uri="{FF2B5EF4-FFF2-40B4-BE49-F238E27FC236}">
              <a16:creationId xmlns:a16="http://schemas.microsoft.com/office/drawing/2014/main" id="{7E4F28EF-065D-4FF7-9CE1-B42F6FEBE28A}"/>
            </a:ext>
          </a:extLst>
        </xdr:cNvPr>
        <xdr:cNvSpPr/>
      </xdr:nvSpPr>
      <xdr:spPr>
        <a:xfrm>
          <a:off x="6098540" y="1063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121014</xdr:rowOff>
    </xdr:from>
    <xdr:to>
      <xdr:col>41</xdr:col>
      <xdr:colOff>50800</xdr:colOff>
      <xdr:row>63</xdr:row>
      <xdr:rowOff>121878</xdr:rowOff>
    </xdr:to>
    <xdr:cxnSp macro="">
      <xdr:nvCxnSpPr>
        <xdr:cNvPr id="255" name="直線コネクタ 254">
          <a:extLst>
            <a:ext uri="{FF2B5EF4-FFF2-40B4-BE49-F238E27FC236}">
              <a16:creationId xmlns:a16="http://schemas.microsoft.com/office/drawing/2014/main" id="{9945F65C-B6F1-45C4-A996-EE3EA600A2A2}"/>
            </a:ext>
          </a:extLst>
        </xdr:cNvPr>
        <xdr:cNvCxnSpPr/>
      </xdr:nvCxnSpPr>
      <xdr:spPr>
        <a:xfrm>
          <a:off x="6149340" y="10682334"/>
          <a:ext cx="7747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A896E34-EA55-4B29-B06A-50006BABEC56}"/>
            </a:ext>
          </a:extLst>
        </xdr:cNvPr>
        <xdr:cNvSpPr txBox="1"/>
      </xdr:nvSpPr>
      <xdr:spPr>
        <a:xfrm>
          <a:off x="8214575" y="102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5A7D7A3-D6F7-4E5D-AAD0-69DB9CFC33D7}"/>
            </a:ext>
          </a:extLst>
        </xdr:cNvPr>
        <xdr:cNvSpPr txBox="1"/>
      </xdr:nvSpPr>
      <xdr:spPr>
        <a:xfrm>
          <a:off x="7444955" y="102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466860F-F81E-4707-A4E7-2E22E386EC11}"/>
            </a:ext>
          </a:extLst>
        </xdr:cNvPr>
        <xdr:cNvSpPr txBox="1"/>
      </xdr:nvSpPr>
      <xdr:spPr>
        <a:xfrm>
          <a:off x="6670255" y="102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DEEC783-4AAE-4FF7-AEC9-D5E2AE432A14}"/>
            </a:ext>
          </a:extLst>
        </xdr:cNvPr>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165648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642B3D87-0EEB-4FAD-97D0-A7FA10B8BA15}"/>
            </a:ext>
          </a:extLst>
        </xdr:cNvPr>
        <xdr:cNvSpPr txBox="1"/>
      </xdr:nvSpPr>
      <xdr:spPr>
        <a:xfrm>
          <a:off x="8239271" y="1072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164485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42178B9C-0A33-4A1D-92C7-C8A97AC9F60B}"/>
            </a:ext>
          </a:extLst>
        </xdr:cNvPr>
        <xdr:cNvSpPr txBox="1"/>
      </xdr:nvSpPr>
      <xdr:spPr>
        <a:xfrm>
          <a:off x="7477271" y="107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163805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FFFF9CD8-B10D-407A-982A-085DE3E9E6F8}"/>
            </a:ext>
          </a:extLst>
        </xdr:cNvPr>
        <xdr:cNvSpPr txBox="1"/>
      </xdr:nvSpPr>
      <xdr:spPr>
        <a:xfrm>
          <a:off x="6702571" y="10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162941</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1367B93-CE93-49F2-9852-D1C7850C5E6A}"/>
            </a:ext>
          </a:extLst>
        </xdr:cNvPr>
        <xdr:cNvSpPr txBox="1"/>
      </xdr:nvSpPr>
      <xdr:spPr>
        <a:xfrm>
          <a:off x="5905011" y="107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28D83CB-1C11-4909-9282-2C2C5D17425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A180895-D33E-41F8-B70D-E8A0C8CBE75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11E7562-41C0-4C35-8616-9298DDEC9B5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B384C85-B91B-4D2F-A0E4-B7D9367AB5C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1D85475-58ED-494E-A713-02A2D9B149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C2A5730-8937-4844-B511-00907E4B91C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19330C7-4CFA-48C7-A7BC-03D3CF24BED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AE98AAD-A532-4C9F-9364-D5EFBBC3EFA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EBB02D5-2054-4F90-B771-5DF3534043B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7C7BEF4-01C2-4BFC-BC41-EC6AD5614A9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824E9FA-2A66-4778-B004-0A123D7B931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CB15518-3F05-48CD-997D-585DBBA3D404}"/>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7A5F8B74-9B51-480C-B897-C28F28B6CA67}"/>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178F0FD6-D346-41CD-8218-4B8F45CDABD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6E6F8DCF-688D-4668-BE06-98AE6D392238}"/>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A623D249-5D7E-4A24-96AF-30E59884CA8D}"/>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82C09D0A-6DA9-422F-8BF4-7FBC7A5B6A56}"/>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7C3DF1D0-FC37-45C7-BA69-FC8A265A342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559566C8-B414-4DC0-A01F-47B5B88226E7}"/>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2355C21-6170-4513-8A9A-B1461435143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3B92C845-34D7-47C5-B304-913431BECD02}"/>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95CDB9C-440C-4870-BFE0-F1C046F0F0F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4D1B1BA4-5A1C-4BD6-89A2-9CCD17EA43AE}"/>
            </a:ext>
          </a:extLst>
        </xdr:cNvPr>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24C72EF-7A42-48F1-A894-01A04EE6085E}"/>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F3C863F2-085F-40F4-A3E0-56D6DD436C7D}"/>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2A85115-F871-4CF9-BFFD-8596BD8FE0F3}"/>
            </a:ext>
          </a:extLst>
        </xdr:cNvPr>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9505CD33-CFE6-46CC-945A-66A1928BAC6D}"/>
            </a:ext>
          </a:extLst>
        </xdr:cNvPr>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5F5607C-1AFC-4AFA-919E-62CF71DFA866}"/>
            </a:ext>
          </a:extLst>
        </xdr:cNvPr>
        <xdr:cNvSpPr txBox="1"/>
      </xdr:nvSpPr>
      <xdr:spPr>
        <a:xfrm>
          <a:off x="4124960" y="1363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9EE79949-5503-430E-9A4C-878C26F4D4E5}"/>
            </a:ext>
          </a:extLst>
        </xdr:cNvPr>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9BFFF72F-7954-4BEF-AD00-16D10C1C1334}"/>
            </a:ext>
          </a:extLst>
        </xdr:cNvPr>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1A3893B5-87DF-4893-BF91-1C72B5F8F0F7}"/>
            </a:ext>
          </a:extLst>
        </xdr:cNvPr>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DB4C52F3-C524-4C03-827D-7D0FC3C222B0}"/>
            </a:ext>
          </a:extLst>
        </xdr:cNvPr>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2BACA989-16BE-450A-9C04-4485F2BAE9C8}"/>
            </a:ext>
          </a:extLst>
        </xdr:cNvPr>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542F80C-CFD2-400C-805A-C4285681093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BECFC9F-155E-4DC7-B436-BD7FF5DDA66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00681A-BB45-4DEE-A089-0285C9A8500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31EFE7E-F766-4207-9106-BECDC0A1671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004007-38AE-491F-905F-1BFA0D7CA97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302" name="楕円 301">
          <a:extLst>
            <a:ext uri="{FF2B5EF4-FFF2-40B4-BE49-F238E27FC236}">
              <a16:creationId xmlns:a16="http://schemas.microsoft.com/office/drawing/2014/main" id="{7ACC72FB-3261-4A4A-80CB-E1647823D214}"/>
            </a:ext>
          </a:extLst>
        </xdr:cNvPr>
        <xdr:cNvSpPr/>
      </xdr:nvSpPr>
      <xdr:spPr>
        <a:xfrm>
          <a:off x="4036060" y="13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6875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0DC883F-A3FC-4DEC-8021-EC5FDB12932F}"/>
            </a:ext>
          </a:extLst>
        </xdr:cNvPr>
        <xdr:cNvSpPr txBox="1"/>
      </xdr:nvSpPr>
      <xdr:spPr>
        <a:xfrm>
          <a:off x="4124960" y="13753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4" name="楕円 303">
          <a:extLst>
            <a:ext uri="{FF2B5EF4-FFF2-40B4-BE49-F238E27FC236}">
              <a16:creationId xmlns:a16="http://schemas.microsoft.com/office/drawing/2014/main" id="{57671484-037F-4CDC-BD4A-84E59E18F0D4}"/>
            </a:ext>
          </a:extLst>
        </xdr:cNvPr>
        <xdr:cNvSpPr/>
      </xdr:nvSpPr>
      <xdr:spPr>
        <a:xfrm>
          <a:off x="331216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79248</xdr:rowOff>
    </xdr:to>
    <xdr:cxnSp macro="">
      <xdr:nvCxnSpPr>
        <xdr:cNvPr id="305" name="直線コネクタ 304">
          <a:extLst>
            <a:ext uri="{FF2B5EF4-FFF2-40B4-BE49-F238E27FC236}">
              <a16:creationId xmlns:a16="http://schemas.microsoft.com/office/drawing/2014/main" id="{C4E00243-3DCC-47F9-AF88-F06CFAFAA3FA}"/>
            </a:ext>
          </a:extLst>
        </xdr:cNvPr>
        <xdr:cNvCxnSpPr/>
      </xdr:nvCxnSpPr>
      <xdr:spPr>
        <a:xfrm>
          <a:off x="3355340" y="13784580"/>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115315</xdr:rowOff>
    </xdr:from>
    <xdr:to>
      <xdr:col>15</xdr:col>
      <xdr:colOff>101600</xdr:colOff>
      <xdr:row>82</xdr:row>
      <xdr:rowOff>45465</xdr:rowOff>
    </xdr:to>
    <xdr:sp macro="" textlink="">
      <xdr:nvSpPr>
        <xdr:cNvPr id="306" name="楕円 305">
          <a:extLst>
            <a:ext uri="{FF2B5EF4-FFF2-40B4-BE49-F238E27FC236}">
              <a16:creationId xmlns:a16="http://schemas.microsoft.com/office/drawing/2014/main" id="{37F31C59-E081-42B6-A60B-0AB2BE77744B}"/>
            </a:ext>
          </a:extLst>
        </xdr:cNvPr>
        <xdr:cNvSpPr/>
      </xdr:nvSpPr>
      <xdr:spPr>
        <a:xfrm>
          <a:off x="2514600" y="1369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166115</xdr:rowOff>
    </xdr:from>
    <xdr:to>
      <xdr:col>19</xdr:col>
      <xdr:colOff>177800</xdr:colOff>
      <xdr:row>82</xdr:row>
      <xdr:rowOff>38100</xdr:rowOff>
    </xdr:to>
    <xdr:cxnSp macro="">
      <xdr:nvCxnSpPr>
        <xdr:cNvPr id="307" name="直線コネクタ 306">
          <a:extLst>
            <a:ext uri="{FF2B5EF4-FFF2-40B4-BE49-F238E27FC236}">
              <a16:creationId xmlns:a16="http://schemas.microsoft.com/office/drawing/2014/main" id="{7E326913-63B7-4B21-BFD8-3B0B1B7FEDE1}"/>
            </a:ext>
          </a:extLst>
        </xdr:cNvPr>
        <xdr:cNvCxnSpPr/>
      </xdr:nvCxnSpPr>
      <xdr:spPr>
        <a:xfrm>
          <a:off x="2565400" y="13744955"/>
          <a:ext cx="78994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83313</xdr:rowOff>
    </xdr:from>
    <xdr:to>
      <xdr:col>10</xdr:col>
      <xdr:colOff>165100</xdr:colOff>
      <xdr:row>82</xdr:row>
      <xdr:rowOff>13463</xdr:rowOff>
    </xdr:to>
    <xdr:sp macro="" textlink="">
      <xdr:nvSpPr>
        <xdr:cNvPr id="308" name="楕円 307">
          <a:extLst>
            <a:ext uri="{FF2B5EF4-FFF2-40B4-BE49-F238E27FC236}">
              <a16:creationId xmlns:a16="http://schemas.microsoft.com/office/drawing/2014/main" id="{D28BF0E3-AD7E-4317-9CFF-3B115B45E6D9}"/>
            </a:ext>
          </a:extLst>
        </xdr:cNvPr>
        <xdr:cNvSpPr/>
      </xdr:nvSpPr>
      <xdr:spPr>
        <a:xfrm>
          <a:off x="1739900" y="1366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134113</xdr:rowOff>
    </xdr:from>
    <xdr:to>
      <xdr:col>15</xdr:col>
      <xdr:colOff>50800</xdr:colOff>
      <xdr:row>81</xdr:row>
      <xdr:rowOff>166115</xdr:rowOff>
    </xdr:to>
    <xdr:cxnSp macro="">
      <xdr:nvCxnSpPr>
        <xdr:cNvPr id="309" name="直線コネクタ 308">
          <a:extLst>
            <a:ext uri="{FF2B5EF4-FFF2-40B4-BE49-F238E27FC236}">
              <a16:creationId xmlns:a16="http://schemas.microsoft.com/office/drawing/2014/main" id="{01146C5A-BF48-4DF0-AB5E-85E5A705374D}"/>
            </a:ext>
          </a:extLst>
        </xdr:cNvPr>
        <xdr:cNvCxnSpPr/>
      </xdr:nvCxnSpPr>
      <xdr:spPr>
        <a:xfrm>
          <a:off x="1790700" y="13712953"/>
          <a:ext cx="7747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37592</xdr:rowOff>
    </xdr:from>
    <xdr:to>
      <xdr:col>6</xdr:col>
      <xdr:colOff>38100</xdr:colOff>
      <xdr:row>81</xdr:row>
      <xdr:rowOff>139192</xdr:rowOff>
    </xdr:to>
    <xdr:sp macro="" textlink="">
      <xdr:nvSpPr>
        <xdr:cNvPr id="310" name="楕円 309">
          <a:extLst>
            <a:ext uri="{FF2B5EF4-FFF2-40B4-BE49-F238E27FC236}">
              <a16:creationId xmlns:a16="http://schemas.microsoft.com/office/drawing/2014/main" id="{F957BB20-DFF2-4DA3-B878-C978A5D5E71E}"/>
            </a:ext>
          </a:extLst>
        </xdr:cNvPr>
        <xdr:cNvSpPr/>
      </xdr:nvSpPr>
      <xdr:spPr>
        <a:xfrm>
          <a:off x="965200" y="136164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88392</xdr:rowOff>
    </xdr:from>
    <xdr:to>
      <xdr:col>10</xdr:col>
      <xdr:colOff>114300</xdr:colOff>
      <xdr:row>81</xdr:row>
      <xdr:rowOff>134113</xdr:rowOff>
    </xdr:to>
    <xdr:cxnSp macro="">
      <xdr:nvCxnSpPr>
        <xdr:cNvPr id="311" name="直線コネクタ 310">
          <a:extLst>
            <a:ext uri="{FF2B5EF4-FFF2-40B4-BE49-F238E27FC236}">
              <a16:creationId xmlns:a16="http://schemas.microsoft.com/office/drawing/2014/main" id="{5CBBBD30-D5D8-40D0-BBC3-86AE11A39A3E}"/>
            </a:ext>
          </a:extLst>
        </xdr:cNvPr>
        <xdr:cNvCxnSpPr/>
      </xdr:nvCxnSpPr>
      <xdr:spPr>
        <a:xfrm>
          <a:off x="1008380" y="13667232"/>
          <a:ext cx="7823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F3BCA899-9488-416E-98E0-FB2BEE37B89D}"/>
            </a:ext>
          </a:extLst>
        </xdr:cNvPr>
        <xdr:cNvSpPr txBox="1"/>
      </xdr:nvSpPr>
      <xdr:spPr>
        <a:xfrm>
          <a:off x="317056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3F16C0CC-C0A8-429A-AEA9-71397403AA30}"/>
            </a:ext>
          </a:extLst>
        </xdr:cNvPr>
        <xdr:cNvSpPr txBox="1"/>
      </xdr:nvSpPr>
      <xdr:spPr>
        <a:xfrm>
          <a:off x="238570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751B2ED8-4A55-4097-B094-FCEE8C4FAC0B}"/>
            </a:ext>
          </a:extLst>
        </xdr:cNvPr>
        <xdr:cNvSpPr txBox="1"/>
      </xdr:nvSpPr>
      <xdr:spPr>
        <a:xfrm>
          <a:off x="1611004" y="1343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E29F2538-A35A-4E7C-B897-EF84EBCEB8F2}"/>
            </a:ext>
          </a:extLst>
        </xdr:cNvPr>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316" name="n_1mainValue【公営住宅】&#10;有形固定資産減価償却率">
          <a:extLst>
            <a:ext uri="{FF2B5EF4-FFF2-40B4-BE49-F238E27FC236}">
              <a16:creationId xmlns:a16="http://schemas.microsoft.com/office/drawing/2014/main" id="{E6D3637B-CAAD-4C40-8167-3B9BEF2EE3D5}"/>
            </a:ext>
          </a:extLst>
        </xdr:cNvPr>
        <xdr:cNvSpPr txBox="1"/>
      </xdr:nvSpPr>
      <xdr:spPr>
        <a:xfrm>
          <a:off x="317056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317" name="n_2mainValue【公営住宅】&#10;有形固定資産減価償却率">
          <a:extLst>
            <a:ext uri="{FF2B5EF4-FFF2-40B4-BE49-F238E27FC236}">
              <a16:creationId xmlns:a16="http://schemas.microsoft.com/office/drawing/2014/main" id="{2909BCEE-75C2-49CA-A658-FBAEF61CD739}"/>
            </a:ext>
          </a:extLst>
        </xdr:cNvPr>
        <xdr:cNvSpPr txBox="1"/>
      </xdr:nvSpPr>
      <xdr:spPr>
        <a:xfrm>
          <a:off x="2385704" y="134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4590</xdr:rowOff>
    </xdr:from>
    <xdr:ext cx="405111" cy="259045"/>
    <xdr:sp macro="" textlink="">
      <xdr:nvSpPr>
        <xdr:cNvPr id="318" name="n_3mainValue【公営住宅】&#10;有形固定資産減価償却率">
          <a:extLst>
            <a:ext uri="{FF2B5EF4-FFF2-40B4-BE49-F238E27FC236}">
              <a16:creationId xmlns:a16="http://schemas.microsoft.com/office/drawing/2014/main" id="{385A80BD-2957-4508-B26E-5A16B1AE2CB4}"/>
            </a:ext>
          </a:extLst>
        </xdr:cNvPr>
        <xdr:cNvSpPr txBox="1"/>
      </xdr:nvSpPr>
      <xdr:spPr>
        <a:xfrm>
          <a:off x="1611004" y="1375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130319</xdr:rowOff>
    </xdr:from>
    <xdr:ext cx="405111" cy="259045"/>
    <xdr:sp macro="" textlink="">
      <xdr:nvSpPr>
        <xdr:cNvPr id="319" name="n_4mainValue【公営住宅】&#10;有形固定資産減価償却率">
          <a:extLst>
            <a:ext uri="{FF2B5EF4-FFF2-40B4-BE49-F238E27FC236}">
              <a16:creationId xmlns:a16="http://schemas.microsoft.com/office/drawing/2014/main" id="{2365C8FB-38E7-48B8-B26D-2DF0A2CBAFDF}"/>
            </a:ext>
          </a:extLst>
        </xdr:cNvPr>
        <xdr:cNvSpPr txBox="1"/>
      </xdr:nvSpPr>
      <xdr:spPr>
        <a:xfrm>
          <a:off x="836304"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F7437EF7-5DD4-43E2-80EC-635C094DA71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64A1287-C44B-4F8D-BD30-AE495262C3B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2153E958-B26F-4FDF-BA54-C9075C0C45A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ABDFDB6-3938-4199-A999-C4F01372002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AF4EC57-14C5-4C57-8DE3-ED3D684DAE2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0106BF1-5BB7-47D4-AD52-C22E1055347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BB81A8F-9501-4212-82DB-A594998FFA5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C54F2B-E929-400C-8D44-2FCB4B321B5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25B82B1-FE59-4E5C-9A0C-80681E9E14C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9C2D45C-63CF-4579-A729-EEC2B98FA8C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B1000A7A-B668-474A-97BF-48557B03168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A91C49D-5ACF-447B-8FA0-C2D15319AFD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CFFD59C-AB00-4D7B-B0DE-414586DF3D8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6EBEB937-AAF8-4063-AA06-BAE5E10C5577}"/>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A4C6356-E6E4-4416-961B-205069B3DA0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D0DE327-0F35-421E-B1AA-543B0B676D2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FD058F40-8867-4412-ABF9-8693FE155D5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F5345B37-C926-4885-A42E-3406B561D6F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A0886A6F-6FF3-4BF7-8B29-58DB15CC600B}"/>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35C3C7D2-B4A1-47F5-BA4F-F86DEB60E6FF}"/>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BC0627A-C1E7-444F-B548-0CEA65E0536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D7E8DBB-0067-4543-AECA-061B411F90B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46AD046-D88B-4362-A72F-89B528ED3E4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1A22AB08-7547-4DF7-9851-D17BE6E0FD8D}"/>
            </a:ext>
          </a:extLst>
        </xdr:cNvPr>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E7EF9396-B6B2-43CF-8868-8D590174F342}"/>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811EB962-0B91-419C-83DD-F23D450CBD3A}"/>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F078945C-28D9-43AD-963D-A34CB39077C4}"/>
            </a:ext>
          </a:extLst>
        </xdr:cNvPr>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D7C7F200-7F3B-49E4-B55D-6424E941B1D3}"/>
            </a:ext>
          </a:extLst>
        </xdr:cNvPr>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CBADD8AD-D134-4B4D-A628-DE012B240402}"/>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3E4B28D9-239F-4CFA-BBF8-5AE14E96F36C}"/>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440BC757-5666-4152-80BC-3DA8958BFAAF}"/>
            </a:ext>
          </a:extLst>
        </xdr:cNvPr>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AA83FF3C-66BF-43FC-BA33-9C0BF6E7E7EE}"/>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CC121E5A-34D0-4671-ACCA-F2F0D1A3DB99}"/>
            </a:ext>
          </a:extLst>
        </xdr:cNvPr>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EE934208-6EF0-4C85-82AF-2BF251AB66C9}"/>
            </a:ext>
          </a:extLst>
        </xdr:cNvPr>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8A0C728-017D-4F2E-8895-0C553128525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CD02EB1-239F-48C0-B28D-9DF25913FAC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7067FEA-BE4C-4E4D-A9AC-C2C288607BB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8B20E9A-879C-40DE-B5F7-32AC001D67F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11E7394-1D16-49B0-A5BE-024FAF373DA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59" name="楕円 358">
          <a:extLst>
            <a:ext uri="{FF2B5EF4-FFF2-40B4-BE49-F238E27FC236}">
              <a16:creationId xmlns:a16="http://schemas.microsoft.com/office/drawing/2014/main" id="{16F5F673-7CF7-486F-BCEF-80627F3B42E0}"/>
            </a:ext>
          </a:extLst>
        </xdr:cNvPr>
        <xdr:cNvSpPr/>
      </xdr:nvSpPr>
      <xdr:spPr>
        <a:xfrm>
          <a:off x="9192260" y="1430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60" name="【公営住宅】&#10;一人当たり面積該当値テキスト">
          <a:extLst>
            <a:ext uri="{FF2B5EF4-FFF2-40B4-BE49-F238E27FC236}">
              <a16:creationId xmlns:a16="http://schemas.microsoft.com/office/drawing/2014/main" id="{A99A6577-F8EB-4827-A7FA-F0C284F367E6}"/>
            </a:ext>
          </a:extLst>
        </xdr:cNvPr>
        <xdr:cNvSpPr txBox="1"/>
      </xdr:nvSpPr>
      <xdr:spPr>
        <a:xfrm>
          <a:off x="9258300"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361" name="楕円 360">
          <a:extLst>
            <a:ext uri="{FF2B5EF4-FFF2-40B4-BE49-F238E27FC236}">
              <a16:creationId xmlns:a16="http://schemas.microsoft.com/office/drawing/2014/main" id="{367C463E-536E-459B-AA9F-C095CC289611}"/>
            </a:ext>
          </a:extLst>
        </xdr:cNvPr>
        <xdr:cNvSpPr/>
      </xdr:nvSpPr>
      <xdr:spPr>
        <a:xfrm>
          <a:off x="8445500" y="143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102870</xdr:rowOff>
    </xdr:to>
    <xdr:cxnSp macro="">
      <xdr:nvCxnSpPr>
        <xdr:cNvPr id="362" name="直線コネクタ 361">
          <a:extLst>
            <a:ext uri="{FF2B5EF4-FFF2-40B4-BE49-F238E27FC236}">
              <a16:creationId xmlns:a16="http://schemas.microsoft.com/office/drawing/2014/main" id="{E016EB8A-B4E0-4A16-9996-B474E15CE451}"/>
            </a:ext>
          </a:extLst>
        </xdr:cNvPr>
        <xdr:cNvCxnSpPr/>
      </xdr:nvCxnSpPr>
      <xdr:spPr>
        <a:xfrm>
          <a:off x="8496300" y="14351508"/>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49785</xdr:rowOff>
    </xdr:from>
    <xdr:to>
      <xdr:col>46</xdr:col>
      <xdr:colOff>38100</xdr:colOff>
      <xdr:row>85</xdr:row>
      <xdr:rowOff>151385</xdr:rowOff>
    </xdr:to>
    <xdr:sp macro="" textlink="">
      <xdr:nvSpPr>
        <xdr:cNvPr id="363" name="楕円 362">
          <a:extLst>
            <a:ext uri="{FF2B5EF4-FFF2-40B4-BE49-F238E27FC236}">
              <a16:creationId xmlns:a16="http://schemas.microsoft.com/office/drawing/2014/main" id="{3C2E03C7-640D-46F4-9EC2-5BB49BEED496}"/>
            </a:ext>
          </a:extLst>
        </xdr:cNvPr>
        <xdr:cNvSpPr/>
      </xdr:nvSpPr>
      <xdr:spPr>
        <a:xfrm>
          <a:off x="7670800" y="14299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100585</xdr:rowOff>
    </xdr:from>
    <xdr:to>
      <xdr:col>50</xdr:col>
      <xdr:colOff>114300</xdr:colOff>
      <xdr:row>85</xdr:row>
      <xdr:rowOff>102108</xdr:rowOff>
    </xdr:to>
    <xdr:cxnSp macro="">
      <xdr:nvCxnSpPr>
        <xdr:cNvPr id="364" name="直線コネクタ 363">
          <a:extLst>
            <a:ext uri="{FF2B5EF4-FFF2-40B4-BE49-F238E27FC236}">
              <a16:creationId xmlns:a16="http://schemas.microsoft.com/office/drawing/2014/main" id="{EBFEB2F9-6D80-47B5-BE5E-D6C8ED1BBA28}"/>
            </a:ext>
          </a:extLst>
        </xdr:cNvPr>
        <xdr:cNvCxnSpPr/>
      </xdr:nvCxnSpPr>
      <xdr:spPr>
        <a:xfrm>
          <a:off x="7713980" y="14349985"/>
          <a:ext cx="78232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48261</xdr:rowOff>
    </xdr:from>
    <xdr:to>
      <xdr:col>41</xdr:col>
      <xdr:colOff>101600</xdr:colOff>
      <xdr:row>85</xdr:row>
      <xdr:rowOff>149861</xdr:rowOff>
    </xdr:to>
    <xdr:sp macro="" textlink="">
      <xdr:nvSpPr>
        <xdr:cNvPr id="365" name="楕円 364">
          <a:extLst>
            <a:ext uri="{FF2B5EF4-FFF2-40B4-BE49-F238E27FC236}">
              <a16:creationId xmlns:a16="http://schemas.microsoft.com/office/drawing/2014/main" id="{92D23534-A648-4F06-9702-5FF19D854187}"/>
            </a:ext>
          </a:extLst>
        </xdr:cNvPr>
        <xdr:cNvSpPr/>
      </xdr:nvSpPr>
      <xdr:spPr>
        <a:xfrm>
          <a:off x="687324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99061</xdr:rowOff>
    </xdr:from>
    <xdr:to>
      <xdr:col>45</xdr:col>
      <xdr:colOff>177800</xdr:colOff>
      <xdr:row>85</xdr:row>
      <xdr:rowOff>100585</xdr:rowOff>
    </xdr:to>
    <xdr:cxnSp macro="">
      <xdr:nvCxnSpPr>
        <xdr:cNvPr id="366" name="直線コネクタ 365">
          <a:extLst>
            <a:ext uri="{FF2B5EF4-FFF2-40B4-BE49-F238E27FC236}">
              <a16:creationId xmlns:a16="http://schemas.microsoft.com/office/drawing/2014/main" id="{24EB4B67-B851-42FB-97A1-A5723400B182}"/>
            </a:ext>
          </a:extLst>
        </xdr:cNvPr>
        <xdr:cNvCxnSpPr/>
      </xdr:nvCxnSpPr>
      <xdr:spPr>
        <a:xfrm>
          <a:off x="6924040" y="14348461"/>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47498</xdr:rowOff>
    </xdr:from>
    <xdr:to>
      <xdr:col>36</xdr:col>
      <xdr:colOff>165100</xdr:colOff>
      <xdr:row>85</xdr:row>
      <xdr:rowOff>149098</xdr:rowOff>
    </xdr:to>
    <xdr:sp macro="" textlink="">
      <xdr:nvSpPr>
        <xdr:cNvPr id="367" name="楕円 366">
          <a:extLst>
            <a:ext uri="{FF2B5EF4-FFF2-40B4-BE49-F238E27FC236}">
              <a16:creationId xmlns:a16="http://schemas.microsoft.com/office/drawing/2014/main" id="{CDCC8CCD-CBFE-4C21-B519-2B9604D4B204}"/>
            </a:ext>
          </a:extLst>
        </xdr:cNvPr>
        <xdr:cNvSpPr/>
      </xdr:nvSpPr>
      <xdr:spPr>
        <a:xfrm>
          <a:off x="6098540" y="142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98298</xdr:rowOff>
    </xdr:from>
    <xdr:to>
      <xdr:col>41</xdr:col>
      <xdr:colOff>50800</xdr:colOff>
      <xdr:row>85</xdr:row>
      <xdr:rowOff>99061</xdr:rowOff>
    </xdr:to>
    <xdr:cxnSp macro="">
      <xdr:nvCxnSpPr>
        <xdr:cNvPr id="368" name="直線コネクタ 367">
          <a:extLst>
            <a:ext uri="{FF2B5EF4-FFF2-40B4-BE49-F238E27FC236}">
              <a16:creationId xmlns:a16="http://schemas.microsoft.com/office/drawing/2014/main" id="{F96FCD62-DA89-4F7A-9FE4-2A00A9131440}"/>
            </a:ext>
          </a:extLst>
        </xdr:cNvPr>
        <xdr:cNvCxnSpPr/>
      </xdr:nvCxnSpPr>
      <xdr:spPr>
        <a:xfrm>
          <a:off x="6149340" y="14347698"/>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687F25D-3904-45C4-9FCD-8BDE2474A515}"/>
            </a:ext>
          </a:extLst>
        </xdr:cNvPr>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22774F4C-125B-4AA8-BD54-89DE21100C9F}"/>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86BDDD5E-1C10-4599-9A94-3D64907E119D}"/>
            </a:ext>
          </a:extLst>
        </xdr:cNvPr>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9AA8D1B7-724A-4D3D-814C-118C4248E159}"/>
            </a:ext>
          </a:extLst>
        </xdr:cNvPr>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373" name="n_1mainValue【公営住宅】&#10;一人当たり面積">
          <a:extLst>
            <a:ext uri="{FF2B5EF4-FFF2-40B4-BE49-F238E27FC236}">
              <a16:creationId xmlns:a16="http://schemas.microsoft.com/office/drawing/2014/main" id="{71D96A3E-EE5F-4DA7-A071-BA65A17EC8B4}"/>
            </a:ext>
          </a:extLst>
        </xdr:cNvPr>
        <xdr:cNvSpPr txBox="1"/>
      </xdr:nvSpPr>
      <xdr:spPr>
        <a:xfrm>
          <a:off x="8271587" y="1439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142512</xdr:rowOff>
    </xdr:from>
    <xdr:ext cx="469744" cy="259045"/>
    <xdr:sp macro="" textlink="">
      <xdr:nvSpPr>
        <xdr:cNvPr id="374" name="n_2mainValue【公営住宅】&#10;一人当たり面積">
          <a:extLst>
            <a:ext uri="{FF2B5EF4-FFF2-40B4-BE49-F238E27FC236}">
              <a16:creationId xmlns:a16="http://schemas.microsoft.com/office/drawing/2014/main" id="{CCA18439-CF3A-4EFD-A552-5211CC28AC4E}"/>
            </a:ext>
          </a:extLst>
        </xdr:cNvPr>
        <xdr:cNvSpPr txBox="1"/>
      </xdr:nvSpPr>
      <xdr:spPr>
        <a:xfrm>
          <a:off x="750958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140988</xdr:rowOff>
    </xdr:from>
    <xdr:ext cx="469744" cy="259045"/>
    <xdr:sp macro="" textlink="">
      <xdr:nvSpPr>
        <xdr:cNvPr id="375" name="n_3mainValue【公営住宅】&#10;一人当たり面積">
          <a:extLst>
            <a:ext uri="{FF2B5EF4-FFF2-40B4-BE49-F238E27FC236}">
              <a16:creationId xmlns:a16="http://schemas.microsoft.com/office/drawing/2014/main" id="{4700226A-EC6C-406A-AF55-C0165DDE7D3F}"/>
            </a:ext>
          </a:extLst>
        </xdr:cNvPr>
        <xdr:cNvSpPr txBox="1"/>
      </xdr:nvSpPr>
      <xdr:spPr>
        <a:xfrm>
          <a:off x="67120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140225</xdr:rowOff>
    </xdr:from>
    <xdr:ext cx="469744" cy="259045"/>
    <xdr:sp macro="" textlink="">
      <xdr:nvSpPr>
        <xdr:cNvPr id="376" name="n_4mainValue【公営住宅】&#10;一人当たり面積">
          <a:extLst>
            <a:ext uri="{FF2B5EF4-FFF2-40B4-BE49-F238E27FC236}">
              <a16:creationId xmlns:a16="http://schemas.microsoft.com/office/drawing/2014/main" id="{4BBEB069-C815-4CFA-B13C-660CA78D82D2}"/>
            </a:ext>
          </a:extLst>
        </xdr:cNvPr>
        <xdr:cNvSpPr txBox="1"/>
      </xdr:nvSpPr>
      <xdr:spPr>
        <a:xfrm>
          <a:off x="5937327" y="143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B0BD70C-D446-4FAB-8407-6B27102784B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AE9F897-404D-4120-ACDD-B5C9F3102FC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0CC9D4D-3677-4135-AF23-2E040616321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621ACB9A-3F1B-40F0-8C43-A22DCD9206E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0605308-D91C-4B98-B55F-939B494F3A8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A1663B3-C9D8-4713-841D-12FAB252AB2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BC0303F-60A2-4BDB-89F9-AA4A8040C1F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5D1B6DD-5CB5-4417-AA7B-76913854656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462819F2-C248-41EB-B693-2EBBF5B8F96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D98C85A-3633-45BA-B9CF-308D97E8C50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A1E29655-D066-4DA7-87F0-8EAA811C627C}"/>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C28CCEF1-1842-44BD-9BA5-5027D42FCBBA}"/>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58C1CAAE-0FFB-4B19-B196-ED19591CF399}"/>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D787DFA1-11CB-4E52-906E-889601CEDF09}"/>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84CD0E0-BC7B-4E19-B108-EE2449DD768E}"/>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B56C5C8E-D5C4-48E8-A469-150F59F4BD28}"/>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107EC321-CDA8-4723-A4F0-98F7D5F93A2B}"/>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2E36D0F7-237A-465D-A2A1-2185DAB14EB4}"/>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457858CF-7C01-4466-A179-877F04B051D1}"/>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50FE1AC8-005D-4E3A-811E-F495438EF28D}"/>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ADC22214-9608-4BEA-88D0-4AB958B146D4}"/>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B7958C02-81E6-490A-8F0F-ED03099BBA0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B0C8BE57-AC8A-41CF-A691-27A678D1EDB4}"/>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691DC32A-3029-4120-A029-7B69D355B01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a:extLst>
            <a:ext uri="{FF2B5EF4-FFF2-40B4-BE49-F238E27FC236}">
              <a16:creationId xmlns:a16="http://schemas.microsoft.com/office/drawing/2014/main" id="{23B76D5D-0FB9-4514-969B-FCB6EE5255EA}"/>
            </a:ext>
          </a:extLst>
        </xdr:cNvPr>
        <xdr:cNvCxnSpPr/>
      </xdr:nvCxnSpPr>
      <xdr:spPr>
        <a:xfrm flipV="1">
          <a:off x="4086225" y="1678876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1AEC6E63-445B-420B-B729-AC5E4D447737}"/>
            </a:ext>
          </a:extLst>
        </xdr:cNvPr>
        <xdr:cNvSpPr txBox="1"/>
      </xdr:nvSpPr>
      <xdr:spPr>
        <a:xfrm>
          <a:off x="412496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a:extLst>
            <a:ext uri="{FF2B5EF4-FFF2-40B4-BE49-F238E27FC236}">
              <a16:creationId xmlns:a16="http://schemas.microsoft.com/office/drawing/2014/main" id="{F8A2258E-E06E-42B3-A0C1-B931D80B7E06}"/>
            </a:ext>
          </a:extLst>
        </xdr:cNvPr>
        <xdr:cNvCxnSpPr/>
      </xdr:nvCxnSpPr>
      <xdr:spPr>
        <a:xfrm>
          <a:off x="402082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B9BD012F-DB0F-4A2C-AF6A-C7E12E1E85A1}"/>
            </a:ext>
          </a:extLst>
        </xdr:cNvPr>
        <xdr:cNvSpPr txBox="1"/>
      </xdr:nvSpPr>
      <xdr:spPr>
        <a:xfrm>
          <a:off x="4124960" y="1657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a:extLst>
            <a:ext uri="{FF2B5EF4-FFF2-40B4-BE49-F238E27FC236}">
              <a16:creationId xmlns:a16="http://schemas.microsoft.com/office/drawing/2014/main" id="{FDB1F139-4E36-4FA0-8E63-D6B4CF2C872A}"/>
            </a:ext>
          </a:extLst>
        </xdr:cNvPr>
        <xdr:cNvCxnSpPr/>
      </xdr:nvCxnSpPr>
      <xdr:spPr>
        <a:xfrm>
          <a:off x="4020820" y="16788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42563</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0BD7C03-50FA-4AFD-87EE-13F14B68DB58}"/>
            </a:ext>
          </a:extLst>
        </xdr:cNvPr>
        <xdr:cNvSpPr txBox="1"/>
      </xdr:nvSpPr>
      <xdr:spPr>
        <a:xfrm>
          <a:off x="4124960" y="1730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a:extLst>
            <a:ext uri="{FF2B5EF4-FFF2-40B4-BE49-F238E27FC236}">
              <a16:creationId xmlns:a16="http://schemas.microsoft.com/office/drawing/2014/main" id="{39754567-B046-4C1F-A3AD-A37C38A66CB4}"/>
            </a:ext>
          </a:extLst>
        </xdr:cNvPr>
        <xdr:cNvSpPr/>
      </xdr:nvSpPr>
      <xdr:spPr>
        <a:xfrm>
          <a:off x="4036060" y="1745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a:extLst>
            <a:ext uri="{FF2B5EF4-FFF2-40B4-BE49-F238E27FC236}">
              <a16:creationId xmlns:a16="http://schemas.microsoft.com/office/drawing/2014/main" id="{5C5958EB-3A29-432C-A981-6BA0837830CE}"/>
            </a:ext>
          </a:extLst>
        </xdr:cNvPr>
        <xdr:cNvSpPr/>
      </xdr:nvSpPr>
      <xdr:spPr>
        <a:xfrm>
          <a:off x="3312160" y="1739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a:extLst>
            <a:ext uri="{FF2B5EF4-FFF2-40B4-BE49-F238E27FC236}">
              <a16:creationId xmlns:a16="http://schemas.microsoft.com/office/drawing/2014/main" id="{8A3F21B4-045B-4AD6-859E-9B08EB4BD210}"/>
            </a:ext>
          </a:extLst>
        </xdr:cNvPr>
        <xdr:cNvSpPr/>
      </xdr:nvSpPr>
      <xdr:spPr>
        <a:xfrm>
          <a:off x="251460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a:extLst>
            <a:ext uri="{FF2B5EF4-FFF2-40B4-BE49-F238E27FC236}">
              <a16:creationId xmlns:a16="http://schemas.microsoft.com/office/drawing/2014/main" id="{2A79B90B-7673-483A-A057-B87C3FDBE26F}"/>
            </a:ext>
          </a:extLst>
        </xdr:cNvPr>
        <xdr:cNvSpPr/>
      </xdr:nvSpPr>
      <xdr:spPr>
        <a:xfrm>
          <a:off x="173990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a:extLst>
            <a:ext uri="{FF2B5EF4-FFF2-40B4-BE49-F238E27FC236}">
              <a16:creationId xmlns:a16="http://schemas.microsoft.com/office/drawing/2014/main" id="{597CA251-5919-4117-8079-1F2981782011}"/>
            </a:ext>
          </a:extLst>
        </xdr:cNvPr>
        <xdr:cNvSpPr/>
      </xdr:nvSpPr>
      <xdr:spPr>
        <a:xfrm>
          <a:off x="96520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110122B-E7B0-4A75-8588-93EDCD3B424E}"/>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D0214E0-EAB0-4F8B-8422-FD8173D3C5F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75D8769-CEEE-4AF2-8AF4-24CA3E8F97D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92A2C4E-8114-446A-84F7-47D549D7F36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E15A2E6-0CFB-49C2-8CAB-021D694920C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17" name="楕円 416">
          <a:extLst>
            <a:ext uri="{FF2B5EF4-FFF2-40B4-BE49-F238E27FC236}">
              <a16:creationId xmlns:a16="http://schemas.microsoft.com/office/drawing/2014/main" id="{0815D6F8-BC76-4605-907C-CB00ED42F6FA}"/>
            </a:ext>
          </a:extLst>
        </xdr:cNvPr>
        <xdr:cNvSpPr/>
      </xdr:nvSpPr>
      <xdr:spPr>
        <a:xfrm>
          <a:off x="4036060" y="1769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72407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B6075CD5-7FD5-4447-B144-5A88AE406872}"/>
            </a:ext>
          </a:extLst>
        </xdr:cNvPr>
        <xdr:cNvSpPr txBox="1"/>
      </xdr:nvSpPr>
      <xdr:spPr>
        <a:xfrm>
          <a:off x="412496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46355</xdr:rowOff>
    </xdr:from>
    <xdr:to>
      <xdr:col>20</xdr:col>
      <xdr:colOff>38100</xdr:colOff>
      <xdr:row>105</xdr:row>
      <xdr:rowOff>147955</xdr:rowOff>
    </xdr:to>
    <xdr:sp macro="" textlink="">
      <xdr:nvSpPr>
        <xdr:cNvPr id="419" name="楕円 418">
          <a:extLst>
            <a:ext uri="{FF2B5EF4-FFF2-40B4-BE49-F238E27FC236}">
              <a16:creationId xmlns:a16="http://schemas.microsoft.com/office/drawing/2014/main" id="{732FDE8C-1E76-4DAD-946E-60D1DA406567}"/>
            </a:ext>
          </a:extLst>
        </xdr:cNvPr>
        <xdr:cNvSpPr/>
      </xdr:nvSpPr>
      <xdr:spPr>
        <a:xfrm>
          <a:off x="3312160" y="17648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97155</xdr:rowOff>
    </xdr:from>
    <xdr:to>
      <xdr:col>24</xdr:col>
      <xdr:colOff>63500</xdr:colOff>
      <xdr:row>105</xdr:row>
      <xdr:rowOff>144780</xdr:rowOff>
    </xdr:to>
    <xdr:cxnSp macro="">
      <xdr:nvCxnSpPr>
        <xdr:cNvPr id="420" name="直線コネクタ 419">
          <a:extLst>
            <a:ext uri="{FF2B5EF4-FFF2-40B4-BE49-F238E27FC236}">
              <a16:creationId xmlns:a16="http://schemas.microsoft.com/office/drawing/2014/main" id="{D3A430F3-6521-4536-82F7-426F64654C26}"/>
            </a:ext>
          </a:extLst>
        </xdr:cNvPr>
        <xdr:cNvCxnSpPr/>
      </xdr:nvCxnSpPr>
      <xdr:spPr>
        <a:xfrm>
          <a:off x="3355340" y="1769935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168275</xdr:rowOff>
    </xdr:from>
    <xdr:to>
      <xdr:col>15</xdr:col>
      <xdr:colOff>101600</xdr:colOff>
      <xdr:row>105</xdr:row>
      <xdr:rowOff>98425</xdr:rowOff>
    </xdr:to>
    <xdr:sp macro="" textlink="">
      <xdr:nvSpPr>
        <xdr:cNvPr id="421" name="楕円 420">
          <a:extLst>
            <a:ext uri="{FF2B5EF4-FFF2-40B4-BE49-F238E27FC236}">
              <a16:creationId xmlns:a16="http://schemas.microsoft.com/office/drawing/2014/main" id="{529751CE-E241-4C49-A613-6132EA57E571}"/>
            </a:ext>
          </a:extLst>
        </xdr:cNvPr>
        <xdr:cNvSpPr/>
      </xdr:nvSpPr>
      <xdr:spPr>
        <a:xfrm>
          <a:off x="251460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47625</xdr:rowOff>
    </xdr:from>
    <xdr:to>
      <xdr:col>19</xdr:col>
      <xdr:colOff>177800</xdr:colOff>
      <xdr:row>105</xdr:row>
      <xdr:rowOff>97155</xdr:rowOff>
    </xdr:to>
    <xdr:cxnSp macro="">
      <xdr:nvCxnSpPr>
        <xdr:cNvPr id="422" name="直線コネクタ 421">
          <a:extLst>
            <a:ext uri="{FF2B5EF4-FFF2-40B4-BE49-F238E27FC236}">
              <a16:creationId xmlns:a16="http://schemas.microsoft.com/office/drawing/2014/main" id="{C9333FCC-1565-4E2A-AEFC-874C7E510EAF}"/>
            </a:ext>
          </a:extLst>
        </xdr:cNvPr>
        <xdr:cNvCxnSpPr/>
      </xdr:nvCxnSpPr>
      <xdr:spPr>
        <a:xfrm>
          <a:off x="2565400" y="1764982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118745</xdr:rowOff>
    </xdr:from>
    <xdr:to>
      <xdr:col>10</xdr:col>
      <xdr:colOff>165100</xdr:colOff>
      <xdr:row>105</xdr:row>
      <xdr:rowOff>48895</xdr:rowOff>
    </xdr:to>
    <xdr:sp macro="" textlink="">
      <xdr:nvSpPr>
        <xdr:cNvPr id="423" name="楕円 422">
          <a:extLst>
            <a:ext uri="{FF2B5EF4-FFF2-40B4-BE49-F238E27FC236}">
              <a16:creationId xmlns:a16="http://schemas.microsoft.com/office/drawing/2014/main" id="{AF179552-B2B6-43F2-8DB6-558B655FA8F7}"/>
            </a:ext>
          </a:extLst>
        </xdr:cNvPr>
        <xdr:cNvSpPr/>
      </xdr:nvSpPr>
      <xdr:spPr>
        <a:xfrm>
          <a:off x="173990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169545</xdr:rowOff>
    </xdr:from>
    <xdr:to>
      <xdr:col>15</xdr:col>
      <xdr:colOff>50800</xdr:colOff>
      <xdr:row>105</xdr:row>
      <xdr:rowOff>47625</xdr:rowOff>
    </xdr:to>
    <xdr:cxnSp macro="">
      <xdr:nvCxnSpPr>
        <xdr:cNvPr id="424" name="直線コネクタ 423">
          <a:extLst>
            <a:ext uri="{FF2B5EF4-FFF2-40B4-BE49-F238E27FC236}">
              <a16:creationId xmlns:a16="http://schemas.microsoft.com/office/drawing/2014/main" id="{A905D9FB-7F3A-4927-9EEC-1C908CD38B3F}"/>
            </a:ext>
          </a:extLst>
        </xdr:cNvPr>
        <xdr:cNvCxnSpPr/>
      </xdr:nvCxnSpPr>
      <xdr:spPr>
        <a:xfrm>
          <a:off x="1790700" y="1760410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5" name="楕円 424">
          <a:extLst>
            <a:ext uri="{FF2B5EF4-FFF2-40B4-BE49-F238E27FC236}">
              <a16:creationId xmlns:a16="http://schemas.microsoft.com/office/drawing/2014/main" id="{47F08CCE-3AED-4AE4-9684-12EFEA344535}"/>
            </a:ext>
          </a:extLst>
        </xdr:cNvPr>
        <xdr:cNvSpPr/>
      </xdr:nvSpPr>
      <xdr:spPr>
        <a:xfrm>
          <a:off x="96520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169545</xdr:rowOff>
    </xdr:from>
    <xdr:to>
      <xdr:col>10</xdr:col>
      <xdr:colOff>114300</xdr:colOff>
      <xdr:row>105</xdr:row>
      <xdr:rowOff>41911</xdr:rowOff>
    </xdr:to>
    <xdr:cxnSp macro="">
      <xdr:nvCxnSpPr>
        <xdr:cNvPr id="426" name="直線コネクタ 425">
          <a:extLst>
            <a:ext uri="{FF2B5EF4-FFF2-40B4-BE49-F238E27FC236}">
              <a16:creationId xmlns:a16="http://schemas.microsoft.com/office/drawing/2014/main" id="{FD19673C-7D42-4CF8-8C31-FAEC380C4957}"/>
            </a:ext>
          </a:extLst>
        </xdr:cNvPr>
        <xdr:cNvCxnSpPr/>
      </xdr:nvCxnSpPr>
      <xdr:spPr>
        <a:xfrm flipV="1">
          <a:off x="1008380" y="17604105"/>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7" name="n_1aveValue【港湾・漁港】&#10;有形固定資産減価償却率">
          <a:extLst>
            <a:ext uri="{FF2B5EF4-FFF2-40B4-BE49-F238E27FC236}">
              <a16:creationId xmlns:a16="http://schemas.microsoft.com/office/drawing/2014/main" id="{B3141A1E-5F5F-4D33-86BD-41B7730CFFCE}"/>
            </a:ext>
          </a:extLst>
        </xdr:cNvPr>
        <xdr:cNvSpPr txBox="1"/>
      </xdr:nvSpPr>
      <xdr:spPr>
        <a:xfrm>
          <a:off x="317056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8" name="n_2aveValue【港湾・漁港】&#10;有形固定資産減価償却率">
          <a:extLst>
            <a:ext uri="{FF2B5EF4-FFF2-40B4-BE49-F238E27FC236}">
              <a16:creationId xmlns:a16="http://schemas.microsoft.com/office/drawing/2014/main" id="{EE4AA343-B500-4EC8-8C35-BB80FAF615E0}"/>
            </a:ext>
          </a:extLst>
        </xdr:cNvPr>
        <xdr:cNvSpPr txBox="1"/>
      </xdr:nvSpPr>
      <xdr:spPr>
        <a:xfrm>
          <a:off x="238570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29" name="n_3aveValue【港湾・漁港】&#10;有形固定資産減価償却率">
          <a:extLst>
            <a:ext uri="{FF2B5EF4-FFF2-40B4-BE49-F238E27FC236}">
              <a16:creationId xmlns:a16="http://schemas.microsoft.com/office/drawing/2014/main" id="{825CC12F-6337-42BA-B072-B5F955651A2E}"/>
            </a:ext>
          </a:extLst>
        </xdr:cNvPr>
        <xdr:cNvSpPr txBox="1"/>
      </xdr:nvSpPr>
      <xdr:spPr>
        <a:xfrm>
          <a:off x="161100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0" name="n_4aveValue【港湾・漁港】&#10;有形固定資産減価償却率">
          <a:extLst>
            <a:ext uri="{FF2B5EF4-FFF2-40B4-BE49-F238E27FC236}">
              <a16:creationId xmlns:a16="http://schemas.microsoft.com/office/drawing/2014/main" id="{63DC97B0-8B69-4D98-9633-5F82F0A38FF1}"/>
            </a:ext>
          </a:extLst>
        </xdr:cNvPr>
        <xdr:cNvSpPr txBox="1"/>
      </xdr:nvSpPr>
      <xdr:spPr>
        <a:xfrm>
          <a:off x="83630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139082</xdr:rowOff>
    </xdr:from>
    <xdr:ext cx="405111" cy="259045"/>
    <xdr:sp macro="" textlink="">
      <xdr:nvSpPr>
        <xdr:cNvPr id="431" name="n_1mainValue【港湾・漁港】&#10;有形固定資産減価償却率">
          <a:extLst>
            <a:ext uri="{FF2B5EF4-FFF2-40B4-BE49-F238E27FC236}">
              <a16:creationId xmlns:a16="http://schemas.microsoft.com/office/drawing/2014/main" id="{4AE03456-447A-43C0-B8BE-66454E788481}"/>
            </a:ext>
          </a:extLst>
        </xdr:cNvPr>
        <xdr:cNvSpPr txBox="1"/>
      </xdr:nvSpPr>
      <xdr:spPr>
        <a:xfrm>
          <a:off x="3170564"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89552</xdr:rowOff>
    </xdr:from>
    <xdr:ext cx="405111" cy="259045"/>
    <xdr:sp macro="" textlink="">
      <xdr:nvSpPr>
        <xdr:cNvPr id="432" name="n_2mainValue【港湾・漁港】&#10;有形固定資産減価償却率">
          <a:extLst>
            <a:ext uri="{FF2B5EF4-FFF2-40B4-BE49-F238E27FC236}">
              <a16:creationId xmlns:a16="http://schemas.microsoft.com/office/drawing/2014/main" id="{62F6FB9E-2F9B-419C-A524-51F127ABC002}"/>
            </a:ext>
          </a:extLst>
        </xdr:cNvPr>
        <xdr:cNvSpPr txBox="1"/>
      </xdr:nvSpPr>
      <xdr:spPr>
        <a:xfrm>
          <a:off x="238570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40022</xdr:rowOff>
    </xdr:from>
    <xdr:ext cx="405111" cy="259045"/>
    <xdr:sp macro="" textlink="">
      <xdr:nvSpPr>
        <xdr:cNvPr id="433" name="n_3mainValue【港湾・漁港】&#10;有形固定資産減価償却率">
          <a:extLst>
            <a:ext uri="{FF2B5EF4-FFF2-40B4-BE49-F238E27FC236}">
              <a16:creationId xmlns:a16="http://schemas.microsoft.com/office/drawing/2014/main" id="{B57DDD93-7489-46AD-A432-D661BB22A809}"/>
            </a:ext>
          </a:extLst>
        </xdr:cNvPr>
        <xdr:cNvSpPr txBox="1"/>
      </xdr:nvSpPr>
      <xdr:spPr>
        <a:xfrm>
          <a:off x="1611004" y="176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4" name="n_4mainValue【港湾・漁港】&#10;有形固定資産減価償却率">
          <a:extLst>
            <a:ext uri="{FF2B5EF4-FFF2-40B4-BE49-F238E27FC236}">
              <a16:creationId xmlns:a16="http://schemas.microsoft.com/office/drawing/2014/main" id="{A4893845-28A3-4B2C-9F07-292FD6CD42E4}"/>
            </a:ext>
          </a:extLst>
        </xdr:cNvPr>
        <xdr:cNvSpPr txBox="1"/>
      </xdr:nvSpPr>
      <xdr:spPr>
        <a:xfrm>
          <a:off x="83630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94223070-9242-47AB-84CA-5C16D8C8FC9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21619517-6FE9-441E-ADB7-A29DA129232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811B7DF8-2B47-4D2B-9970-EB812C9EA2B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F7CA11D7-B7F3-444E-B33A-5A909A1EB37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E3A3B31F-765A-4266-96A1-32AE7053AC9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2EAF7763-41A2-49D5-A7E8-339C68C9130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8D0881B0-C55F-4FE1-B9E5-67C0F4990A4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4D2C02A-40CA-4176-B329-0F379F7228A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7AFCC218-D05F-45AB-9A40-296F4FFEBD8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66CABC98-78F4-4F3C-BCAD-8B5C83AC842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3789A00A-1129-4F4D-AB78-27DD01F86FD7}"/>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7AA32863-E278-4E71-892F-64BCFCDFE51C}"/>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ACD0BC89-DC66-424B-BA34-95A9B9E503EF}"/>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a:extLst>
            <a:ext uri="{FF2B5EF4-FFF2-40B4-BE49-F238E27FC236}">
              <a16:creationId xmlns:a16="http://schemas.microsoft.com/office/drawing/2014/main" id="{D1EA66EF-32D3-4434-BA25-819715F36773}"/>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480E93D-1133-4F6C-AD06-0461788F2C4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a:extLst>
            <a:ext uri="{FF2B5EF4-FFF2-40B4-BE49-F238E27FC236}">
              <a16:creationId xmlns:a16="http://schemas.microsoft.com/office/drawing/2014/main" id="{DF8A1EAD-095B-4947-B5DC-FC7D18820D0A}"/>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9590FF3D-D983-4702-A3E4-B4DE08CB6EB3}"/>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a:extLst>
            <a:ext uri="{FF2B5EF4-FFF2-40B4-BE49-F238E27FC236}">
              <a16:creationId xmlns:a16="http://schemas.microsoft.com/office/drawing/2014/main" id="{999596F7-1958-4B78-A5A6-D494BA3846BA}"/>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26F4FE6B-3F17-4CDB-A8A2-48672FCE2402}"/>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a:extLst>
            <a:ext uri="{FF2B5EF4-FFF2-40B4-BE49-F238E27FC236}">
              <a16:creationId xmlns:a16="http://schemas.microsoft.com/office/drawing/2014/main" id="{1139BE53-A960-4B5F-A6E2-BEC69C9D23FB}"/>
            </a:ext>
          </a:extLst>
        </xdr:cNvPr>
        <xdr:cNvSpPr txBox="1"/>
      </xdr:nvSpPr>
      <xdr:spPr>
        <a:xfrm>
          <a:off x="5299921" y="1662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BA9A6AFB-F2A5-4339-A5BE-53898D1B486C}"/>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8EACAFC8-9D0D-4D86-9F1D-0A3F741EBD86}"/>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F471735A-5D1B-4444-BEDC-AE0F273C60E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CB02A697-C71B-4E28-94D0-8775845DE032}"/>
            </a:ext>
          </a:extLst>
        </xdr:cNvPr>
        <xdr:cNvCxnSpPr/>
      </xdr:nvCxnSpPr>
      <xdr:spPr>
        <a:xfrm flipV="1">
          <a:off x="9219565" y="16820152"/>
          <a:ext cx="0" cy="143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839E9EC1-2A7F-41B7-827E-869BDDBADF57}"/>
            </a:ext>
          </a:extLst>
        </xdr:cNvPr>
        <xdr:cNvSpPr txBox="1"/>
      </xdr:nvSpPr>
      <xdr:spPr>
        <a:xfrm>
          <a:off x="9258300" y="1826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94F8F6D5-67E3-485A-80E8-B42DCA9ABA6C}"/>
            </a:ext>
          </a:extLst>
        </xdr:cNvPr>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AD145F5C-4BBA-4130-88A7-BBEA00816DC9}"/>
            </a:ext>
          </a:extLst>
        </xdr:cNvPr>
        <xdr:cNvSpPr txBox="1"/>
      </xdr:nvSpPr>
      <xdr:spPr>
        <a:xfrm>
          <a:off x="9258300" y="165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a:extLst>
            <a:ext uri="{FF2B5EF4-FFF2-40B4-BE49-F238E27FC236}">
              <a16:creationId xmlns:a16="http://schemas.microsoft.com/office/drawing/2014/main" id="{FA5D3CF1-FB30-4704-A2C8-AA3828D765E9}"/>
            </a:ext>
          </a:extLst>
        </xdr:cNvPr>
        <xdr:cNvCxnSpPr/>
      </xdr:nvCxnSpPr>
      <xdr:spPr>
        <a:xfrm>
          <a:off x="9154160" y="16820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A21109C2-97E6-435A-9BD3-AA08F5FCAA4C}"/>
            </a:ext>
          </a:extLst>
        </xdr:cNvPr>
        <xdr:cNvSpPr txBox="1"/>
      </xdr:nvSpPr>
      <xdr:spPr>
        <a:xfrm>
          <a:off x="9258300" y="17891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a:extLst>
            <a:ext uri="{FF2B5EF4-FFF2-40B4-BE49-F238E27FC236}">
              <a16:creationId xmlns:a16="http://schemas.microsoft.com/office/drawing/2014/main" id="{C4C61A65-C651-46C8-BD16-42346EB2AE10}"/>
            </a:ext>
          </a:extLst>
        </xdr:cNvPr>
        <xdr:cNvSpPr/>
      </xdr:nvSpPr>
      <xdr:spPr>
        <a:xfrm>
          <a:off x="9192260" y="18036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a:extLst>
            <a:ext uri="{FF2B5EF4-FFF2-40B4-BE49-F238E27FC236}">
              <a16:creationId xmlns:a16="http://schemas.microsoft.com/office/drawing/2014/main" id="{63FA2313-4F2C-44C3-BB68-901BD7979BEF}"/>
            </a:ext>
          </a:extLst>
        </xdr:cNvPr>
        <xdr:cNvSpPr/>
      </xdr:nvSpPr>
      <xdr:spPr>
        <a:xfrm>
          <a:off x="8445500" y="17907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a:extLst>
            <a:ext uri="{FF2B5EF4-FFF2-40B4-BE49-F238E27FC236}">
              <a16:creationId xmlns:a16="http://schemas.microsoft.com/office/drawing/2014/main" id="{2FDC6500-19FE-49A7-B60B-7718BB9E4CF9}"/>
            </a:ext>
          </a:extLst>
        </xdr:cNvPr>
        <xdr:cNvSpPr/>
      </xdr:nvSpPr>
      <xdr:spPr>
        <a:xfrm>
          <a:off x="7670800" y="17911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a:extLst>
            <a:ext uri="{FF2B5EF4-FFF2-40B4-BE49-F238E27FC236}">
              <a16:creationId xmlns:a16="http://schemas.microsoft.com/office/drawing/2014/main" id="{706BA8A4-7C58-48A2-A83B-E35682D2486D}"/>
            </a:ext>
          </a:extLst>
        </xdr:cNvPr>
        <xdr:cNvSpPr/>
      </xdr:nvSpPr>
      <xdr:spPr>
        <a:xfrm>
          <a:off x="6873240" y="1797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a:extLst>
            <a:ext uri="{FF2B5EF4-FFF2-40B4-BE49-F238E27FC236}">
              <a16:creationId xmlns:a16="http://schemas.microsoft.com/office/drawing/2014/main" id="{D6ED9466-A4D3-422F-8F90-738F1DDE4E22}"/>
            </a:ext>
          </a:extLst>
        </xdr:cNvPr>
        <xdr:cNvSpPr/>
      </xdr:nvSpPr>
      <xdr:spPr>
        <a:xfrm>
          <a:off x="6098540" y="179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EB0F11C-6F53-417D-A35D-522B9DC024C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21ED44C-912A-4171-B4FF-408A74DA57D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3145D8D-D51D-4BF1-8608-E9E4B3D6DAB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E37B414-4556-4D7F-99BF-A217BCF224E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B7706D2-54C4-4793-9009-7D07C711CCE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100512</xdr:rowOff>
    </xdr:from>
    <xdr:to>
      <xdr:col>55</xdr:col>
      <xdr:colOff>50800</xdr:colOff>
      <xdr:row>109</xdr:row>
      <xdr:rowOff>30662</xdr:rowOff>
    </xdr:to>
    <xdr:sp macro="" textlink="">
      <xdr:nvSpPr>
        <xdr:cNvPr id="474" name="楕円 473">
          <a:extLst>
            <a:ext uri="{FF2B5EF4-FFF2-40B4-BE49-F238E27FC236}">
              <a16:creationId xmlns:a16="http://schemas.microsoft.com/office/drawing/2014/main" id="{06F20486-8635-469B-9B1B-B31E25AFCC0B}"/>
            </a:ext>
          </a:extLst>
        </xdr:cNvPr>
        <xdr:cNvSpPr/>
      </xdr:nvSpPr>
      <xdr:spPr>
        <a:xfrm>
          <a:off x="9192260" y="18205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15439</xdr:rowOff>
    </xdr:from>
    <xdr:ext cx="378565" cy="259045"/>
    <xdr:sp macro="" textlink="">
      <xdr:nvSpPr>
        <xdr:cNvPr id="475" name="【港湾・漁港】&#10;一人当たり有形固定資産（償却資産）額該当値テキスト">
          <a:extLst>
            <a:ext uri="{FF2B5EF4-FFF2-40B4-BE49-F238E27FC236}">
              <a16:creationId xmlns:a16="http://schemas.microsoft.com/office/drawing/2014/main" id="{94CC19B1-D06C-4E96-893F-B4A2A992EDEB}"/>
            </a:ext>
          </a:extLst>
        </xdr:cNvPr>
        <xdr:cNvSpPr txBox="1"/>
      </xdr:nvSpPr>
      <xdr:spPr>
        <a:xfrm>
          <a:off x="9258300" y="18120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100507</xdr:rowOff>
    </xdr:from>
    <xdr:to>
      <xdr:col>50</xdr:col>
      <xdr:colOff>165100</xdr:colOff>
      <xdr:row>109</xdr:row>
      <xdr:rowOff>30657</xdr:rowOff>
    </xdr:to>
    <xdr:sp macro="" textlink="">
      <xdr:nvSpPr>
        <xdr:cNvPr id="476" name="楕円 475">
          <a:extLst>
            <a:ext uri="{FF2B5EF4-FFF2-40B4-BE49-F238E27FC236}">
              <a16:creationId xmlns:a16="http://schemas.microsoft.com/office/drawing/2014/main" id="{1ECAF0B5-4EDC-46BC-BC27-346E8E35D6B6}"/>
            </a:ext>
          </a:extLst>
        </xdr:cNvPr>
        <xdr:cNvSpPr/>
      </xdr:nvSpPr>
      <xdr:spPr>
        <a:xfrm>
          <a:off x="8445500" y="18205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151307</xdr:rowOff>
    </xdr:from>
    <xdr:to>
      <xdr:col>55</xdr:col>
      <xdr:colOff>0</xdr:colOff>
      <xdr:row>108</xdr:row>
      <xdr:rowOff>151312</xdr:rowOff>
    </xdr:to>
    <xdr:cxnSp macro="">
      <xdr:nvCxnSpPr>
        <xdr:cNvPr id="477" name="直線コネクタ 476">
          <a:extLst>
            <a:ext uri="{FF2B5EF4-FFF2-40B4-BE49-F238E27FC236}">
              <a16:creationId xmlns:a16="http://schemas.microsoft.com/office/drawing/2014/main" id="{03C5B72D-0AAD-4614-B845-C148F274E140}"/>
            </a:ext>
          </a:extLst>
        </xdr:cNvPr>
        <xdr:cNvCxnSpPr/>
      </xdr:nvCxnSpPr>
      <xdr:spPr>
        <a:xfrm>
          <a:off x="8496300" y="18256427"/>
          <a:ext cx="7239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100495</xdr:rowOff>
    </xdr:from>
    <xdr:to>
      <xdr:col>46</xdr:col>
      <xdr:colOff>38100</xdr:colOff>
      <xdr:row>109</xdr:row>
      <xdr:rowOff>30645</xdr:rowOff>
    </xdr:to>
    <xdr:sp macro="" textlink="">
      <xdr:nvSpPr>
        <xdr:cNvPr id="478" name="楕円 477">
          <a:extLst>
            <a:ext uri="{FF2B5EF4-FFF2-40B4-BE49-F238E27FC236}">
              <a16:creationId xmlns:a16="http://schemas.microsoft.com/office/drawing/2014/main" id="{11D653A1-FA57-4639-B72E-848D395E874E}"/>
            </a:ext>
          </a:extLst>
        </xdr:cNvPr>
        <xdr:cNvSpPr/>
      </xdr:nvSpPr>
      <xdr:spPr>
        <a:xfrm>
          <a:off x="7670800" y="18205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151295</xdr:rowOff>
    </xdr:from>
    <xdr:to>
      <xdr:col>50</xdr:col>
      <xdr:colOff>114300</xdr:colOff>
      <xdr:row>108</xdr:row>
      <xdr:rowOff>151307</xdr:rowOff>
    </xdr:to>
    <xdr:cxnSp macro="">
      <xdr:nvCxnSpPr>
        <xdr:cNvPr id="479" name="直線コネクタ 478">
          <a:extLst>
            <a:ext uri="{FF2B5EF4-FFF2-40B4-BE49-F238E27FC236}">
              <a16:creationId xmlns:a16="http://schemas.microsoft.com/office/drawing/2014/main" id="{6CC9BF6A-D06F-45FC-A18E-EA2386109F07}"/>
            </a:ext>
          </a:extLst>
        </xdr:cNvPr>
        <xdr:cNvCxnSpPr/>
      </xdr:nvCxnSpPr>
      <xdr:spPr>
        <a:xfrm>
          <a:off x="7713980" y="18256415"/>
          <a:ext cx="78232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100487</xdr:rowOff>
    </xdr:from>
    <xdr:to>
      <xdr:col>41</xdr:col>
      <xdr:colOff>101600</xdr:colOff>
      <xdr:row>109</xdr:row>
      <xdr:rowOff>30637</xdr:rowOff>
    </xdr:to>
    <xdr:sp macro="" textlink="">
      <xdr:nvSpPr>
        <xdr:cNvPr id="480" name="楕円 479">
          <a:extLst>
            <a:ext uri="{FF2B5EF4-FFF2-40B4-BE49-F238E27FC236}">
              <a16:creationId xmlns:a16="http://schemas.microsoft.com/office/drawing/2014/main" id="{675DBEE0-8682-4808-B066-B9A350C8ECA6}"/>
            </a:ext>
          </a:extLst>
        </xdr:cNvPr>
        <xdr:cNvSpPr/>
      </xdr:nvSpPr>
      <xdr:spPr>
        <a:xfrm>
          <a:off x="6873240" y="18205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151287</xdr:rowOff>
    </xdr:from>
    <xdr:to>
      <xdr:col>45</xdr:col>
      <xdr:colOff>177800</xdr:colOff>
      <xdr:row>108</xdr:row>
      <xdr:rowOff>151295</xdr:rowOff>
    </xdr:to>
    <xdr:cxnSp macro="">
      <xdr:nvCxnSpPr>
        <xdr:cNvPr id="481" name="直線コネクタ 480">
          <a:extLst>
            <a:ext uri="{FF2B5EF4-FFF2-40B4-BE49-F238E27FC236}">
              <a16:creationId xmlns:a16="http://schemas.microsoft.com/office/drawing/2014/main" id="{746D8C50-2488-4A8F-88E5-5D03ACF28AF5}"/>
            </a:ext>
          </a:extLst>
        </xdr:cNvPr>
        <xdr:cNvCxnSpPr/>
      </xdr:nvCxnSpPr>
      <xdr:spPr>
        <a:xfrm>
          <a:off x="6924040" y="18256407"/>
          <a:ext cx="78994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100786</xdr:rowOff>
    </xdr:from>
    <xdr:to>
      <xdr:col>36</xdr:col>
      <xdr:colOff>165100</xdr:colOff>
      <xdr:row>109</xdr:row>
      <xdr:rowOff>30936</xdr:rowOff>
    </xdr:to>
    <xdr:sp macro="" textlink="">
      <xdr:nvSpPr>
        <xdr:cNvPr id="482" name="楕円 481">
          <a:extLst>
            <a:ext uri="{FF2B5EF4-FFF2-40B4-BE49-F238E27FC236}">
              <a16:creationId xmlns:a16="http://schemas.microsoft.com/office/drawing/2014/main" id="{50278EA1-C7DB-410C-BBF8-C37AD78303EF}"/>
            </a:ext>
          </a:extLst>
        </xdr:cNvPr>
        <xdr:cNvSpPr/>
      </xdr:nvSpPr>
      <xdr:spPr>
        <a:xfrm>
          <a:off x="6098540" y="18205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151287</xdr:rowOff>
    </xdr:from>
    <xdr:to>
      <xdr:col>41</xdr:col>
      <xdr:colOff>50800</xdr:colOff>
      <xdr:row>108</xdr:row>
      <xdr:rowOff>151586</xdr:rowOff>
    </xdr:to>
    <xdr:cxnSp macro="">
      <xdr:nvCxnSpPr>
        <xdr:cNvPr id="483" name="直線コネクタ 482">
          <a:extLst>
            <a:ext uri="{FF2B5EF4-FFF2-40B4-BE49-F238E27FC236}">
              <a16:creationId xmlns:a16="http://schemas.microsoft.com/office/drawing/2014/main" id="{AEFB1A31-9167-4B9C-B49B-3E8EA8727E6C}"/>
            </a:ext>
          </a:extLst>
        </xdr:cNvPr>
        <xdr:cNvCxnSpPr/>
      </xdr:nvCxnSpPr>
      <xdr:spPr>
        <a:xfrm flipV="1">
          <a:off x="6149340" y="18256407"/>
          <a:ext cx="7747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7D9B5026-9CE4-44CA-9A01-8E389C05643C}"/>
            </a:ext>
          </a:extLst>
        </xdr:cNvPr>
        <xdr:cNvSpPr txBox="1"/>
      </xdr:nvSpPr>
      <xdr:spPr>
        <a:xfrm>
          <a:off x="8214575" y="176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45793C12-E179-4255-9625-8D16F4CF778C}"/>
            </a:ext>
          </a:extLst>
        </xdr:cNvPr>
        <xdr:cNvSpPr txBox="1"/>
      </xdr:nvSpPr>
      <xdr:spPr>
        <a:xfrm>
          <a:off x="7444955" y="1769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2B4A15A5-CE16-4B39-9F97-84345A97E98D}"/>
            </a:ext>
          </a:extLst>
        </xdr:cNvPr>
        <xdr:cNvSpPr txBox="1"/>
      </xdr:nvSpPr>
      <xdr:spPr>
        <a:xfrm>
          <a:off x="6670255" y="1776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5FC2A0B6-3EF2-45FF-8649-69C5ADC15061}"/>
            </a:ext>
          </a:extLst>
        </xdr:cNvPr>
        <xdr:cNvSpPr txBox="1"/>
      </xdr:nvSpPr>
      <xdr:spPr>
        <a:xfrm>
          <a:off x="5872695" y="1776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21784</xdr:rowOff>
    </xdr:from>
    <xdr:ext cx="378565" cy="259045"/>
    <xdr:sp macro="" textlink="">
      <xdr:nvSpPr>
        <xdr:cNvPr id="488" name="n_1mainValue【港湾・漁港】&#10;一人当たり有形固定資産（償却資産）額">
          <a:extLst>
            <a:ext uri="{FF2B5EF4-FFF2-40B4-BE49-F238E27FC236}">
              <a16:creationId xmlns:a16="http://schemas.microsoft.com/office/drawing/2014/main" id="{6F12FBD5-2F45-4FA4-AF73-D79FA79AC8EA}"/>
            </a:ext>
          </a:extLst>
        </xdr:cNvPr>
        <xdr:cNvSpPr txBox="1"/>
      </xdr:nvSpPr>
      <xdr:spPr>
        <a:xfrm>
          <a:off x="8317177" y="18294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21772</xdr:rowOff>
    </xdr:from>
    <xdr:ext cx="378565" cy="259045"/>
    <xdr:sp macro="" textlink="">
      <xdr:nvSpPr>
        <xdr:cNvPr id="489" name="n_2mainValue【港湾・漁港】&#10;一人当たり有形固定資産（償却資産）額">
          <a:extLst>
            <a:ext uri="{FF2B5EF4-FFF2-40B4-BE49-F238E27FC236}">
              <a16:creationId xmlns:a16="http://schemas.microsoft.com/office/drawing/2014/main" id="{6584B67A-E82C-4C21-BBEE-1096DDCD8C80}"/>
            </a:ext>
          </a:extLst>
        </xdr:cNvPr>
        <xdr:cNvSpPr txBox="1"/>
      </xdr:nvSpPr>
      <xdr:spPr>
        <a:xfrm>
          <a:off x="7547557" y="18294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21764</xdr:rowOff>
    </xdr:from>
    <xdr:ext cx="378565" cy="259045"/>
    <xdr:sp macro="" textlink="">
      <xdr:nvSpPr>
        <xdr:cNvPr id="490" name="n_3mainValue【港湾・漁港】&#10;一人当たり有形固定資産（償却資産）額">
          <a:extLst>
            <a:ext uri="{FF2B5EF4-FFF2-40B4-BE49-F238E27FC236}">
              <a16:creationId xmlns:a16="http://schemas.microsoft.com/office/drawing/2014/main" id="{4A2F8D0F-6EF3-4B3D-A9D9-A5A7919CE4AB}"/>
            </a:ext>
          </a:extLst>
        </xdr:cNvPr>
        <xdr:cNvSpPr txBox="1"/>
      </xdr:nvSpPr>
      <xdr:spPr>
        <a:xfrm>
          <a:off x="6757617" y="18294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22063</xdr:rowOff>
    </xdr:from>
    <xdr:ext cx="378565" cy="259045"/>
    <xdr:sp macro="" textlink="">
      <xdr:nvSpPr>
        <xdr:cNvPr id="491" name="n_4mainValue【港湾・漁港】&#10;一人当たり有形固定資産（償却資産）額">
          <a:extLst>
            <a:ext uri="{FF2B5EF4-FFF2-40B4-BE49-F238E27FC236}">
              <a16:creationId xmlns:a16="http://schemas.microsoft.com/office/drawing/2014/main" id="{062C05BB-C65E-41EE-84EA-2DB2AB2AE625}"/>
            </a:ext>
          </a:extLst>
        </xdr:cNvPr>
        <xdr:cNvSpPr txBox="1"/>
      </xdr:nvSpPr>
      <xdr:spPr>
        <a:xfrm>
          <a:off x="5982917" y="1829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8A7F06DE-C193-4273-855B-C2BD4D4133F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A763187E-A953-4D9C-B6C7-8773E5F0F5D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F417D48E-F582-47A8-9FD5-D7BA53626E5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30DE1992-58FE-4CEF-8DF4-95BFFFCF692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53CF63B-F2E0-4CE7-B897-A22844FFC27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5B903481-B598-4D0D-B538-A67C9BCF964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5549BB0B-CD62-46A9-B5DE-859EA8FA9D3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D632F51C-16CF-4ECE-AF77-39229BF0591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5C3DD5D1-684D-4229-98AF-8E090A4315B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BF6366C1-7002-412C-BCA6-E9A3BCB4CFE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B9292787-93E1-4D56-96ED-ABD745292DA9}"/>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AF792342-0787-499C-A766-0B28B6D13EB1}"/>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13ABCEEA-28C0-4B94-88FE-D479A1789F3B}"/>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42B3E70F-85F8-4813-85D9-1455AC5618E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3C31FE02-02EE-4965-A6B5-CCF3ED11FFD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B07035F2-8701-4CE4-822B-DE59CDAFA4A1}"/>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4282B7B4-F4D0-4540-A8BA-ECCA66C535DF}"/>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1B6FB3B3-0C5B-48BF-BBFB-02706EB19FF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E98E136F-5199-4628-A6C0-C0B91EC01EA9}"/>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E623A1AE-9024-4A1D-89A5-6512DD9E126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5ACEA0A9-7D03-49F0-815F-B9F5D0A91E78}"/>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D21E6EDC-920E-4905-A846-45E69C65AD3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D40495A2-6CAD-4CBC-B4F4-F763F5855A4E}"/>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58D228F4-ED5C-4BFC-B70D-CD6B2BFFAAC1}"/>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a:extLst>
            <a:ext uri="{FF2B5EF4-FFF2-40B4-BE49-F238E27FC236}">
              <a16:creationId xmlns:a16="http://schemas.microsoft.com/office/drawing/2014/main" id="{63260C0D-E156-467F-A5C1-7445049099A6}"/>
            </a:ext>
          </a:extLst>
        </xdr:cNvPr>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7D5DB72B-20AE-4D0E-9F92-48C02B06977B}"/>
            </a:ext>
          </a:extLst>
        </xdr:cNvPr>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a:extLst>
            <a:ext uri="{FF2B5EF4-FFF2-40B4-BE49-F238E27FC236}">
              <a16:creationId xmlns:a16="http://schemas.microsoft.com/office/drawing/2014/main" id="{D367874A-E7F6-45D0-8FBC-1374A54D26B0}"/>
            </a:ext>
          </a:extLst>
        </xdr:cNvPr>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2D322044-E682-4B5C-A40C-94BA3BEF83B6}"/>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a:extLst>
            <a:ext uri="{FF2B5EF4-FFF2-40B4-BE49-F238E27FC236}">
              <a16:creationId xmlns:a16="http://schemas.microsoft.com/office/drawing/2014/main" id="{B61612E9-1D38-408C-AE98-5945D1CAB43A}"/>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FF05E475-1649-4039-B44D-8342B62F05F2}"/>
            </a:ext>
          </a:extLst>
        </xdr:cNvPr>
        <xdr:cNvSpPr txBox="1"/>
      </xdr:nvSpPr>
      <xdr:spPr>
        <a:xfrm>
          <a:off x="144145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a:extLst>
            <a:ext uri="{FF2B5EF4-FFF2-40B4-BE49-F238E27FC236}">
              <a16:creationId xmlns:a16="http://schemas.microsoft.com/office/drawing/2014/main" id="{B860DBAA-BF2E-4733-B247-3F7E545FAF5B}"/>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a:extLst>
            <a:ext uri="{FF2B5EF4-FFF2-40B4-BE49-F238E27FC236}">
              <a16:creationId xmlns:a16="http://schemas.microsoft.com/office/drawing/2014/main" id="{D2CD85E2-8CDA-419C-919F-FAB9CEA42BE8}"/>
            </a:ext>
          </a:extLst>
        </xdr:cNvPr>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a:extLst>
            <a:ext uri="{FF2B5EF4-FFF2-40B4-BE49-F238E27FC236}">
              <a16:creationId xmlns:a16="http://schemas.microsoft.com/office/drawing/2014/main" id="{838E444B-30A7-438E-9D25-6E1C7C973BCF}"/>
            </a:ext>
          </a:extLst>
        </xdr:cNvPr>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a:extLst>
            <a:ext uri="{FF2B5EF4-FFF2-40B4-BE49-F238E27FC236}">
              <a16:creationId xmlns:a16="http://schemas.microsoft.com/office/drawing/2014/main" id="{5CB01B9F-4E7E-498D-8F53-71C52F0660FE}"/>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a:extLst>
            <a:ext uri="{FF2B5EF4-FFF2-40B4-BE49-F238E27FC236}">
              <a16:creationId xmlns:a16="http://schemas.microsoft.com/office/drawing/2014/main" id="{43B063ED-EF94-4E65-8905-F536D334A2DC}"/>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9620E78-F58C-4C0B-918E-65FE1B7A8C1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1E8406B-E0DE-4E1E-B724-2A7D9DF1754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A1EFDA2-23F3-401B-8C1E-3CBBCA615D1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88A15FF-9048-4677-8B41-0B5C034DF10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8EED006-22D8-49E7-B6FF-FD5136117A4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532" name="楕円 531">
          <a:extLst>
            <a:ext uri="{FF2B5EF4-FFF2-40B4-BE49-F238E27FC236}">
              <a16:creationId xmlns:a16="http://schemas.microsoft.com/office/drawing/2014/main" id="{B3549530-2D8F-47C4-9937-51591757A695}"/>
            </a:ext>
          </a:extLst>
        </xdr:cNvPr>
        <xdr:cNvSpPr/>
      </xdr:nvSpPr>
      <xdr:spPr>
        <a:xfrm>
          <a:off x="14325600" y="61442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B83B8510-0B9E-47F7-9A91-9D26A9131913}"/>
            </a:ext>
          </a:extLst>
        </xdr:cNvPr>
        <xdr:cNvSpPr txBox="1"/>
      </xdr:nvSpPr>
      <xdr:spPr>
        <a:xfrm>
          <a:off x="144145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534" name="楕円 533">
          <a:extLst>
            <a:ext uri="{FF2B5EF4-FFF2-40B4-BE49-F238E27FC236}">
              <a16:creationId xmlns:a16="http://schemas.microsoft.com/office/drawing/2014/main" id="{8BAAD7FC-E82A-4D26-AA55-BCBD4D3EDC0C}"/>
            </a:ext>
          </a:extLst>
        </xdr:cNvPr>
        <xdr:cNvSpPr/>
      </xdr:nvSpPr>
      <xdr:spPr>
        <a:xfrm>
          <a:off x="1357884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120015</xdr:rowOff>
    </xdr:from>
    <xdr:to>
      <xdr:col>85</xdr:col>
      <xdr:colOff>127000</xdr:colOff>
      <xdr:row>36</xdr:row>
      <xdr:rowOff>160020</xdr:rowOff>
    </xdr:to>
    <xdr:cxnSp macro="">
      <xdr:nvCxnSpPr>
        <xdr:cNvPr id="535" name="直線コネクタ 534">
          <a:extLst>
            <a:ext uri="{FF2B5EF4-FFF2-40B4-BE49-F238E27FC236}">
              <a16:creationId xmlns:a16="http://schemas.microsoft.com/office/drawing/2014/main" id="{0ABCEF31-95E6-40E9-8783-456182F378FF}"/>
            </a:ext>
          </a:extLst>
        </xdr:cNvPr>
        <xdr:cNvCxnSpPr/>
      </xdr:nvCxnSpPr>
      <xdr:spPr>
        <a:xfrm>
          <a:off x="13629640" y="615505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536" name="楕円 535">
          <a:extLst>
            <a:ext uri="{FF2B5EF4-FFF2-40B4-BE49-F238E27FC236}">
              <a16:creationId xmlns:a16="http://schemas.microsoft.com/office/drawing/2014/main" id="{2870F797-5C7C-47BF-9BA9-1B514D745580}"/>
            </a:ext>
          </a:extLst>
        </xdr:cNvPr>
        <xdr:cNvSpPr/>
      </xdr:nvSpPr>
      <xdr:spPr>
        <a:xfrm>
          <a:off x="12804140" y="603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49530</xdr:rowOff>
    </xdr:from>
    <xdr:to>
      <xdr:col>81</xdr:col>
      <xdr:colOff>50800</xdr:colOff>
      <xdr:row>36</xdr:row>
      <xdr:rowOff>120015</xdr:rowOff>
    </xdr:to>
    <xdr:cxnSp macro="">
      <xdr:nvCxnSpPr>
        <xdr:cNvPr id="537" name="直線コネクタ 536">
          <a:extLst>
            <a:ext uri="{FF2B5EF4-FFF2-40B4-BE49-F238E27FC236}">
              <a16:creationId xmlns:a16="http://schemas.microsoft.com/office/drawing/2014/main" id="{291124A7-D56E-4B42-A0D7-A6C5FB61090E}"/>
            </a:ext>
          </a:extLst>
        </xdr:cNvPr>
        <xdr:cNvCxnSpPr/>
      </xdr:nvCxnSpPr>
      <xdr:spPr>
        <a:xfrm>
          <a:off x="12854940" y="608457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538" name="楕円 537">
          <a:extLst>
            <a:ext uri="{FF2B5EF4-FFF2-40B4-BE49-F238E27FC236}">
              <a16:creationId xmlns:a16="http://schemas.microsoft.com/office/drawing/2014/main" id="{7E3870FD-DBC8-4847-B2B4-13160F44E30C}"/>
            </a:ext>
          </a:extLst>
        </xdr:cNvPr>
        <xdr:cNvSpPr/>
      </xdr:nvSpPr>
      <xdr:spPr>
        <a:xfrm>
          <a:off x="12029440" y="600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49530</xdr:rowOff>
    </xdr:to>
    <xdr:cxnSp macro="">
      <xdr:nvCxnSpPr>
        <xdr:cNvPr id="539" name="直線コネクタ 538">
          <a:extLst>
            <a:ext uri="{FF2B5EF4-FFF2-40B4-BE49-F238E27FC236}">
              <a16:creationId xmlns:a16="http://schemas.microsoft.com/office/drawing/2014/main" id="{DCDC86C1-A81B-4042-9F47-09CD10797AFA}"/>
            </a:ext>
          </a:extLst>
        </xdr:cNvPr>
        <xdr:cNvCxnSpPr/>
      </xdr:nvCxnSpPr>
      <xdr:spPr>
        <a:xfrm>
          <a:off x="12072620" y="605409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540" name="楕円 539">
          <a:extLst>
            <a:ext uri="{FF2B5EF4-FFF2-40B4-BE49-F238E27FC236}">
              <a16:creationId xmlns:a16="http://schemas.microsoft.com/office/drawing/2014/main" id="{23E170F6-0DB6-4FE4-9FE9-151450B49BF3}"/>
            </a:ext>
          </a:extLst>
        </xdr:cNvPr>
        <xdr:cNvSpPr/>
      </xdr:nvSpPr>
      <xdr:spPr>
        <a:xfrm>
          <a:off x="11231880" y="595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19050</xdr:rowOff>
    </xdr:to>
    <xdr:cxnSp macro="">
      <xdr:nvCxnSpPr>
        <xdr:cNvPr id="541" name="直線コネクタ 540">
          <a:extLst>
            <a:ext uri="{FF2B5EF4-FFF2-40B4-BE49-F238E27FC236}">
              <a16:creationId xmlns:a16="http://schemas.microsoft.com/office/drawing/2014/main" id="{716BF90D-3AB0-43E8-8A28-169C46D2EE7E}"/>
            </a:ext>
          </a:extLst>
        </xdr:cNvPr>
        <xdr:cNvCxnSpPr/>
      </xdr:nvCxnSpPr>
      <xdr:spPr>
        <a:xfrm>
          <a:off x="11282680" y="600265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F6E7A27B-6BF0-478F-B0EC-1074E2E3B8BE}"/>
            </a:ext>
          </a:extLst>
        </xdr:cNvPr>
        <xdr:cNvSpPr txBox="1"/>
      </xdr:nvSpPr>
      <xdr:spPr>
        <a:xfrm>
          <a:off x="134372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D7CF4BD1-E47C-4A4D-AEA6-DE14079A1ACB}"/>
            </a:ext>
          </a:extLst>
        </xdr:cNvPr>
        <xdr:cNvSpPr txBox="1"/>
      </xdr:nvSpPr>
      <xdr:spPr>
        <a:xfrm>
          <a:off x="12675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F0E6C1FB-07DB-4998-B646-F9E941EB97A4}"/>
            </a:ext>
          </a:extLst>
        </xdr:cNvPr>
        <xdr:cNvSpPr txBox="1"/>
      </xdr:nvSpPr>
      <xdr:spPr>
        <a:xfrm>
          <a:off x="119005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27B4C2A1-3464-4F81-B75D-813B3A2FA283}"/>
            </a:ext>
          </a:extLst>
        </xdr:cNvPr>
        <xdr:cNvSpPr txBox="1"/>
      </xdr:nvSpPr>
      <xdr:spPr>
        <a:xfrm>
          <a:off x="1110298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A7594C5F-041C-4F25-8E3F-CA519B4B104D}"/>
            </a:ext>
          </a:extLst>
        </xdr:cNvPr>
        <xdr:cNvSpPr txBox="1"/>
      </xdr:nvSpPr>
      <xdr:spPr>
        <a:xfrm>
          <a:off x="134372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2A359630-C463-4120-A676-1E54D1B21720}"/>
            </a:ext>
          </a:extLst>
        </xdr:cNvPr>
        <xdr:cNvSpPr txBox="1"/>
      </xdr:nvSpPr>
      <xdr:spPr>
        <a:xfrm>
          <a:off x="126752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64FBEF31-8D97-4C64-8948-7BAB7E9D3866}"/>
            </a:ext>
          </a:extLst>
        </xdr:cNvPr>
        <xdr:cNvSpPr txBox="1"/>
      </xdr:nvSpPr>
      <xdr:spPr>
        <a:xfrm>
          <a:off x="119005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AA6AB42-00A0-4CE4-9C0C-32BF82C7F414}"/>
            </a:ext>
          </a:extLst>
        </xdr:cNvPr>
        <xdr:cNvSpPr txBox="1"/>
      </xdr:nvSpPr>
      <xdr:spPr>
        <a:xfrm>
          <a:off x="1110298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DEBAF26E-8FC6-4EEE-AB77-E307C78CF6C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50959907-DAEE-47B5-B2F0-8F4F8A6C6B0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DAC8A48C-B19D-4652-A724-EEEE3FDA79D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58D8C8F5-8552-4934-89E0-004EAE11210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692AC65-A1D5-4A89-92B8-F575D934ABF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99C6E73B-E0B0-4352-AF7A-9D529E3E14B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A5AB19D1-06B1-4A41-A7EC-5B51C296915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4C622F91-B290-4A09-BE10-C02FCB9451B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D2FBD4AD-2F57-4103-AED9-3F7536F5DFB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DF4B7D2F-1D6F-4F46-829E-F30C72F790D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685DDF02-21BA-4370-B322-4B1A1DED2F5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a:extLst>
            <a:ext uri="{FF2B5EF4-FFF2-40B4-BE49-F238E27FC236}">
              <a16:creationId xmlns:a16="http://schemas.microsoft.com/office/drawing/2014/main" id="{EE97011C-235B-4EA6-BA24-E378CD71FB3F}"/>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C85396E7-32F5-4FF3-BBA2-2F435CA1979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a:extLst>
            <a:ext uri="{FF2B5EF4-FFF2-40B4-BE49-F238E27FC236}">
              <a16:creationId xmlns:a16="http://schemas.microsoft.com/office/drawing/2014/main" id="{73EA5523-1C37-48B9-A945-8F035412818E}"/>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1047B9E9-BDA2-4099-ABF6-CD970001398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a:extLst>
            <a:ext uri="{FF2B5EF4-FFF2-40B4-BE49-F238E27FC236}">
              <a16:creationId xmlns:a16="http://schemas.microsoft.com/office/drawing/2014/main" id="{4E92E7E5-E9D2-4FDD-A066-7B3A9B43DDA1}"/>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A0023859-8608-4E2A-9934-F14F0CA1A0E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a:extLst>
            <a:ext uri="{FF2B5EF4-FFF2-40B4-BE49-F238E27FC236}">
              <a16:creationId xmlns:a16="http://schemas.microsoft.com/office/drawing/2014/main" id="{F2B10BA4-A735-4E10-AD71-F9B1140A84F8}"/>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C6BF4181-7B1E-4CCE-8FB4-ED27D9EB752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a:extLst>
            <a:ext uri="{FF2B5EF4-FFF2-40B4-BE49-F238E27FC236}">
              <a16:creationId xmlns:a16="http://schemas.microsoft.com/office/drawing/2014/main" id="{760BF461-FFF7-4708-88B8-E5BB2A5F8F07}"/>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F9020178-9E28-427B-82A0-2E315114156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841E532B-5651-4E18-9E3F-9ECABF2CA77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79E1F503-F7DB-43D3-9A76-770184A3D12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a:extLst>
            <a:ext uri="{FF2B5EF4-FFF2-40B4-BE49-F238E27FC236}">
              <a16:creationId xmlns:a16="http://schemas.microsoft.com/office/drawing/2014/main" id="{526D06CA-5975-4DE0-AF08-B4CB526C26E1}"/>
            </a:ext>
          </a:extLst>
        </xdr:cNvPr>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4FC79DED-02BF-456B-AEEB-F50A022291A3}"/>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a:extLst>
            <a:ext uri="{FF2B5EF4-FFF2-40B4-BE49-F238E27FC236}">
              <a16:creationId xmlns:a16="http://schemas.microsoft.com/office/drawing/2014/main" id="{024C982F-926A-4681-AB8A-EE08F745F394}"/>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7CEE2F38-7CDB-4153-BE09-491D1F6C1FC5}"/>
            </a:ext>
          </a:extLst>
        </xdr:cNvPr>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a:extLst>
            <a:ext uri="{FF2B5EF4-FFF2-40B4-BE49-F238E27FC236}">
              <a16:creationId xmlns:a16="http://schemas.microsoft.com/office/drawing/2014/main" id="{2FE34B94-EA19-4873-8E4B-7B95BAB215E3}"/>
            </a:ext>
          </a:extLst>
        </xdr:cNvPr>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59DC4381-77FC-463E-8251-206CEDC27E25}"/>
            </a:ext>
          </a:extLst>
        </xdr:cNvPr>
        <xdr:cNvSpPr txBox="1"/>
      </xdr:nvSpPr>
      <xdr:spPr>
        <a:xfrm>
          <a:off x="1954784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a:extLst>
            <a:ext uri="{FF2B5EF4-FFF2-40B4-BE49-F238E27FC236}">
              <a16:creationId xmlns:a16="http://schemas.microsoft.com/office/drawing/2014/main" id="{9D014C47-DA77-434D-AB56-E1A9A12C6464}"/>
            </a:ext>
          </a:extLst>
        </xdr:cNvPr>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a:extLst>
            <a:ext uri="{FF2B5EF4-FFF2-40B4-BE49-F238E27FC236}">
              <a16:creationId xmlns:a16="http://schemas.microsoft.com/office/drawing/2014/main" id="{9C7F73DB-AF14-4473-B90C-EAA5BCF27A08}"/>
            </a:ext>
          </a:extLst>
        </xdr:cNvPr>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a:extLst>
            <a:ext uri="{FF2B5EF4-FFF2-40B4-BE49-F238E27FC236}">
              <a16:creationId xmlns:a16="http://schemas.microsoft.com/office/drawing/2014/main" id="{1BDD8940-6787-4615-894E-29AB3CACCE1B}"/>
            </a:ext>
          </a:extLst>
        </xdr:cNvPr>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a:extLst>
            <a:ext uri="{FF2B5EF4-FFF2-40B4-BE49-F238E27FC236}">
              <a16:creationId xmlns:a16="http://schemas.microsoft.com/office/drawing/2014/main" id="{4808B2E9-9A37-46AB-A797-F15A9167A8B6}"/>
            </a:ext>
          </a:extLst>
        </xdr:cNvPr>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a:extLst>
            <a:ext uri="{FF2B5EF4-FFF2-40B4-BE49-F238E27FC236}">
              <a16:creationId xmlns:a16="http://schemas.microsoft.com/office/drawing/2014/main" id="{59023DFC-F88A-4D14-B676-789C98B7CDB8}"/>
            </a:ext>
          </a:extLst>
        </xdr:cNvPr>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01D5C73-05A1-4A96-A141-C59E3A8706C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A11CB6C-6284-42C5-BF79-5D1DB784724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B4AC694-08F3-4B48-A22C-9B85EEC5ECD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EB3ABED-0D9A-4B71-8BF4-968E870F2B1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956525F-FD7E-4F88-AFEC-558562F6ABE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589" name="楕円 588">
          <a:extLst>
            <a:ext uri="{FF2B5EF4-FFF2-40B4-BE49-F238E27FC236}">
              <a16:creationId xmlns:a16="http://schemas.microsoft.com/office/drawing/2014/main" id="{9822FB12-2A4F-4EEE-9C05-9AAA73B45F26}"/>
            </a:ext>
          </a:extLst>
        </xdr:cNvPr>
        <xdr:cNvSpPr/>
      </xdr:nvSpPr>
      <xdr:spPr>
        <a:xfrm>
          <a:off x="194589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3ABB5C7F-1269-470A-9F79-3D9F9D514052}"/>
            </a:ext>
          </a:extLst>
        </xdr:cNvPr>
        <xdr:cNvSpPr txBox="1"/>
      </xdr:nvSpPr>
      <xdr:spPr>
        <a:xfrm>
          <a:off x="1954784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591" name="楕円 590">
          <a:extLst>
            <a:ext uri="{FF2B5EF4-FFF2-40B4-BE49-F238E27FC236}">
              <a16:creationId xmlns:a16="http://schemas.microsoft.com/office/drawing/2014/main" id="{CD017F42-65D1-4695-A59A-9E7C5CC9DFE0}"/>
            </a:ext>
          </a:extLst>
        </xdr:cNvPr>
        <xdr:cNvSpPr/>
      </xdr:nvSpPr>
      <xdr:spPr>
        <a:xfrm>
          <a:off x="18735040" y="6414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95250</xdr:rowOff>
    </xdr:from>
    <xdr:to>
      <xdr:col>116</xdr:col>
      <xdr:colOff>63500</xdr:colOff>
      <xdr:row>38</xdr:row>
      <xdr:rowOff>99060</xdr:rowOff>
    </xdr:to>
    <xdr:cxnSp macro="">
      <xdr:nvCxnSpPr>
        <xdr:cNvPr id="592" name="直線コネクタ 591">
          <a:extLst>
            <a:ext uri="{FF2B5EF4-FFF2-40B4-BE49-F238E27FC236}">
              <a16:creationId xmlns:a16="http://schemas.microsoft.com/office/drawing/2014/main" id="{22F07B07-6C09-4B25-A9B4-4AF5D682C340}"/>
            </a:ext>
          </a:extLst>
        </xdr:cNvPr>
        <xdr:cNvCxnSpPr/>
      </xdr:nvCxnSpPr>
      <xdr:spPr>
        <a:xfrm>
          <a:off x="18778220" y="646557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593" name="楕円 592">
          <a:extLst>
            <a:ext uri="{FF2B5EF4-FFF2-40B4-BE49-F238E27FC236}">
              <a16:creationId xmlns:a16="http://schemas.microsoft.com/office/drawing/2014/main" id="{6BC1A53A-BB33-4FB0-A340-13E5C57C3CB0}"/>
            </a:ext>
          </a:extLst>
        </xdr:cNvPr>
        <xdr:cNvSpPr/>
      </xdr:nvSpPr>
      <xdr:spPr>
        <a:xfrm>
          <a:off x="1793748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95250</xdr:rowOff>
    </xdr:to>
    <xdr:cxnSp macro="">
      <xdr:nvCxnSpPr>
        <xdr:cNvPr id="594" name="直線コネクタ 593">
          <a:extLst>
            <a:ext uri="{FF2B5EF4-FFF2-40B4-BE49-F238E27FC236}">
              <a16:creationId xmlns:a16="http://schemas.microsoft.com/office/drawing/2014/main" id="{AA3A7BE7-BD64-4734-867F-CBDEA032379E}"/>
            </a:ext>
          </a:extLst>
        </xdr:cNvPr>
        <xdr:cNvCxnSpPr/>
      </xdr:nvCxnSpPr>
      <xdr:spPr>
        <a:xfrm>
          <a:off x="17988280" y="64579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95" name="楕円 594">
          <a:extLst>
            <a:ext uri="{FF2B5EF4-FFF2-40B4-BE49-F238E27FC236}">
              <a16:creationId xmlns:a16="http://schemas.microsoft.com/office/drawing/2014/main" id="{60200E7B-1C20-4D5F-9FBC-35AF295DA5CD}"/>
            </a:ext>
          </a:extLst>
        </xdr:cNvPr>
        <xdr:cNvSpPr/>
      </xdr:nvSpPr>
      <xdr:spPr>
        <a:xfrm>
          <a:off x="1716278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87630</xdr:rowOff>
    </xdr:to>
    <xdr:cxnSp macro="">
      <xdr:nvCxnSpPr>
        <xdr:cNvPr id="596" name="直線コネクタ 595">
          <a:extLst>
            <a:ext uri="{FF2B5EF4-FFF2-40B4-BE49-F238E27FC236}">
              <a16:creationId xmlns:a16="http://schemas.microsoft.com/office/drawing/2014/main" id="{6366CB5C-5C4C-4EC8-A2F9-2B7A5CD6D740}"/>
            </a:ext>
          </a:extLst>
        </xdr:cNvPr>
        <xdr:cNvCxnSpPr/>
      </xdr:nvCxnSpPr>
      <xdr:spPr>
        <a:xfrm>
          <a:off x="17213580" y="64541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29210</xdr:rowOff>
    </xdr:from>
    <xdr:to>
      <xdr:col>98</xdr:col>
      <xdr:colOff>38100</xdr:colOff>
      <xdr:row>38</xdr:row>
      <xdr:rowOff>130810</xdr:rowOff>
    </xdr:to>
    <xdr:sp macro="" textlink="">
      <xdr:nvSpPr>
        <xdr:cNvPr id="597" name="楕円 596">
          <a:extLst>
            <a:ext uri="{FF2B5EF4-FFF2-40B4-BE49-F238E27FC236}">
              <a16:creationId xmlns:a16="http://schemas.microsoft.com/office/drawing/2014/main" id="{89B1905C-A8A6-449B-94F0-FCAF17436E8F}"/>
            </a:ext>
          </a:extLst>
        </xdr:cNvPr>
        <xdr:cNvSpPr/>
      </xdr:nvSpPr>
      <xdr:spPr>
        <a:xfrm>
          <a:off x="16388080" y="6399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80010</xdr:rowOff>
    </xdr:from>
    <xdr:to>
      <xdr:col>102</xdr:col>
      <xdr:colOff>114300</xdr:colOff>
      <xdr:row>38</xdr:row>
      <xdr:rowOff>83820</xdr:rowOff>
    </xdr:to>
    <xdr:cxnSp macro="">
      <xdr:nvCxnSpPr>
        <xdr:cNvPr id="598" name="直線コネクタ 597">
          <a:extLst>
            <a:ext uri="{FF2B5EF4-FFF2-40B4-BE49-F238E27FC236}">
              <a16:creationId xmlns:a16="http://schemas.microsoft.com/office/drawing/2014/main" id="{1F347C50-BE78-425E-8D4C-0B2327720F2F}"/>
            </a:ext>
          </a:extLst>
        </xdr:cNvPr>
        <xdr:cNvCxnSpPr/>
      </xdr:nvCxnSpPr>
      <xdr:spPr>
        <a:xfrm>
          <a:off x="16431260" y="64503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1E80E52F-6D38-4818-A71B-E90461E0BCD4}"/>
            </a:ext>
          </a:extLst>
        </xdr:cNvPr>
        <xdr:cNvSpPr txBox="1"/>
      </xdr:nvSpPr>
      <xdr:spPr>
        <a:xfrm>
          <a:off x="185611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9235A946-6179-4F4C-AB3F-DFAE50A5662D}"/>
            </a:ext>
          </a:extLst>
        </xdr:cNvPr>
        <xdr:cNvSpPr txBox="1"/>
      </xdr:nvSpPr>
      <xdr:spPr>
        <a:xfrm>
          <a:off x="1777626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B052B947-994D-4515-84BC-B4337056511F}"/>
            </a:ext>
          </a:extLst>
        </xdr:cNvPr>
        <xdr:cNvSpPr txBox="1"/>
      </xdr:nvSpPr>
      <xdr:spPr>
        <a:xfrm>
          <a:off x="1700156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8D0E1DD3-464C-4D02-A6DB-58E89337F350}"/>
            </a:ext>
          </a:extLst>
        </xdr:cNvPr>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2412F8D9-52B4-45EA-BE8D-73BC686050C3}"/>
            </a:ext>
          </a:extLst>
        </xdr:cNvPr>
        <xdr:cNvSpPr txBox="1"/>
      </xdr:nvSpPr>
      <xdr:spPr>
        <a:xfrm>
          <a:off x="18561127"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306DA03F-8813-4BA3-82D4-3D7BBB978502}"/>
            </a:ext>
          </a:extLst>
        </xdr:cNvPr>
        <xdr:cNvSpPr txBox="1"/>
      </xdr:nvSpPr>
      <xdr:spPr>
        <a:xfrm>
          <a:off x="1777626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1E5B4C6F-D42F-40E3-A338-12BF8C791858}"/>
            </a:ext>
          </a:extLst>
        </xdr:cNvPr>
        <xdr:cNvSpPr txBox="1"/>
      </xdr:nvSpPr>
      <xdr:spPr>
        <a:xfrm>
          <a:off x="1700156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147337</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4918900A-493E-45EC-82C9-1627641495FD}"/>
            </a:ext>
          </a:extLst>
        </xdr:cNvPr>
        <xdr:cNvSpPr txBox="1"/>
      </xdr:nvSpPr>
      <xdr:spPr>
        <a:xfrm>
          <a:off x="1622686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4B6DF82D-E020-4F2E-B324-6BF0A487FDE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8463ABE-C303-4636-AE21-B69EBCC0958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33AF36DA-2115-4EF5-9D16-2C0E405A316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3A25C24C-4176-444A-A48D-42BDFA1E033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C930584-0B7D-4125-BEDE-700E4B4EE037}"/>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C0CDFB1-36C7-4B16-A70B-6EF5F1DF0B4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E2893836-59F8-49CA-8B36-E660A3EC045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935ABD51-5884-4560-A047-35F80D4EB41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8166A7AA-829D-4F36-931A-802B15BA240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376AB0C-EB6D-4A67-AE4F-B8B8375F776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D7F50EC5-CF55-4B14-83FE-AB88C106FC19}"/>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823EEF40-70C4-46E2-8FEE-3F4B85DE6DA9}"/>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34CA12EF-467F-46C1-977B-33DC20E044F7}"/>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A5F9E68D-B592-4D05-BFB5-89604BB92375}"/>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1DD4BE2B-D8FB-4EAB-BBA7-0571529A6C86}"/>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2AA283EE-E2F2-4E3B-A6BE-73BEC69DABCE}"/>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79992F88-650F-48CA-818A-3F7D1B8246C4}"/>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9B867CF1-30E6-40FF-8AC4-D7D5619A54A6}"/>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9EF2DC13-98FB-4C66-A726-170D0833CA34}"/>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FD089E37-8EC7-4C2A-BFE2-A30447ABBD7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911E8BB7-AA37-4277-A62E-676EABCC51B6}"/>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A02B161D-E379-43D7-954B-E1C2F8A466E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a:extLst>
            <a:ext uri="{FF2B5EF4-FFF2-40B4-BE49-F238E27FC236}">
              <a16:creationId xmlns:a16="http://schemas.microsoft.com/office/drawing/2014/main" id="{ACE21057-BF75-4771-B466-225515A3757F}"/>
            </a:ext>
          </a:extLst>
        </xdr:cNvPr>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E909B4B2-1A92-4097-8CC8-A10551693FB9}"/>
            </a:ext>
          </a:extLst>
        </xdr:cNvPr>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a:extLst>
            <a:ext uri="{FF2B5EF4-FFF2-40B4-BE49-F238E27FC236}">
              <a16:creationId xmlns:a16="http://schemas.microsoft.com/office/drawing/2014/main" id="{CE594F2E-646D-4EBE-8F05-CCED9333E7C5}"/>
            </a:ext>
          </a:extLst>
        </xdr:cNvPr>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5F880015-E636-4628-AA48-314B4B37202A}"/>
            </a:ext>
          </a:extLst>
        </xdr:cNvPr>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a:extLst>
            <a:ext uri="{FF2B5EF4-FFF2-40B4-BE49-F238E27FC236}">
              <a16:creationId xmlns:a16="http://schemas.microsoft.com/office/drawing/2014/main" id="{EADE41DE-6766-4B29-8006-2BF617246CBA}"/>
            </a:ext>
          </a:extLst>
        </xdr:cNvPr>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BC2EF11F-0433-47EB-810E-4ECAFFDBD681}"/>
            </a:ext>
          </a:extLst>
        </xdr:cNvPr>
        <xdr:cNvSpPr txBox="1"/>
      </xdr:nvSpPr>
      <xdr:spPr>
        <a:xfrm>
          <a:off x="14414500" y="9994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a:extLst>
            <a:ext uri="{FF2B5EF4-FFF2-40B4-BE49-F238E27FC236}">
              <a16:creationId xmlns:a16="http://schemas.microsoft.com/office/drawing/2014/main" id="{E7CD87EC-2A9E-4EEA-8418-9AFF179B2CC1}"/>
            </a:ext>
          </a:extLst>
        </xdr:cNvPr>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a:extLst>
            <a:ext uri="{FF2B5EF4-FFF2-40B4-BE49-F238E27FC236}">
              <a16:creationId xmlns:a16="http://schemas.microsoft.com/office/drawing/2014/main" id="{4288F991-BA8A-4F5F-A317-E645687BA77E}"/>
            </a:ext>
          </a:extLst>
        </xdr:cNvPr>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a:extLst>
            <a:ext uri="{FF2B5EF4-FFF2-40B4-BE49-F238E27FC236}">
              <a16:creationId xmlns:a16="http://schemas.microsoft.com/office/drawing/2014/main" id="{913A03A5-5D7D-4E93-8D5B-E60E0F8ABACA}"/>
            </a:ext>
          </a:extLst>
        </xdr:cNvPr>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a:extLst>
            <a:ext uri="{FF2B5EF4-FFF2-40B4-BE49-F238E27FC236}">
              <a16:creationId xmlns:a16="http://schemas.microsoft.com/office/drawing/2014/main" id="{78CD1CB4-D612-48C6-8E04-AB25F0447848}"/>
            </a:ext>
          </a:extLst>
        </xdr:cNvPr>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a:extLst>
            <a:ext uri="{FF2B5EF4-FFF2-40B4-BE49-F238E27FC236}">
              <a16:creationId xmlns:a16="http://schemas.microsoft.com/office/drawing/2014/main" id="{1ACBE87A-BF99-40AB-A0CC-5340FCF9F056}"/>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BC9170A-ACAF-444D-A1A2-C54F34C1696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9E2B8BB-810A-49D9-9CFD-0B3ED949908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ADD494F-B5C4-4196-A171-B10B5CF90C5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AA37EC9-0DDF-42DC-9B44-7B6289F8D06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4F521C7-F55D-404C-8870-441AF4A2D6F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161798</xdr:rowOff>
    </xdr:from>
    <xdr:to>
      <xdr:col>85</xdr:col>
      <xdr:colOff>177800</xdr:colOff>
      <xdr:row>56</xdr:row>
      <xdr:rowOff>91948</xdr:rowOff>
    </xdr:to>
    <xdr:sp macro="" textlink="">
      <xdr:nvSpPr>
        <xdr:cNvPr id="645" name="楕円 644">
          <a:extLst>
            <a:ext uri="{FF2B5EF4-FFF2-40B4-BE49-F238E27FC236}">
              <a16:creationId xmlns:a16="http://schemas.microsoft.com/office/drawing/2014/main" id="{5C5C69CF-B8FB-4D91-B4E4-AEC444FE1014}"/>
            </a:ext>
          </a:extLst>
        </xdr:cNvPr>
        <xdr:cNvSpPr/>
      </xdr:nvSpPr>
      <xdr:spPr>
        <a:xfrm>
          <a:off x="14325600" y="93819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76725</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EF655E01-E36F-4A0E-96EB-3E9A72FA2D24}"/>
            </a:ext>
          </a:extLst>
        </xdr:cNvPr>
        <xdr:cNvSpPr txBox="1"/>
      </xdr:nvSpPr>
      <xdr:spPr>
        <a:xfrm>
          <a:off x="144145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58928</xdr:rowOff>
    </xdr:from>
    <xdr:to>
      <xdr:col>81</xdr:col>
      <xdr:colOff>101600</xdr:colOff>
      <xdr:row>56</xdr:row>
      <xdr:rowOff>160528</xdr:rowOff>
    </xdr:to>
    <xdr:sp macro="" textlink="">
      <xdr:nvSpPr>
        <xdr:cNvPr id="647" name="楕円 646">
          <a:extLst>
            <a:ext uri="{FF2B5EF4-FFF2-40B4-BE49-F238E27FC236}">
              <a16:creationId xmlns:a16="http://schemas.microsoft.com/office/drawing/2014/main" id="{52667EDF-AFA2-4350-9F6A-F67462ECCF7C}"/>
            </a:ext>
          </a:extLst>
        </xdr:cNvPr>
        <xdr:cNvSpPr/>
      </xdr:nvSpPr>
      <xdr:spPr>
        <a:xfrm>
          <a:off x="13578840" y="94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41148</xdr:rowOff>
    </xdr:from>
    <xdr:to>
      <xdr:col>85</xdr:col>
      <xdr:colOff>127000</xdr:colOff>
      <xdr:row>56</xdr:row>
      <xdr:rowOff>109728</xdr:rowOff>
    </xdr:to>
    <xdr:cxnSp macro="">
      <xdr:nvCxnSpPr>
        <xdr:cNvPr id="648" name="直線コネクタ 647">
          <a:extLst>
            <a:ext uri="{FF2B5EF4-FFF2-40B4-BE49-F238E27FC236}">
              <a16:creationId xmlns:a16="http://schemas.microsoft.com/office/drawing/2014/main" id="{FE4A454D-CDC8-44DF-B474-F142209F7827}"/>
            </a:ext>
          </a:extLst>
        </xdr:cNvPr>
        <xdr:cNvCxnSpPr/>
      </xdr:nvCxnSpPr>
      <xdr:spPr>
        <a:xfrm flipV="1">
          <a:off x="13629640" y="9428988"/>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90932</xdr:rowOff>
    </xdr:from>
    <xdr:to>
      <xdr:col>76</xdr:col>
      <xdr:colOff>165100</xdr:colOff>
      <xdr:row>57</xdr:row>
      <xdr:rowOff>21082</xdr:rowOff>
    </xdr:to>
    <xdr:sp macro="" textlink="">
      <xdr:nvSpPr>
        <xdr:cNvPr id="649" name="楕円 648">
          <a:extLst>
            <a:ext uri="{FF2B5EF4-FFF2-40B4-BE49-F238E27FC236}">
              <a16:creationId xmlns:a16="http://schemas.microsoft.com/office/drawing/2014/main" id="{CD82B063-21A1-4089-BAE4-1FA40688AF6F}"/>
            </a:ext>
          </a:extLst>
        </xdr:cNvPr>
        <xdr:cNvSpPr/>
      </xdr:nvSpPr>
      <xdr:spPr>
        <a:xfrm>
          <a:off x="12804140" y="9478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109728</xdr:rowOff>
    </xdr:from>
    <xdr:to>
      <xdr:col>81</xdr:col>
      <xdr:colOff>50800</xdr:colOff>
      <xdr:row>56</xdr:row>
      <xdr:rowOff>141732</xdr:rowOff>
    </xdr:to>
    <xdr:cxnSp macro="">
      <xdr:nvCxnSpPr>
        <xdr:cNvPr id="650" name="直線コネクタ 649">
          <a:extLst>
            <a:ext uri="{FF2B5EF4-FFF2-40B4-BE49-F238E27FC236}">
              <a16:creationId xmlns:a16="http://schemas.microsoft.com/office/drawing/2014/main" id="{14136558-9CBA-4C26-9C18-88BD17A54232}"/>
            </a:ext>
          </a:extLst>
        </xdr:cNvPr>
        <xdr:cNvCxnSpPr/>
      </xdr:nvCxnSpPr>
      <xdr:spPr>
        <a:xfrm flipV="1">
          <a:off x="12854940" y="9497568"/>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36068</xdr:rowOff>
    </xdr:from>
    <xdr:to>
      <xdr:col>72</xdr:col>
      <xdr:colOff>38100</xdr:colOff>
      <xdr:row>56</xdr:row>
      <xdr:rowOff>137668</xdr:rowOff>
    </xdr:to>
    <xdr:sp macro="" textlink="">
      <xdr:nvSpPr>
        <xdr:cNvPr id="651" name="楕円 650">
          <a:extLst>
            <a:ext uri="{FF2B5EF4-FFF2-40B4-BE49-F238E27FC236}">
              <a16:creationId xmlns:a16="http://schemas.microsoft.com/office/drawing/2014/main" id="{EBC9C756-715C-48DC-8B26-8845AC9195F9}"/>
            </a:ext>
          </a:extLst>
        </xdr:cNvPr>
        <xdr:cNvSpPr/>
      </xdr:nvSpPr>
      <xdr:spPr>
        <a:xfrm>
          <a:off x="12029440" y="9423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86868</xdr:rowOff>
    </xdr:from>
    <xdr:to>
      <xdr:col>76</xdr:col>
      <xdr:colOff>114300</xdr:colOff>
      <xdr:row>56</xdr:row>
      <xdr:rowOff>141732</xdr:rowOff>
    </xdr:to>
    <xdr:cxnSp macro="">
      <xdr:nvCxnSpPr>
        <xdr:cNvPr id="652" name="直線コネクタ 651">
          <a:extLst>
            <a:ext uri="{FF2B5EF4-FFF2-40B4-BE49-F238E27FC236}">
              <a16:creationId xmlns:a16="http://schemas.microsoft.com/office/drawing/2014/main" id="{0FFF463E-094D-49F5-9CC7-06B799A79DD3}"/>
            </a:ext>
          </a:extLst>
        </xdr:cNvPr>
        <xdr:cNvCxnSpPr/>
      </xdr:nvCxnSpPr>
      <xdr:spPr>
        <a:xfrm>
          <a:off x="12072620" y="9474708"/>
          <a:ext cx="7823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152654</xdr:rowOff>
    </xdr:from>
    <xdr:to>
      <xdr:col>67</xdr:col>
      <xdr:colOff>101600</xdr:colOff>
      <xdr:row>56</xdr:row>
      <xdr:rowOff>82804</xdr:rowOff>
    </xdr:to>
    <xdr:sp macro="" textlink="">
      <xdr:nvSpPr>
        <xdr:cNvPr id="653" name="楕円 652">
          <a:extLst>
            <a:ext uri="{FF2B5EF4-FFF2-40B4-BE49-F238E27FC236}">
              <a16:creationId xmlns:a16="http://schemas.microsoft.com/office/drawing/2014/main" id="{B236CF34-2E62-43FA-88CA-E408E80BC79C}"/>
            </a:ext>
          </a:extLst>
        </xdr:cNvPr>
        <xdr:cNvSpPr/>
      </xdr:nvSpPr>
      <xdr:spPr>
        <a:xfrm>
          <a:off x="11231880" y="9372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32004</xdr:rowOff>
    </xdr:from>
    <xdr:to>
      <xdr:col>71</xdr:col>
      <xdr:colOff>177800</xdr:colOff>
      <xdr:row>56</xdr:row>
      <xdr:rowOff>86868</xdr:rowOff>
    </xdr:to>
    <xdr:cxnSp macro="">
      <xdr:nvCxnSpPr>
        <xdr:cNvPr id="654" name="直線コネクタ 653">
          <a:extLst>
            <a:ext uri="{FF2B5EF4-FFF2-40B4-BE49-F238E27FC236}">
              <a16:creationId xmlns:a16="http://schemas.microsoft.com/office/drawing/2014/main" id="{36C0CE62-DB33-48A6-B627-9E5E160C353F}"/>
            </a:ext>
          </a:extLst>
        </xdr:cNvPr>
        <xdr:cNvCxnSpPr/>
      </xdr:nvCxnSpPr>
      <xdr:spPr>
        <a:xfrm>
          <a:off x="11282680" y="9419844"/>
          <a:ext cx="78994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5" name="n_1aveValue【学校施設】&#10;有形固定資産減価償却率">
          <a:extLst>
            <a:ext uri="{FF2B5EF4-FFF2-40B4-BE49-F238E27FC236}">
              <a16:creationId xmlns:a16="http://schemas.microsoft.com/office/drawing/2014/main" id="{C5CEA80C-CCAF-4CC7-8946-1C8EBFDDD5D9}"/>
            </a:ext>
          </a:extLst>
        </xdr:cNvPr>
        <xdr:cNvSpPr txBox="1"/>
      </xdr:nvSpPr>
      <xdr:spPr>
        <a:xfrm>
          <a:off x="134372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6" name="n_2aveValue【学校施設】&#10;有形固定資産減価償却率">
          <a:extLst>
            <a:ext uri="{FF2B5EF4-FFF2-40B4-BE49-F238E27FC236}">
              <a16:creationId xmlns:a16="http://schemas.microsoft.com/office/drawing/2014/main" id="{72228D9B-A980-47A1-97D6-40F290810D6E}"/>
            </a:ext>
          </a:extLst>
        </xdr:cNvPr>
        <xdr:cNvSpPr txBox="1"/>
      </xdr:nvSpPr>
      <xdr:spPr>
        <a:xfrm>
          <a:off x="126752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学校施設】&#10;有形固定資産減価償却率">
          <a:extLst>
            <a:ext uri="{FF2B5EF4-FFF2-40B4-BE49-F238E27FC236}">
              <a16:creationId xmlns:a16="http://schemas.microsoft.com/office/drawing/2014/main" id="{49657AAB-D536-4D2E-95D4-FCD229BFCA3E}"/>
            </a:ext>
          </a:extLst>
        </xdr:cNvPr>
        <xdr:cNvSpPr txBox="1"/>
      </xdr:nvSpPr>
      <xdr:spPr>
        <a:xfrm>
          <a:off x="119005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58" name="n_4aveValue【学校施設】&#10;有形固定資産減価償却率">
          <a:extLst>
            <a:ext uri="{FF2B5EF4-FFF2-40B4-BE49-F238E27FC236}">
              <a16:creationId xmlns:a16="http://schemas.microsoft.com/office/drawing/2014/main" id="{9219C7BC-933B-46DA-8EDD-71E09BDC7CD9}"/>
            </a:ext>
          </a:extLst>
        </xdr:cNvPr>
        <xdr:cNvSpPr txBox="1"/>
      </xdr:nvSpPr>
      <xdr:spPr>
        <a:xfrm>
          <a:off x="11102984" y="100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5605</xdr:rowOff>
    </xdr:from>
    <xdr:ext cx="405111" cy="259045"/>
    <xdr:sp macro="" textlink="">
      <xdr:nvSpPr>
        <xdr:cNvPr id="659" name="n_1mainValue【学校施設】&#10;有形固定資産減価償却率">
          <a:extLst>
            <a:ext uri="{FF2B5EF4-FFF2-40B4-BE49-F238E27FC236}">
              <a16:creationId xmlns:a16="http://schemas.microsoft.com/office/drawing/2014/main" id="{76C29CF9-6608-492C-8A86-F3348D3E4200}"/>
            </a:ext>
          </a:extLst>
        </xdr:cNvPr>
        <xdr:cNvSpPr txBox="1"/>
      </xdr:nvSpPr>
      <xdr:spPr>
        <a:xfrm>
          <a:off x="13437244" y="92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37609</xdr:rowOff>
    </xdr:from>
    <xdr:ext cx="405111" cy="259045"/>
    <xdr:sp macro="" textlink="">
      <xdr:nvSpPr>
        <xdr:cNvPr id="660" name="n_2mainValue【学校施設】&#10;有形固定資産減価償却率">
          <a:extLst>
            <a:ext uri="{FF2B5EF4-FFF2-40B4-BE49-F238E27FC236}">
              <a16:creationId xmlns:a16="http://schemas.microsoft.com/office/drawing/2014/main" id="{A61B1C93-6473-485D-9060-A3788B44908C}"/>
            </a:ext>
          </a:extLst>
        </xdr:cNvPr>
        <xdr:cNvSpPr txBox="1"/>
      </xdr:nvSpPr>
      <xdr:spPr>
        <a:xfrm>
          <a:off x="12675244" y="92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154195</xdr:rowOff>
    </xdr:from>
    <xdr:ext cx="405111" cy="259045"/>
    <xdr:sp macro="" textlink="">
      <xdr:nvSpPr>
        <xdr:cNvPr id="661" name="n_3mainValue【学校施設】&#10;有形固定資産減価償却率">
          <a:extLst>
            <a:ext uri="{FF2B5EF4-FFF2-40B4-BE49-F238E27FC236}">
              <a16:creationId xmlns:a16="http://schemas.microsoft.com/office/drawing/2014/main" id="{DB2898C2-925D-4FA3-9C92-37CF504584D9}"/>
            </a:ext>
          </a:extLst>
        </xdr:cNvPr>
        <xdr:cNvSpPr txBox="1"/>
      </xdr:nvSpPr>
      <xdr:spPr>
        <a:xfrm>
          <a:off x="11900544" y="92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99331</xdr:rowOff>
    </xdr:from>
    <xdr:ext cx="405111" cy="259045"/>
    <xdr:sp macro="" textlink="">
      <xdr:nvSpPr>
        <xdr:cNvPr id="662" name="n_4mainValue【学校施設】&#10;有形固定資産減価償却率">
          <a:extLst>
            <a:ext uri="{FF2B5EF4-FFF2-40B4-BE49-F238E27FC236}">
              <a16:creationId xmlns:a16="http://schemas.microsoft.com/office/drawing/2014/main" id="{E7D978F5-5BB3-4EE1-9B77-3274B9B5F90E}"/>
            </a:ext>
          </a:extLst>
        </xdr:cNvPr>
        <xdr:cNvSpPr txBox="1"/>
      </xdr:nvSpPr>
      <xdr:spPr>
        <a:xfrm>
          <a:off x="11102984" y="915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17E8811E-6351-4056-8433-1B887897916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DE152D52-157B-4CBE-A057-E49DCC160FD4}"/>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2D1A5F5C-A0CA-4C2F-AD6C-CFDC16FFFD8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8F78D98B-3320-47C9-8759-F29EE95D609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B8E37D98-9343-4F96-ABBC-4B66B4778DD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7F71C598-7059-4922-B20A-BD6F84C6D4A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8D4C589A-BCC3-41F4-A1A1-7DFB43DE5E2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DD2730DA-7A9F-4117-8B28-221F479E5E6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F21EAABA-FA20-4DB2-BCDD-46BAA9B9E7B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23C2FB3-34A2-408A-88AB-84627CB1E20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CAF5AC2C-B636-46BE-9D13-59B24A2657C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3195403B-BFF0-4F4A-BD94-AD41DF534729}"/>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EBF39B48-37CC-4991-A372-459F9A2EA63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BE295880-7BE6-4AED-94D4-E7A219ABEF2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22A53EA4-538B-469E-84BB-986E48FBFE1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8490601F-6F27-4DA2-B6F0-58B6528DC0A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E08F5707-07A9-4C8B-9F51-AE5A795AD535}"/>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906D89AC-6EE1-4E97-9DAA-26E35F34E591}"/>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D095C04-BE2A-4618-99D0-864FF32FD88D}"/>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35350322-090F-437C-93DA-E3A8B3EB8D53}"/>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B4DD4E7B-6706-48DD-9050-ED7FE766CBF4}"/>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45969A1-EAD5-42E8-BB5D-85F14C85112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CA469DC5-A71D-441A-96AB-FDCD9D28F5FA}"/>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89D9FD79-9BD4-4275-A965-2C2FA9029DE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a:extLst>
            <a:ext uri="{FF2B5EF4-FFF2-40B4-BE49-F238E27FC236}">
              <a16:creationId xmlns:a16="http://schemas.microsoft.com/office/drawing/2014/main" id="{00BFFB62-7B52-4F19-A59C-41E5604756C8}"/>
            </a:ext>
          </a:extLst>
        </xdr:cNvPr>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a:extLst>
            <a:ext uri="{FF2B5EF4-FFF2-40B4-BE49-F238E27FC236}">
              <a16:creationId xmlns:a16="http://schemas.microsoft.com/office/drawing/2014/main" id="{CF5656EE-A9FF-486E-AB52-3B8A77BEC1B0}"/>
            </a:ext>
          </a:extLst>
        </xdr:cNvPr>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a:extLst>
            <a:ext uri="{FF2B5EF4-FFF2-40B4-BE49-F238E27FC236}">
              <a16:creationId xmlns:a16="http://schemas.microsoft.com/office/drawing/2014/main" id="{F6928880-8A16-42D5-993C-0B07D8634BD3}"/>
            </a:ext>
          </a:extLst>
        </xdr:cNvPr>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a:extLst>
            <a:ext uri="{FF2B5EF4-FFF2-40B4-BE49-F238E27FC236}">
              <a16:creationId xmlns:a16="http://schemas.microsoft.com/office/drawing/2014/main" id="{A2D41E5E-9197-41E8-991E-80B6C8C5D1B6}"/>
            </a:ext>
          </a:extLst>
        </xdr:cNvPr>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a:extLst>
            <a:ext uri="{FF2B5EF4-FFF2-40B4-BE49-F238E27FC236}">
              <a16:creationId xmlns:a16="http://schemas.microsoft.com/office/drawing/2014/main" id="{46701218-77FB-4AEF-8109-F3337725B0A0}"/>
            </a:ext>
          </a:extLst>
        </xdr:cNvPr>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a:extLst>
            <a:ext uri="{FF2B5EF4-FFF2-40B4-BE49-F238E27FC236}">
              <a16:creationId xmlns:a16="http://schemas.microsoft.com/office/drawing/2014/main" id="{4F136ED5-6615-4130-B432-F7899C6CAA80}"/>
            </a:ext>
          </a:extLst>
        </xdr:cNvPr>
        <xdr:cNvSpPr txBox="1"/>
      </xdr:nvSpPr>
      <xdr:spPr>
        <a:xfrm>
          <a:off x="19547840" y="1008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a:extLst>
            <a:ext uri="{FF2B5EF4-FFF2-40B4-BE49-F238E27FC236}">
              <a16:creationId xmlns:a16="http://schemas.microsoft.com/office/drawing/2014/main" id="{8D90C875-F023-4824-99C7-E4AFCFD3E072}"/>
            </a:ext>
          </a:extLst>
        </xdr:cNvPr>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a:extLst>
            <a:ext uri="{FF2B5EF4-FFF2-40B4-BE49-F238E27FC236}">
              <a16:creationId xmlns:a16="http://schemas.microsoft.com/office/drawing/2014/main" id="{1F6C8A66-70CF-4A82-A49F-AB1B9845EFC3}"/>
            </a:ext>
          </a:extLst>
        </xdr:cNvPr>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a:extLst>
            <a:ext uri="{FF2B5EF4-FFF2-40B4-BE49-F238E27FC236}">
              <a16:creationId xmlns:a16="http://schemas.microsoft.com/office/drawing/2014/main" id="{EC18DE31-3BEE-4E91-BE0B-083FE198E912}"/>
            </a:ext>
          </a:extLst>
        </xdr:cNvPr>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a:extLst>
            <a:ext uri="{FF2B5EF4-FFF2-40B4-BE49-F238E27FC236}">
              <a16:creationId xmlns:a16="http://schemas.microsoft.com/office/drawing/2014/main" id="{9A74EA8F-816A-48B6-8632-64BB627AEDA8}"/>
            </a:ext>
          </a:extLst>
        </xdr:cNvPr>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a:extLst>
            <a:ext uri="{FF2B5EF4-FFF2-40B4-BE49-F238E27FC236}">
              <a16:creationId xmlns:a16="http://schemas.microsoft.com/office/drawing/2014/main" id="{5239287A-D8CF-4577-8BBF-17F1E129BAFA}"/>
            </a:ext>
          </a:extLst>
        </xdr:cNvPr>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B996C9F-A6E4-45DE-AC6D-94A824FE5D6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BCC4894-7E12-4390-833B-C3C062EE9BB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9C87B4B-4957-4FB0-8F5F-0F6CF75A549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59E9CEE-4BDC-47C9-ABE9-D4B392B3ABF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5BEA06C-00CD-4917-B1AE-DC45992D726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xdr:rowOff>
    </xdr:from>
    <xdr:to>
      <xdr:col>116</xdr:col>
      <xdr:colOff>114300</xdr:colOff>
      <xdr:row>63</xdr:row>
      <xdr:rowOff>101854</xdr:rowOff>
    </xdr:to>
    <xdr:sp macro="" textlink="">
      <xdr:nvSpPr>
        <xdr:cNvPr id="703" name="楕円 702">
          <a:extLst>
            <a:ext uri="{FF2B5EF4-FFF2-40B4-BE49-F238E27FC236}">
              <a16:creationId xmlns:a16="http://schemas.microsoft.com/office/drawing/2014/main" id="{4D54346E-A180-4AD8-84C9-20D81E0DA726}"/>
            </a:ext>
          </a:extLst>
        </xdr:cNvPr>
        <xdr:cNvSpPr/>
      </xdr:nvSpPr>
      <xdr:spPr>
        <a:xfrm>
          <a:off x="1945894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86631</xdr:rowOff>
    </xdr:from>
    <xdr:ext cx="469744" cy="259045"/>
    <xdr:sp macro="" textlink="">
      <xdr:nvSpPr>
        <xdr:cNvPr id="704" name="【学校施設】&#10;一人当たり面積該当値テキスト">
          <a:extLst>
            <a:ext uri="{FF2B5EF4-FFF2-40B4-BE49-F238E27FC236}">
              <a16:creationId xmlns:a16="http://schemas.microsoft.com/office/drawing/2014/main" id="{94355F1E-E086-49DF-B3F0-FCA99106396B}"/>
            </a:ext>
          </a:extLst>
        </xdr:cNvPr>
        <xdr:cNvSpPr txBox="1"/>
      </xdr:nvSpPr>
      <xdr:spPr>
        <a:xfrm>
          <a:off x="19547840" y="1048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705" name="楕円 704">
          <a:extLst>
            <a:ext uri="{FF2B5EF4-FFF2-40B4-BE49-F238E27FC236}">
              <a16:creationId xmlns:a16="http://schemas.microsoft.com/office/drawing/2014/main" id="{8C42B4DF-3890-4824-B1BD-57BB9D95CAA7}"/>
            </a:ext>
          </a:extLst>
        </xdr:cNvPr>
        <xdr:cNvSpPr/>
      </xdr:nvSpPr>
      <xdr:spPr>
        <a:xfrm>
          <a:off x="18735040" y="1056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51054</xdr:rowOff>
    </xdr:to>
    <xdr:cxnSp macro="">
      <xdr:nvCxnSpPr>
        <xdr:cNvPr id="706" name="直線コネクタ 705">
          <a:extLst>
            <a:ext uri="{FF2B5EF4-FFF2-40B4-BE49-F238E27FC236}">
              <a16:creationId xmlns:a16="http://schemas.microsoft.com/office/drawing/2014/main" id="{4738222C-B0DF-4F90-B72C-6B34A3ACF5A8}"/>
            </a:ext>
          </a:extLst>
        </xdr:cNvPr>
        <xdr:cNvCxnSpPr/>
      </xdr:nvCxnSpPr>
      <xdr:spPr>
        <a:xfrm>
          <a:off x="18778220" y="10607040"/>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707" name="楕円 706">
          <a:extLst>
            <a:ext uri="{FF2B5EF4-FFF2-40B4-BE49-F238E27FC236}">
              <a16:creationId xmlns:a16="http://schemas.microsoft.com/office/drawing/2014/main" id="{DBCDCF19-A072-49F1-BA52-7F565E99A3F4}"/>
            </a:ext>
          </a:extLst>
        </xdr:cNvPr>
        <xdr:cNvSpPr/>
      </xdr:nvSpPr>
      <xdr:spPr>
        <a:xfrm>
          <a:off x="17937480" y="10550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45720</xdr:rowOff>
    </xdr:to>
    <xdr:cxnSp macro="">
      <xdr:nvCxnSpPr>
        <xdr:cNvPr id="708" name="直線コネクタ 707">
          <a:extLst>
            <a:ext uri="{FF2B5EF4-FFF2-40B4-BE49-F238E27FC236}">
              <a16:creationId xmlns:a16="http://schemas.microsoft.com/office/drawing/2014/main" id="{9D0C901C-9C5A-4B63-9F75-96511B81DFE1}"/>
            </a:ext>
          </a:extLst>
        </xdr:cNvPr>
        <xdr:cNvCxnSpPr/>
      </xdr:nvCxnSpPr>
      <xdr:spPr>
        <a:xfrm>
          <a:off x="17988280" y="1059789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709" name="楕円 708">
          <a:extLst>
            <a:ext uri="{FF2B5EF4-FFF2-40B4-BE49-F238E27FC236}">
              <a16:creationId xmlns:a16="http://schemas.microsoft.com/office/drawing/2014/main" id="{F03409F9-89FD-444B-87B9-BCFC1F7C28B1}"/>
            </a:ext>
          </a:extLst>
        </xdr:cNvPr>
        <xdr:cNvSpPr/>
      </xdr:nvSpPr>
      <xdr:spPr>
        <a:xfrm>
          <a:off x="17162780" y="10544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36576</xdr:rowOff>
    </xdr:to>
    <xdr:cxnSp macro="">
      <xdr:nvCxnSpPr>
        <xdr:cNvPr id="710" name="直線コネクタ 709">
          <a:extLst>
            <a:ext uri="{FF2B5EF4-FFF2-40B4-BE49-F238E27FC236}">
              <a16:creationId xmlns:a16="http://schemas.microsoft.com/office/drawing/2014/main" id="{AC8BAB8C-1F7D-4142-9D77-E34FA1CD3A24}"/>
            </a:ext>
          </a:extLst>
        </xdr:cNvPr>
        <xdr:cNvCxnSpPr/>
      </xdr:nvCxnSpPr>
      <xdr:spPr>
        <a:xfrm>
          <a:off x="17213580" y="10591038"/>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145034</xdr:rowOff>
    </xdr:from>
    <xdr:to>
      <xdr:col>98</xdr:col>
      <xdr:colOff>38100</xdr:colOff>
      <xdr:row>63</xdr:row>
      <xdr:rowOff>75184</xdr:rowOff>
    </xdr:to>
    <xdr:sp macro="" textlink="">
      <xdr:nvSpPr>
        <xdr:cNvPr id="711" name="楕円 710">
          <a:extLst>
            <a:ext uri="{FF2B5EF4-FFF2-40B4-BE49-F238E27FC236}">
              <a16:creationId xmlns:a16="http://schemas.microsoft.com/office/drawing/2014/main" id="{279F18EF-1BAD-4893-B269-27E92353345B}"/>
            </a:ext>
          </a:extLst>
        </xdr:cNvPr>
        <xdr:cNvSpPr/>
      </xdr:nvSpPr>
      <xdr:spPr>
        <a:xfrm>
          <a:off x="16388080" y="1053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24384</xdr:rowOff>
    </xdr:from>
    <xdr:to>
      <xdr:col>102</xdr:col>
      <xdr:colOff>114300</xdr:colOff>
      <xdr:row>63</xdr:row>
      <xdr:rowOff>29718</xdr:rowOff>
    </xdr:to>
    <xdr:cxnSp macro="">
      <xdr:nvCxnSpPr>
        <xdr:cNvPr id="712" name="直線コネクタ 711">
          <a:extLst>
            <a:ext uri="{FF2B5EF4-FFF2-40B4-BE49-F238E27FC236}">
              <a16:creationId xmlns:a16="http://schemas.microsoft.com/office/drawing/2014/main" id="{21F27022-B837-4B3E-8955-D12B28BA1E1F}"/>
            </a:ext>
          </a:extLst>
        </xdr:cNvPr>
        <xdr:cNvCxnSpPr/>
      </xdr:nvCxnSpPr>
      <xdr:spPr>
        <a:xfrm>
          <a:off x="16431260" y="10585704"/>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713" name="n_1aveValue【学校施設】&#10;一人当たり面積">
          <a:extLst>
            <a:ext uri="{FF2B5EF4-FFF2-40B4-BE49-F238E27FC236}">
              <a16:creationId xmlns:a16="http://schemas.microsoft.com/office/drawing/2014/main" id="{9AAAD944-E1F6-4A45-8E0A-DF60C7E880AB}"/>
            </a:ext>
          </a:extLst>
        </xdr:cNvPr>
        <xdr:cNvSpPr txBox="1"/>
      </xdr:nvSpPr>
      <xdr:spPr>
        <a:xfrm>
          <a:off x="185611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a:extLst>
            <a:ext uri="{FF2B5EF4-FFF2-40B4-BE49-F238E27FC236}">
              <a16:creationId xmlns:a16="http://schemas.microsoft.com/office/drawing/2014/main" id="{1DAFABC4-EF14-44B1-8B4E-2666DAADDF20}"/>
            </a:ext>
          </a:extLst>
        </xdr:cNvPr>
        <xdr:cNvSpPr txBox="1"/>
      </xdr:nvSpPr>
      <xdr:spPr>
        <a:xfrm>
          <a:off x="1777626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5" name="n_3aveValue【学校施設】&#10;一人当たり面積">
          <a:extLst>
            <a:ext uri="{FF2B5EF4-FFF2-40B4-BE49-F238E27FC236}">
              <a16:creationId xmlns:a16="http://schemas.microsoft.com/office/drawing/2014/main" id="{F8FBCAFA-BE68-41B5-AAC3-B06C21618EE6}"/>
            </a:ext>
          </a:extLst>
        </xdr:cNvPr>
        <xdr:cNvSpPr txBox="1"/>
      </xdr:nvSpPr>
      <xdr:spPr>
        <a:xfrm>
          <a:off x="170015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716" name="n_4aveValue【学校施設】&#10;一人当たり面積">
          <a:extLst>
            <a:ext uri="{FF2B5EF4-FFF2-40B4-BE49-F238E27FC236}">
              <a16:creationId xmlns:a16="http://schemas.microsoft.com/office/drawing/2014/main" id="{1220BDDC-911B-41C1-90D0-F9F68F82F7F6}"/>
            </a:ext>
          </a:extLst>
        </xdr:cNvPr>
        <xdr:cNvSpPr txBox="1"/>
      </xdr:nvSpPr>
      <xdr:spPr>
        <a:xfrm>
          <a:off x="1622686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717" name="n_1mainValue【学校施設】&#10;一人当たり面積">
          <a:extLst>
            <a:ext uri="{FF2B5EF4-FFF2-40B4-BE49-F238E27FC236}">
              <a16:creationId xmlns:a16="http://schemas.microsoft.com/office/drawing/2014/main" id="{2401D2C5-72EE-46F0-AB72-2B0C64C0C815}"/>
            </a:ext>
          </a:extLst>
        </xdr:cNvPr>
        <xdr:cNvSpPr txBox="1"/>
      </xdr:nvSpPr>
      <xdr:spPr>
        <a:xfrm>
          <a:off x="185611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718" name="n_2mainValue【学校施設】&#10;一人当たり面積">
          <a:extLst>
            <a:ext uri="{FF2B5EF4-FFF2-40B4-BE49-F238E27FC236}">
              <a16:creationId xmlns:a16="http://schemas.microsoft.com/office/drawing/2014/main" id="{3A261D8C-47E4-4239-A1AB-B1973D1E03E2}"/>
            </a:ext>
          </a:extLst>
        </xdr:cNvPr>
        <xdr:cNvSpPr txBox="1"/>
      </xdr:nvSpPr>
      <xdr:spPr>
        <a:xfrm>
          <a:off x="1777626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719" name="n_3mainValue【学校施設】&#10;一人当たり面積">
          <a:extLst>
            <a:ext uri="{FF2B5EF4-FFF2-40B4-BE49-F238E27FC236}">
              <a16:creationId xmlns:a16="http://schemas.microsoft.com/office/drawing/2014/main" id="{EAD59943-21CC-4ADE-8E12-21E59EB99B1E}"/>
            </a:ext>
          </a:extLst>
        </xdr:cNvPr>
        <xdr:cNvSpPr txBox="1"/>
      </xdr:nvSpPr>
      <xdr:spPr>
        <a:xfrm>
          <a:off x="17001567"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66311</xdr:rowOff>
    </xdr:from>
    <xdr:ext cx="469744" cy="259045"/>
    <xdr:sp macro="" textlink="">
      <xdr:nvSpPr>
        <xdr:cNvPr id="720" name="n_4mainValue【学校施設】&#10;一人当たり面積">
          <a:extLst>
            <a:ext uri="{FF2B5EF4-FFF2-40B4-BE49-F238E27FC236}">
              <a16:creationId xmlns:a16="http://schemas.microsoft.com/office/drawing/2014/main" id="{6B90F023-513F-4604-9F84-A133B382E6AA}"/>
            </a:ext>
          </a:extLst>
        </xdr:cNvPr>
        <xdr:cNvSpPr txBox="1"/>
      </xdr:nvSpPr>
      <xdr:spPr>
        <a:xfrm>
          <a:off x="16226867" y="106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FC637BFB-A0B0-44C6-B3F6-E6C8878F0FE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527083DE-1E71-4767-AEF0-8C5BF923C76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73CE8200-BBBA-4CDD-A078-B0CD8A783EC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FF2B978B-1755-4A90-9F24-BB1C6DBCC38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6246517F-6F69-4A6B-BE84-1EC72AF374B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E87D9BE9-1E0B-43D3-B8A4-E6567BD34A0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C952BE0C-E143-47DF-86C9-8051A515934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2CF6CD6B-E337-4112-8508-36B1BB366E4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C1C0E7EF-712F-4DC8-ACF3-89B1D732427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DBB05270-7428-4C9F-8C66-018C05BB5E4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1E192F37-1D62-4DB9-9BBC-73859E98C44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518A3AFB-B031-4A16-AA56-0DBF3B61C117}"/>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36F3283C-C4FD-4E28-8A93-2437DDF97C52}"/>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3BF2DB27-E2C7-4E0F-A08D-9F421DC5A4FC}"/>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DC4D71A-E4CC-4302-807B-A9D7BB04F67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D67E1DD4-37D4-4112-8269-D066425B371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C0EF6A1C-02D8-42C5-A94A-0EB36983828A}"/>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D5E8FD65-3B50-43EC-8D52-39402FD191B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648EB18A-E8E5-41B2-B9A4-FC5A859E10E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D10228F9-E2EC-49B2-8977-2DF6E75D723E}"/>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1B3853FC-F9E3-4FC9-BA5F-517C7139FDFB}"/>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A28F2304-2448-416F-9A6C-72D781E6505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0CA17E83-D023-4F24-811A-EC481ACB2F49}"/>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5C07B3F9-C67C-420E-80C7-F4F807039D0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3CFA9B1E-7C9C-4666-BE90-522C813D2228}"/>
            </a:ext>
          </a:extLst>
        </xdr:cNvPr>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62D8BC80-2A84-478B-B9CA-5D79B38BB3A4}"/>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736284FA-E7DD-4E4E-B3C7-2092CF051A49}"/>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a:extLst>
            <a:ext uri="{FF2B5EF4-FFF2-40B4-BE49-F238E27FC236}">
              <a16:creationId xmlns:a16="http://schemas.microsoft.com/office/drawing/2014/main" id="{5B066B5C-D7E7-470F-AC77-158CB0810341}"/>
            </a:ext>
          </a:extLst>
        </xdr:cNvPr>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a:extLst>
            <a:ext uri="{FF2B5EF4-FFF2-40B4-BE49-F238E27FC236}">
              <a16:creationId xmlns:a16="http://schemas.microsoft.com/office/drawing/2014/main" id="{5C335D22-9784-431C-A722-F32C3D31A775}"/>
            </a:ext>
          </a:extLst>
        </xdr:cNvPr>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750" name="【児童館】&#10;有形固定資産減価償却率平均値テキスト">
          <a:extLst>
            <a:ext uri="{FF2B5EF4-FFF2-40B4-BE49-F238E27FC236}">
              <a16:creationId xmlns:a16="http://schemas.microsoft.com/office/drawing/2014/main" id="{E044791A-41BE-4CFD-BBF5-3CC9D909CBE1}"/>
            </a:ext>
          </a:extLst>
        </xdr:cNvPr>
        <xdr:cNvSpPr txBox="1"/>
      </xdr:nvSpPr>
      <xdr:spPr>
        <a:xfrm>
          <a:off x="144145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a:extLst>
            <a:ext uri="{FF2B5EF4-FFF2-40B4-BE49-F238E27FC236}">
              <a16:creationId xmlns:a16="http://schemas.microsoft.com/office/drawing/2014/main" id="{FFB87891-01D2-4D40-9C12-DFC0D647ABD2}"/>
            </a:ext>
          </a:extLst>
        </xdr:cNvPr>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a:extLst>
            <a:ext uri="{FF2B5EF4-FFF2-40B4-BE49-F238E27FC236}">
              <a16:creationId xmlns:a16="http://schemas.microsoft.com/office/drawing/2014/main" id="{DFFB2269-3C34-4AB0-BE4E-32D13E75BC7A}"/>
            </a:ext>
          </a:extLst>
        </xdr:cNvPr>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a:extLst>
            <a:ext uri="{FF2B5EF4-FFF2-40B4-BE49-F238E27FC236}">
              <a16:creationId xmlns:a16="http://schemas.microsoft.com/office/drawing/2014/main" id="{DF984FA7-19D0-4E3F-ACE0-5F91D8FF0859}"/>
            </a:ext>
          </a:extLst>
        </xdr:cNvPr>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a:extLst>
            <a:ext uri="{FF2B5EF4-FFF2-40B4-BE49-F238E27FC236}">
              <a16:creationId xmlns:a16="http://schemas.microsoft.com/office/drawing/2014/main" id="{27A9FBEE-DC13-4EB5-AF94-1A2FC5F69A15}"/>
            </a:ext>
          </a:extLst>
        </xdr:cNvPr>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a:extLst>
            <a:ext uri="{FF2B5EF4-FFF2-40B4-BE49-F238E27FC236}">
              <a16:creationId xmlns:a16="http://schemas.microsoft.com/office/drawing/2014/main" id="{93264E64-7E1C-42B3-BB67-904E1B7DAD57}"/>
            </a:ext>
          </a:extLst>
        </xdr:cNvPr>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8F6A6EF-3B0E-43B8-827B-C17EA127831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47FD5AF0-3B18-4927-A2F0-1B0DD128745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408B02E-9430-4E09-87D7-0DA44D6AABC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6C3DC6F-D307-432D-9BB4-82F1E93BDE4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3A246DD-C8C4-4C4D-B06A-16D15D39522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761" name="楕円 760">
          <a:extLst>
            <a:ext uri="{FF2B5EF4-FFF2-40B4-BE49-F238E27FC236}">
              <a16:creationId xmlns:a16="http://schemas.microsoft.com/office/drawing/2014/main" id="{C8BB5EB2-5C00-4F2E-B59C-8AB6046EB5E0}"/>
            </a:ext>
          </a:extLst>
        </xdr:cNvPr>
        <xdr:cNvSpPr/>
      </xdr:nvSpPr>
      <xdr:spPr>
        <a:xfrm>
          <a:off x="14325600" y="135851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762" name="【児童館】&#10;有形固定資産減価償却率該当値テキスト">
          <a:extLst>
            <a:ext uri="{FF2B5EF4-FFF2-40B4-BE49-F238E27FC236}">
              <a16:creationId xmlns:a16="http://schemas.microsoft.com/office/drawing/2014/main" id="{56B6C84A-FDCF-439A-9835-28FB82692271}"/>
            </a:ext>
          </a:extLst>
        </xdr:cNvPr>
        <xdr:cNvSpPr txBox="1"/>
      </xdr:nvSpPr>
      <xdr:spPr>
        <a:xfrm>
          <a:off x="144145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763" name="楕円 762">
          <a:extLst>
            <a:ext uri="{FF2B5EF4-FFF2-40B4-BE49-F238E27FC236}">
              <a16:creationId xmlns:a16="http://schemas.microsoft.com/office/drawing/2014/main" id="{D13A317C-A4DF-41D1-BD4C-6E83A2CAB6CA}"/>
            </a:ext>
          </a:extLst>
        </xdr:cNvPr>
        <xdr:cNvSpPr/>
      </xdr:nvSpPr>
      <xdr:spPr>
        <a:xfrm>
          <a:off x="1357884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57150</xdr:rowOff>
    </xdr:to>
    <xdr:cxnSp macro="">
      <xdr:nvCxnSpPr>
        <xdr:cNvPr id="764" name="直線コネクタ 763">
          <a:extLst>
            <a:ext uri="{FF2B5EF4-FFF2-40B4-BE49-F238E27FC236}">
              <a16:creationId xmlns:a16="http://schemas.microsoft.com/office/drawing/2014/main" id="{2CB9836B-B691-4498-8C41-5B154043CDB6}"/>
            </a:ext>
          </a:extLst>
        </xdr:cNvPr>
        <xdr:cNvCxnSpPr/>
      </xdr:nvCxnSpPr>
      <xdr:spPr>
        <a:xfrm>
          <a:off x="13629640" y="13567411"/>
          <a:ext cx="74676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93980</xdr:rowOff>
    </xdr:from>
    <xdr:to>
      <xdr:col>76</xdr:col>
      <xdr:colOff>165100</xdr:colOff>
      <xdr:row>80</xdr:row>
      <xdr:rowOff>24130</xdr:rowOff>
    </xdr:to>
    <xdr:sp macro="" textlink="">
      <xdr:nvSpPr>
        <xdr:cNvPr id="765" name="楕円 764">
          <a:extLst>
            <a:ext uri="{FF2B5EF4-FFF2-40B4-BE49-F238E27FC236}">
              <a16:creationId xmlns:a16="http://schemas.microsoft.com/office/drawing/2014/main" id="{E6B762C8-8224-40E9-B21B-D1CA236DB571}"/>
            </a:ext>
          </a:extLst>
        </xdr:cNvPr>
        <xdr:cNvSpPr/>
      </xdr:nvSpPr>
      <xdr:spPr>
        <a:xfrm>
          <a:off x="128041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80</xdr:row>
      <xdr:rowOff>156211</xdr:rowOff>
    </xdr:to>
    <xdr:cxnSp macro="">
      <xdr:nvCxnSpPr>
        <xdr:cNvPr id="766" name="直線コネクタ 765">
          <a:extLst>
            <a:ext uri="{FF2B5EF4-FFF2-40B4-BE49-F238E27FC236}">
              <a16:creationId xmlns:a16="http://schemas.microsoft.com/office/drawing/2014/main" id="{4EDD0FAF-3EA4-463E-B763-F708587DE5EE}"/>
            </a:ext>
          </a:extLst>
        </xdr:cNvPr>
        <xdr:cNvCxnSpPr/>
      </xdr:nvCxnSpPr>
      <xdr:spPr>
        <a:xfrm>
          <a:off x="12854940" y="13388340"/>
          <a:ext cx="7747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2539</xdr:rowOff>
    </xdr:from>
    <xdr:to>
      <xdr:col>72</xdr:col>
      <xdr:colOff>38100</xdr:colOff>
      <xdr:row>81</xdr:row>
      <xdr:rowOff>104139</xdr:rowOff>
    </xdr:to>
    <xdr:sp macro="" textlink="">
      <xdr:nvSpPr>
        <xdr:cNvPr id="767" name="楕円 766">
          <a:extLst>
            <a:ext uri="{FF2B5EF4-FFF2-40B4-BE49-F238E27FC236}">
              <a16:creationId xmlns:a16="http://schemas.microsoft.com/office/drawing/2014/main" id="{E8FCB08B-9B12-497D-88FF-9C4D7771BEFD}"/>
            </a:ext>
          </a:extLst>
        </xdr:cNvPr>
        <xdr:cNvSpPr/>
      </xdr:nvSpPr>
      <xdr:spPr>
        <a:xfrm>
          <a:off x="12029440" y="13581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144780</xdr:rowOff>
    </xdr:from>
    <xdr:to>
      <xdr:col>76</xdr:col>
      <xdr:colOff>114300</xdr:colOff>
      <xdr:row>81</xdr:row>
      <xdr:rowOff>53339</xdr:rowOff>
    </xdr:to>
    <xdr:cxnSp macro="">
      <xdr:nvCxnSpPr>
        <xdr:cNvPr id="768" name="直線コネクタ 767">
          <a:extLst>
            <a:ext uri="{FF2B5EF4-FFF2-40B4-BE49-F238E27FC236}">
              <a16:creationId xmlns:a16="http://schemas.microsoft.com/office/drawing/2014/main" id="{887D60DF-A822-4688-BC2C-E516D3186433}"/>
            </a:ext>
          </a:extLst>
        </xdr:cNvPr>
        <xdr:cNvCxnSpPr/>
      </xdr:nvCxnSpPr>
      <xdr:spPr>
        <a:xfrm flipV="1">
          <a:off x="12072620" y="13388340"/>
          <a:ext cx="78232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84455</xdr:rowOff>
    </xdr:from>
    <xdr:to>
      <xdr:col>67</xdr:col>
      <xdr:colOff>101600</xdr:colOff>
      <xdr:row>79</xdr:row>
      <xdr:rowOff>14605</xdr:rowOff>
    </xdr:to>
    <xdr:sp macro="" textlink="">
      <xdr:nvSpPr>
        <xdr:cNvPr id="769" name="楕円 768">
          <a:extLst>
            <a:ext uri="{FF2B5EF4-FFF2-40B4-BE49-F238E27FC236}">
              <a16:creationId xmlns:a16="http://schemas.microsoft.com/office/drawing/2014/main" id="{739566F2-A5D9-42EC-892F-482E6C1985DF}"/>
            </a:ext>
          </a:extLst>
        </xdr:cNvPr>
        <xdr:cNvSpPr/>
      </xdr:nvSpPr>
      <xdr:spPr>
        <a:xfrm>
          <a:off x="11231880" y="13160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135255</xdr:rowOff>
    </xdr:from>
    <xdr:to>
      <xdr:col>71</xdr:col>
      <xdr:colOff>177800</xdr:colOff>
      <xdr:row>81</xdr:row>
      <xdr:rowOff>53339</xdr:rowOff>
    </xdr:to>
    <xdr:cxnSp macro="">
      <xdr:nvCxnSpPr>
        <xdr:cNvPr id="770" name="直線コネクタ 769">
          <a:extLst>
            <a:ext uri="{FF2B5EF4-FFF2-40B4-BE49-F238E27FC236}">
              <a16:creationId xmlns:a16="http://schemas.microsoft.com/office/drawing/2014/main" id="{B4F035F5-7380-45A2-855F-524B8FE4F125}"/>
            </a:ext>
          </a:extLst>
        </xdr:cNvPr>
        <xdr:cNvCxnSpPr/>
      </xdr:nvCxnSpPr>
      <xdr:spPr>
        <a:xfrm>
          <a:off x="11282680" y="13211175"/>
          <a:ext cx="789940" cy="4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771" name="n_1aveValue【児童館】&#10;有形固定資産減価償却率">
          <a:extLst>
            <a:ext uri="{FF2B5EF4-FFF2-40B4-BE49-F238E27FC236}">
              <a16:creationId xmlns:a16="http://schemas.microsoft.com/office/drawing/2014/main" id="{BCB1F175-B8B2-4649-ABDE-181D55AF9AFB}"/>
            </a:ext>
          </a:extLst>
        </xdr:cNvPr>
        <xdr:cNvSpPr txBox="1"/>
      </xdr:nvSpPr>
      <xdr:spPr>
        <a:xfrm>
          <a:off x="13437244" y="139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72" name="n_2aveValue【児童館】&#10;有形固定資産減価償却率">
          <a:extLst>
            <a:ext uri="{FF2B5EF4-FFF2-40B4-BE49-F238E27FC236}">
              <a16:creationId xmlns:a16="http://schemas.microsoft.com/office/drawing/2014/main" id="{DF743DE1-DCAA-49D9-842C-CAC99F25348D}"/>
            </a:ext>
          </a:extLst>
        </xdr:cNvPr>
        <xdr:cNvSpPr txBox="1"/>
      </xdr:nvSpPr>
      <xdr:spPr>
        <a:xfrm>
          <a:off x="12675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773" name="n_3aveValue【児童館】&#10;有形固定資産減価償却率">
          <a:extLst>
            <a:ext uri="{FF2B5EF4-FFF2-40B4-BE49-F238E27FC236}">
              <a16:creationId xmlns:a16="http://schemas.microsoft.com/office/drawing/2014/main" id="{D2F61D16-F7E9-4CFB-A9D0-2ED55007AC0D}"/>
            </a:ext>
          </a:extLst>
        </xdr:cNvPr>
        <xdr:cNvSpPr txBox="1"/>
      </xdr:nvSpPr>
      <xdr:spPr>
        <a:xfrm>
          <a:off x="119005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774" name="n_4aveValue【児童館】&#10;有形固定資産減価償却率">
          <a:extLst>
            <a:ext uri="{FF2B5EF4-FFF2-40B4-BE49-F238E27FC236}">
              <a16:creationId xmlns:a16="http://schemas.microsoft.com/office/drawing/2014/main" id="{599FAD62-15E3-4980-AF70-443DDDB27B3C}"/>
            </a:ext>
          </a:extLst>
        </xdr:cNvPr>
        <xdr:cNvSpPr txBox="1"/>
      </xdr:nvSpPr>
      <xdr:spPr>
        <a:xfrm>
          <a:off x="1110298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775" name="n_1mainValue【児童館】&#10;有形固定資産減価償却率">
          <a:extLst>
            <a:ext uri="{FF2B5EF4-FFF2-40B4-BE49-F238E27FC236}">
              <a16:creationId xmlns:a16="http://schemas.microsoft.com/office/drawing/2014/main" id="{2F642EB0-928C-4382-8B00-D58753D069D5}"/>
            </a:ext>
          </a:extLst>
        </xdr:cNvPr>
        <xdr:cNvSpPr txBox="1"/>
      </xdr:nvSpPr>
      <xdr:spPr>
        <a:xfrm>
          <a:off x="1343724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40657</xdr:rowOff>
    </xdr:from>
    <xdr:ext cx="405111" cy="259045"/>
    <xdr:sp macro="" textlink="">
      <xdr:nvSpPr>
        <xdr:cNvPr id="776" name="n_2mainValue【児童館】&#10;有形固定資産減価償却率">
          <a:extLst>
            <a:ext uri="{FF2B5EF4-FFF2-40B4-BE49-F238E27FC236}">
              <a16:creationId xmlns:a16="http://schemas.microsoft.com/office/drawing/2014/main" id="{793C0781-1E1F-4BE1-A23C-D2C2CA21322D}"/>
            </a:ext>
          </a:extLst>
        </xdr:cNvPr>
        <xdr:cNvSpPr txBox="1"/>
      </xdr:nvSpPr>
      <xdr:spPr>
        <a:xfrm>
          <a:off x="12675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120666</xdr:rowOff>
    </xdr:from>
    <xdr:ext cx="405111" cy="259045"/>
    <xdr:sp macro="" textlink="">
      <xdr:nvSpPr>
        <xdr:cNvPr id="777" name="n_3mainValue【児童館】&#10;有形固定資産減価償却率">
          <a:extLst>
            <a:ext uri="{FF2B5EF4-FFF2-40B4-BE49-F238E27FC236}">
              <a16:creationId xmlns:a16="http://schemas.microsoft.com/office/drawing/2014/main" id="{81275E7C-630A-4779-8A37-8DA3502160CB}"/>
            </a:ext>
          </a:extLst>
        </xdr:cNvPr>
        <xdr:cNvSpPr txBox="1"/>
      </xdr:nvSpPr>
      <xdr:spPr>
        <a:xfrm>
          <a:off x="1190054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31132</xdr:rowOff>
    </xdr:from>
    <xdr:ext cx="405111" cy="259045"/>
    <xdr:sp macro="" textlink="">
      <xdr:nvSpPr>
        <xdr:cNvPr id="778" name="n_4mainValue【児童館】&#10;有形固定資産減価償却率">
          <a:extLst>
            <a:ext uri="{FF2B5EF4-FFF2-40B4-BE49-F238E27FC236}">
              <a16:creationId xmlns:a16="http://schemas.microsoft.com/office/drawing/2014/main" id="{C4C800A3-1626-4EC8-AC3B-4C3E300EAE89}"/>
            </a:ext>
          </a:extLst>
        </xdr:cNvPr>
        <xdr:cNvSpPr txBox="1"/>
      </xdr:nvSpPr>
      <xdr:spPr>
        <a:xfrm>
          <a:off x="11102984" y="129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85841FEE-8F39-470F-BBEF-6F103AC6E68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AB206F2F-C52E-46B2-8B8F-69C78F014F7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B9CF4121-BF24-475B-B541-CF5ED2F3302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AD084D1-4E08-4038-B5FE-A0BC7F26544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97F55D13-2BD0-497B-8451-7E8DF97AABB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9D201151-2D1D-41F7-B9BD-E2050B4E4A0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3E674599-D7BE-4693-80CF-2327CF47F87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1FA679DF-407C-4FDB-940A-80143534889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AC0A8DF0-4F94-4367-BD53-E13CA9717EA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E022EED4-EC5D-49BC-9B5F-399339D661B1}"/>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C0A7D4D2-2142-4902-86F3-431678163A7E}"/>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36DA83E-84AD-451E-BE09-F169CBE132F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1B8DBB6E-983A-4639-91E6-0E69DB1F1BE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FFF41EE0-CF76-4B54-8A76-5E3C9648E27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355ADE0-2E58-43B5-A84E-E0904DCC462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C098F05B-AF8A-4074-B83A-3B8EB225BC0F}"/>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E26B5675-5ED3-4309-BA73-1BD20DAD2F6D}"/>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3736F7E1-A033-4193-A782-5CFD48B804F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32E3C2AC-94D0-455E-ADCD-7F9EA6B64C94}"/>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EB79C9F5-84B9-4571-AA05-08087D0252F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B6563358-0F6E-4268-8659-79F9DB2614D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DE638FDC-4C50-43B1-9EB7-81E9E80BFEE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4AA9736-84EB-404D-B453-E69BB94663F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5DB00BD7-B332-4E71-8BC2-9AFBE1386B10}"/>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C2FA27E3-0068-47B3-A67A-8FE5917B1F74}"/>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47CA78F7-E737-48EB-A19A-21CAC11F3C81}"/>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a:extLst>
            <a:ext uri="{FF2B5EF4-FFF2-40B4-BE49-F238E27FC236}">
              <a16:creationId xmlns:a16="http://schemas.microsoft.com/office/drawing/2014/main" id="{B1A424B7-085B-416B-892E-E8495A523014}"/>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a:extLst>
            <a:ext uri="{FF2B5EF4-FFF2-40B4-BE49-F238E27FC236}">
              <a16:creationId xmlns:a16="http://schemas.microsoft.com/office/drawing/2014/main" id="{1ED09F44-F427-4EA2-9D73-1EADAB90B14D}"/>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a:extLst>
            <a:ext uri="{FF2B5EF4-FFF2-40B4-BE49-F238E27FC236}">
              <a16:creationId xmlns:a16="http://schemas.microsoft.com/office/drawing/2014/main" id="{4EE97947-1206-431E-8AE7-70926AF45599}"/>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B53A2F97-A9AF-4302-95EA-092BEA95D3C7}"/>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F00BF22F-843D-4E3D-A20D-286A934A2E38}"/>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a:extLst>
            <a:ext uri="{FF2B5EF4-FFF2-40B4-BE49-F238E27FC236}">
              <a16:creationId xmlns:a16="http://schemas.microsoft.com/office/drawing/2014/main" id="{3C158FCC-F2D5-4C0C-9F04-01B01420C884}"/>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E6C3A51B-E377-42B0-A4B5-769341C4F438}"/>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a:extLst>
            <a:ext uri="{FF2B5EF4-FFF2-40B4-BE49-F238E27FC236}">
              <a16:creationId xmlns:a16="http://schemas.microsoft.com/office/drawing/2014/main" id="{2D2A7FAA-191C-45E2-831C-E0402AE4EA77}"/>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83E5884-5802-467E-808A-2F156991D6C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BAE5177-D8DD-4560-A525-F3F96B4F7C9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29F933B-0749-42A7-8FF9-473E2D9032B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A824F17-E33B-4F34-82C3-602FFF7C669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C2E650F-35EA-4720-9411-5D152B9CC03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8" name="楕円 817">
          <a:extLst>
            <a:ext uri="{FF2B5EF4-FFF2-40B4-BE49-F238E27FC236}">
              <a16:creationId xmlns:a16="http://schemas.microsoft.com/office/drawing/2014/main" id="{024F6686-1D62-4524-8113-20E134A27907}"/>
            </a:ext>
          </a:extLst>
        </xdr:cNvPr>
        <xdr:cNvSpPr/>
      </xdr:nvSpPr>
      <xdr:spPr>
        <a:xfrm>
          <a:off x="194589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19" name="【児童館】&#10;一人当たり面積該当値テキスト">
          <a:extLst>
            <a:ext uri="{FF2B5EF4-FFF2-40B4-BE49-F238E27FC236}">
              <a16:creationId xmlns:a16="http://schemas.microsoft.com/office/drawing/2014/main" id="{892FCFCE-4A37-4368-A251-2784FDBDF167}"/>
            </a:ext>
          </a:extLst>
        </xdr:cNvPr>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0" name="楕円 819">
          <a:extLst>
            <a:ext uri="{FF2B5EF4-FFF2-40B4-BE49-F238E27FC236}">
              <a16:creationId xmlns:a16="http://schemas.microsoft.com/office/drawing/2014/main" id="{B7802673-E517-43DC-B2FA-CBBB3C65A3FD}"/>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1" name="直線コネクタ 820">
          <a:extLst>
            <a:ext uri="{FF2B5EF4-FFF2-40B4-BE49-F238E27FC236}">
              <a16:creationId xmlns:a16="http://schemas.microsoft.com/office/drawing/2014/main" id="{472F1239-95E1-4B9E-BCBA-64519A3E89B5}"/>
            </a:ext>
          </a:extLst>
        </xdr:cNvPr>
        <xdr:cNvCxnSpPr/>
      </xdr:nvCxnSpPr>
      <xdr:spPr>
        <a:xfrm>
          <a:off x="18778220" y="14382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2" name="楕円 821">
          <a:extLst>
            <a:ext uri="{FF2B5EF4-FFF2-40B4-BE49-F238E27FC236}">
              <a16:creationId xmlns:a16="http://schemas.microsoft.com/office/drawing/2014/main" id="{50E66472-0AB3-4C22-AC16-AAE6C511058A}"/>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3" name="直線コネクタ 822">
          <a:extLst>
            <a:ext uri="{FF2B5EF4-FFF2-40B4-BE49-F238E27FC236}">
              <a16:creationId xmlns:a16="http://schemas.microsoft.com/office/drawing/2014/main" id="{5A87F918-D47D-408F-91EB-A5280D91907E}"/>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4" name="楕円 823">
          <a:extLst>
            <a:ext uri="{FF2B5EF4-FFF2-40B4-BE49-F238E27FC236}">
              <a16:creationId xmlns:a16="http://schemas.microsoft.com/office/drawing/2014/main" id="{05297A7B-31CA-4FEE-BB03-DC874CDF2E58}"/>
            </a:ext>
          </a:extLst>
        </xdr:cNvPr>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25" name="直線コネクタ 824">
          <a:extLst>
            <a:ext uri="{FF2B5EF4-FFF2-40B4-BE49-F238E27FC236}">
              <a16:creationId xmlns:a16="http://schemas.microsoft.com/office/drawing/2014/main" id="{FC9A3C9C-1E0E-4ABA-8771-8FC4A8566FD8}"/>
            </a:ext>
          </a:extLst>
        </xdr:cNvPr>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6" name="楕円 825">
          <a:extLst>
            <a:ext uri="{FF2B5EF4-FFF2-40B4-BE49-F238E27FC236}">
              <a16:creationId xmlns:a16="http://schemas.microsoft.com/office/drawing/2014/main" id="{CBAD6B5D-DD92-4659-8ABA-B176390ADA70}"/>
            </a:ext>
          </a:extLst>
        </xdr:cNvPr>
        <xdr:cNvSpPr/>
      </xdr:nvSpPr>
      <xdr:spPr>
        <a:xfrm>
          <a:off x="1638808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85</xdr:row>
      <xdr:rowOff>133350</xdr:rowOff>
    </xdr:to>
    <xdr:cxnSp macro="">
      <xdr:nvCxnSpPr>
        <xdr:cNvPr id="827" name="直線コネクタ 826">
          <a:extLst>
            <a:ext uri="{FF2B5EF4-FFF2-40B4-BE49-F238E27FC236}">
              <a16:creationId xmlns:a16="http://schemas.microsoft.com/office/drawing/2014/main" id="{4BEF5F02-24BE-4E3D-8309-383F588D02DF}"/>
            </a:ext>
          </a:extLst>
        </xdr:cNvPr>
        <xdr:cNvCxnSpPr/>
      </xdr:nvCxnSpPr>
      <xdr:spPr>
        <a:xfrm>
          <a:off x="16431260" y="14009370"/>
          <a:ext cx="78232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a:extLst>
            <a:ext uri="{FF2B5EF4-FFF2-40B4-BE49-F238E27FC236}">
              <a16:creationId xmlns:a16="http://schemas.microsoft.com/office/drawing/2014/main" id="{54051B39-82DC-49DD-9AF9-E847A7CFFC94}"/>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9" name="n_2aveValue【児童館】&#10;一人当たり面積">
          <a:extLst>
            <a:ext uri="{FF2B5EF4-FFF2-40B4-BE49-F238E27FC236}">
              <a16:creationId xmlns:a16="http://schemas.microsoft.com/office/drawing/2014/main" id="{08DADC65-F8E1-4DDE-A1FD-BD00E5D5D02C}"/>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a:extLst>
            <a:ext uri="{FF2B5EF4-FFF2-40B4-BE49-F238E27FC236}">
              <a16:creationId xmlns:a16="http://schemas.microsoft.com/office/drawing/2014/main" id="{A1F2DF01-919A-48A7-A228-18935ECCFC22}"/>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a:extLst>
            <a:ext uri="{FF2B5EF4-FFF2-40B4-BE49-F238E27FC236}">
              <a16:creationId xmlns:a16="http://schemas.microsoft.com/office/drawing/2014/main" id="{CA4185D6-F9EA-4F8E-9B62-C2EBB0B7BE0D}"/>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2" name="n_1mainValue【児童館】&#10;一人当たり面積">
          <a:extLst>
            <a:ext uri="{FF2B5EF4-FFF2-40B4-BE49-F238E27FC236}">
              <a16:creationId xmlns:a16="http://schemas.microsoft.com/office/drawing/2014/main" id="{44457ADB-E159-458D-9B43-92EEF831322B}"/>
            </a:ext>
          </a:extLst>
        </xdr:cNvPr>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3" name="n_2mainValue【児童館】&#10;一人当たり面積">
          <a:extLst>
            <a:ext uri="{FF2B5EF4-FFF2-40B4-BE49-F238E27FC236}">
              <a16:creationId xmlns:a16="http://schemas.microsoft.com/office/drawing/2014/main" id="{F214C3A3-1816-47CA-8170-E96C1C737973}"/>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4" name="n_3mainValue【児童館】&#10;一人当たり面積">
          <a:extLst>
            <a:ext uri="{FF2B5EF4-FFF2-40B4-BE49-F238E27FC236}">
              <a16:creationId xmlns:a16="http://schemas.microsoft.com/office/drawing/2014/main" id="{E18FEB70-5A23-4503-9342-6257C15C4296}"/>
            </a:ext>
          </a:extLst>
        </xdr:cNvPr>
        <xdr:cNvSpPr txBox="1"/>
      </xdr:nvSpPr>
      <xdr:spPr>
        <a:xfrm>
          <a:off x="170015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5" name="n_4mainValue【児童館】&#10;一人当たり面積">
          <a:extLst>
            <a:ext uri="{FF2B5EF4-FFF2-40B4-BE49-F238E27FC236}">
              <a16:creationId xmlns:a16="http://schemas.microsoft.com/office/drawing/2014/main" id="{47CC7BF2-C8B0-4351-A9E0-1EFD12F6453F}"/>
            </a:ext>
          </a:extLst>
        </xdr:cNvPr>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45D69FC5-292C-46D6-897E-9E3E99155BF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DF96A10E-333B-44D4-8607-B4032D97CC4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62E08A2D-48E3-4F96-9107-28553F13F57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CA15C97F-A1B1-4B88-A0D6-7303540D840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1F100BEF-1029-4372-9ADA-1A8F5B9B5C8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7FCEA5D9-3FC2-4D54-9B8A-18B5710FAC3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4B2D92C8-4FC0-4CFB-B245-7E5A3917E47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3CA5C959-5D39-4B46-A5DD-B0BDB47B711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E4AB019-E463-427A-B064-62A4429BAC2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540F54DC-564A-4F4B-8094-2036D27AA0C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4A885ACC-9123-4CEB-8293-62B07D145B3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FF9EDBAF-22C9-4C07-B72B-ECDB8374582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C07EAC3E-2880-4DD8-8481-5600880DC33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45A14275-3E39-4485-9FBA-67EEE070556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0EBF9650-20CE-43E7-A783-BDD76F8B74D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1F8360E8-0605-49F7-AC1C-2A682C7A7F3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92F60A4B-6680-43F7-B7A6-0B1E11C2D22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085B1BE6-C760-4BAA-AE12-505E3EA3035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13CF0932-7935-4F40-9AEA-C6435E114D6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2C598145-D23A-4F0B-8DCE-6204AE8CE58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36C78581-DD9D-4173-BD09-75E5B06DE68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A747C807-472F-493F-82AE-477AF98AFF7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7FAE7047-53CD-4F3B-960A-EFF796D06B2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535E733A-B61E-4EF7-9DD9-59715D287EF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F2C9FC61-59BA-42CB-8F3E-6B60E353521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a:extLst>
            <a:ext uri="{FF2B5EF4-FFF2-40B4-BE49-F238E27FC236}">
              <a16:creationId xmlns:a16="http://schemas.microsoft.com/office/drawing/2014/main" id="{F6528AFA-839D-46C3-8BFA-2031689D2ABF}"/>
            </a:ext>
          </a:extLst>
        </xdr:cNvPr>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a:extLst>
            <a:ext uri="{FF2B5EF4-FFF2-40B4-BE49-F238E27FC236}">
              <a16:creationId xmlns:a16="http://schemas.microsoft.com/office/drawing/2014/main" id="{1C5B6082-6B16-45FC-A5C9-BA7CE5A33CA0}"/>
            </a:ext>
          </a:extLst>
        </xdr:cNvPr>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a:extLst>
            <a:ext uri="{FF2B5EF4-FFF2-40B4-BE49-F238E27FC236}">
              <a16:creationId xmlns:a16="http://schemas.microsoft.com/office/drawing/2014/main" id="{3F834940-B0CE-46E4-9C56-5E96779849B4}"/>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B6AC9D83-5060-4155-8C14-406E6FED3C9E}"/>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007E47E2-C412-4FCF-A412-3C651FB4CF51}"/>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a:extLst>
            <a:ext uri="{FF2B5EF4-FFF2-40B4-BE49-F238E27FC236}">
              <a16:creationId xmlns:a16="http://schemas.microsoft.com/office/drawing/2014/main" id="{777419A3-F43E-4D51-AFB8-F6D9CB796781}"/>
            </a:ext>
          </a:extLst>
        </xdr:cNvPr>
        <xdr:cNvSpPr txBox="1"/>
      </xdr:nvSpPr>
      <xdr:spPr>
        <a:xfrm>
          <a:off x="14414500" y="17486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a:extLst>
            <a:ext uri="{FF2B5EF4-FFF2-40B4-BE49-F238E27FC236}">
              <a16:creationId xmlns:a16="http://schemas.microsoft.com/office/drawing/2014/main" id="{180E964C-2A95-46CE-A428-88312EA31DD0}"/>
            </a:ext>
          </a:extLst>
        </xdr:cNvPr>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a:extLst>
            <a:ext uri="{FF2B5EF4-FFF2-40B4-BE49-F238E27FC236}">
              <a16:creationId xmlns:a16="http://schemas.microsoft.com/office/drawing/2014/main" id="{9CD29201-8BC0-44EA-9124-A518F1C19AEF}"/>
            </a:ext>
          </a:extLst>
        </xdr:cNvPr>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a:extLst>
            <a:ext uri="{FF2B5EF4-FFF2-40B4-BE49-F238E27FC236}">
              <a16:creationId xmlns:a16="http://schemas.microsoft.com/office/drawing/2014/main" id="{C65BC022-7D9D-4DB3-8539-1866FED96349}"/>
            </a:ext>
          </a:extLst>
        </xdr:cNvPr>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a:extLst>
            <a:ext uri="{FF2B5EF4-FFF2-40B4-BE49-F238E27FC236}">
              <a16:creationId xmlns:a16="http://schemas.microsoft.com/office/drawing/2014/main" id="{383F9129-EE12-4D80-8907-40603AD9525B}"/>
            </a:ext>
          </a:extLst>
        </xdr:cNvPr>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a:extLst>
            <a:ext uri="{FF2B5EF4-FFF2-40B4-BE49-F238E27FC236}">
              <a16:creationId xmlns:a16="http://schemas.microsoft.com/office/drawing/2014/main" id="{56653153-B0FA-4B57-B4DA-86F94033E67C}"/>
            </a:ext>
          </a:extLst>
        </xdr:cNvPr>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4C2AA9E-A859-48F7-A427-75E7015DEE9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3AD54DB-D440-47F2-A1D3-82D954177C3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2C9933F-34E5-4429-98E8-565C014D912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BE8D48D-34C5-487F-96C9-E99CF0B687A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B337471-46BB-4E6D-896A-C12DAC00D45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xdr:rowOff>
    </xdr:from>
    <xdr:to>
      <xdr:col>85</xdr:col>
      <xdr:colOff>177800</xdr:colOff>
      <xdr:row>106</xdr:row>
      <xdr:rowOff>113937</xdr:rowOff>
    </xdr:to>
    <xdr:sp macro="" textlink="">
      <xdr:nvSpPr>
        <xdr:cNvPr id="877" name="楕円 876">
          <a:extLst>
            <a:ext uri="{FF2B5EF4-FFF2-40B4-BE49-F238E27FC236}">
              <a16:creationId xmlns:a16="http://schemas.microsoft.com/office/drawing/2014/main" id="{26D481ED-8952-4C52-946D-AC8DAF5BC993}"/>
            </a:ext>
          </a:extLst>
        </xdr:cNvPr>
        <xdr:cNvSpPr/>
      </xdr:nvSpPr>
      <xdr:spPr>
        <a:xfrm>
          <a:off x="14325600" y="1778217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162214</xdr:rowOff>
    </xdr:from>
    <xdr:ext cx="405111" cy="259045"/>
    <xdr:sp macro="" textlink="">
      <xdr:nvSpPr>
        <xdr:cNvPr id="878" name="【公民館】&#10;有形固定資産減価償却率該当値テキスト">
          <a:extLst>
            <a:ext uri="{FF2B5EF4-FFF2-40B4-BE49-F238E27FC236}">
              <a16:creationId xmlns:a16="http://schemas.microsoft.com/office/drawing/2014/main" id="{90B0B50F-7942-429E-8DC7-7CCB983CF1DB}"/>
            </a:ext>
          </a:extLst>
        </xdr:cNvPr>
        <xdr:cNvSpPr txBox="1"/>
      </xdr:nvSpPr>
      <xdr:spPr>
        <a:xfrm>
          <a:off x="14414500"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152763</xdr:rowOff>
    </xdr:from>
    <xdr:to>
      <xdr:col>81</xdr:col>
      <xdr:colOff>101600</xdr:colOff>
      <xdr:row>106</xdr:row>
      <xdr:rowOff>82913</xdr:rowOff>
    </xdr:to>
    <xdr:sp macro="" textlink="">
      <xdr:nvSpPr>
        <xdr:cNvPr id="879" name="楕円 878">
          <a:extLst>
            <a:ext uri="{FF2B5EF4-FFF2-40B4-BE49-F238E27FC236}">
              <a16:creationId xmlns:a16="http://schemas.microsoft.com/office/drawing/2014/main" id="{3065FB87-54A1-44FA-A80A-2C34D5BE570E}"/>
            </a:ext>
          </a:extLst>
        </xdr:cNvPr>
        <xdr:cNvSpPr/>
      </xdr:nvSpPr>
      <xdr:spPr>
        <a:xfrm>
          <a:off x="13578840" y="1775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32113</xdr:rowOff>
    </xdr:from>
    <xdr:to>
      <xdr:col>85</xdr:col>
      <xdr:colOff>127000</xdr:colOff>
      <xdr:row>106</xdr:row>
      <xdr:rowOff>63137</xdr:rowOff>
    </xdr:to>
    <xdr:cxnSp macro="">
      <xdr:nvCxnSpPr>
        <xdr:cNvPr id="880" name="直線コネクタ 879">
          <a:extLst>
            <a:ext uri="{FF2B5EF4-FFF2-40B4-BE49-F238E27FC236}">
              <a16:creationId xmlns:a16="http://schemas.microsoft.com/office/drawing/2014/main" id="{259E80BA-0E21-4A5F-AF85-96C34F61FC76}"/>
            </a:ext>
          </a:extLst>
        </xdr:cNvPr>
        <xdr:cNvCxnSpPr/>
      </xdr:nvCxnSpPr>
      <xdr:spPr>
        <a:xfrm>
          <a:off x="13629640" y="17801953"/>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881" name="楕円 880">
          <a:extLst>
            <a:ext uri="{FF2B5EF4-FFF2-40B4-BE49-F238E27FC236}">
              <a16:creationId xmlns:a16="http://schemas.microsoft.com/office/drawing/2014/main" id="{60D07D85-2BBD-458F-933A-78E9A4D0296F}"/>
            </a:ext>
          </a:extLst>
        </xdr:cNvPr>
        <xdr:cNvSpPr/>
      </xdr:nvSpPr>
      <xdr:spPr>
        <a:xfrm>
          <a:off x="12804140" y="17715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32113</xdr:rowOff>
    </xdr:to>
    <xdr:cxnSp macro="">
      <xdr:nvCxnSpPr>
        <xdr:cNvPr id="882" name="直線コネクタ 881">
          <a:extLst>
            <a:ext uri="{FF2B5EF4-FFF2-40B4-BE49-F238E27FC236}">
              <a16:creationId xmlns:a16="http://schemas.microsoft.com/office/drawing/2014/main" id="{5CAEAAC2-B60A-476C-AB1A-006FE8F88F66}"/>
            </a:ext>
          </a:extLst>
        </xdr:cNvPr>
        <xdr:cNvCxnSpPr/>
      </xdr:nvCxnSpPr>
      <xdr:spPr>
        <a:xfrm>
          <a:off x="12854940" y="17766574"/>
          <a:ext cx="7747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83" name="楕円 882">
          <a:extLst>
            <a:ext uri="{FF2B5EF4-FFF2-40B4-BE49-F238E27FC236}">
              <a16:creationId xmlns:a16="http://schemas.microsoft.com/office/drawing/2014/main" id="{B2520E39-825E-4D2F-ACCA-DC267A88BBB5}"/>
            </a:ext>
          </a:extLst>
        </xdr:cNvPr>
        <xdr:cNvSpPr/>
      </xdr:nvSpPr>
      <xdr:spPr>
        <a:xfrm>
          <a:off x="12029440" y="17681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164374</xdr:rowOff>
    </xdr:to>
    <xdr:cxnSp macro="">
      <xdr:nvCxnSpPr>
        <xdr:cNvPr id="884" name="直線コネクタ 883">
          <a:extLst>
            <a:ext uri="{FF2B5EF4-FFF2-40B4-BE49-F238E27FC236}">
              <a16:creationId xmlns:a16="http://schemas.microsoft.com/office/drawing/2014/main" id="{678781B7-53F6-409C-86F9-B5F941832E2B}"/>
            </a:ext>
          </a:extLst>
        </xdr:cNvPr>
        <xdr:cNvCxnSpPr/>
      </xdr:nvCxnSpPr>
      <xdr:spPr>
        <a:xfrm>
          <a:off x="12072620" y="1773228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61323</xdr:rowOff>
    </xdr:from>
    <xdr:to>
      <xdr:col>67</xdr:col>
      <xdr:colOff>101600</xdr:colOff>
      <xdr:row>105</xdr:row>
      <xdr:rowOff>162923</xdr:rowOff>
    </xdr:to>
    <xdr:sp macro="" textlink="">
      <xdr:nvSpPr>
        <xdr:cNvPr id="885" name="楕円 884">
          <a:extLst>
            <a:ext uri="{FF2B5EF4-FFF2-40B4-BE49-F238E27FC236}">
              <a16:creationId xmlns:a16="http://schemas.microsoft.com/office/drawing/2014/main" id="{6D6634D4-6E8B-4784-A751-C93F11AA2684}"/>
            </a:ext>
          </a:extLst>
        </xdr:cNvPr>
        <xdr:cNvSpPr/>
      </xdr:nvSpPr>
      <xdr:spPr>
        <a:xfrm>
          <a:off x="1123188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112123</xdr:rowOff>
    </xdr:from>
    <xdr:to>
      <xdr:col>71</xdr:col>
      <xdr:colOff>177800</xdr:colOff>
      <xdr:row>105</xdr:row>
      <xdr:rowOff>130084</xdr:rowOff>
    </xdr:to>
    <xdr:cxnSp macro="">
      <xdr:nvCxnSpPr>
        <xdr:cNvPr id="886" name="直線コネクタ 885">
          <a:extLst>
            <a:ext uri="{FF2B5EF4-FFF2-40B4-BE49-F238E27FC236}">
              <a16:creationId xmlns:a16="http://schemas.microsoft.com/office/drawing/2014/main" id="{19CA7DB4-BFAC-4FC9-B270-D287FA4F6F1F}"/>
            </a:ext>
          </a:extLst>
        </xdr:cNvPr>
        <xdr:cNvCxnSpPr/>
      </xdr:nvCxnSpPr>
      <xdr:spPr>
        <a:xfrm>
          <a:off x="11282680" y="17714323"/>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a:extLst>
            <a:ext uri="{FF2B5EF4-FFF2-40B4-BE49-F238E27FC236}">
              <a16:creationId xmlns:a16="http://schemas.microsoft.com/office/drawing/2014/main" id="{ADC13C11-5F7D-4FFE-8948-AF9602C3D90B}"/>
            </a:ext>
          </a:extLst>
        </xdr:cNvPr>
        <xdr:cNvSpPr txBox="1"/>
      </xdr:nvSpPr>
      <xdr:spPr>
        <a:xfrm>
          <a:off x="13437244"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a:extLst>
            <a:ext uri="{FF2B5EF4-FFF2-40B4-BE49-F238E27FC236}">
              <a16:creationId xmlns:a16="http://schemas.microsoft.com/office/drawing/2014/main" id="{E395F7C8-A573-4A55-BD08-5D3666616364}"/>
            </a:ext>
          </a:extLst>
        </xdr:cNvPr>
        <xdr:cNvSpPr txBox="1"/>
      </xdr:nvSpPr>
      <xdr:spPr>
        <a:xfrm>
          <a:off x="12675244" y="173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a:extLst>
            <a:ext uri="{FF2B5EF4-FFF2-40B4-BE49-F238E27FC236}">
              <a16:creationId xmlns:a16="http://schemas.microsoft.com/office/drawing/2014/main" id="{0A6A4E82-A120-41CE-9916-2F81D82ACE34}"/>
            </a:ext>
          </a:extLst>
        </xdr:cNvPr>
        <xdr:cNvSpPr txBox="1"/>
      </xdr:nvSpPr>
      <xdr:spPr>
        <a:xfrm>
          <a:off x="119005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a:extLst>
            <a:ext uri="{FF2B5EF4-FFF2-40B4-BE49-F238E27FC236}">
              <a16:creationId xmlns:a16="http://schemas.microsoft.com/office/drawing/2014/main" id="{EFBE71D9-C3FC-4A80-8D0B-6C67E0A6D661}"/>
            </a:ext>
          </a:extLst>
        </xdr:cNvPr>
        <xdr:cNvSpPr txBox="1"/>
      </xdr:nvSpPr>
      <xdr:spPr>
        <a:xfrm>
          <a:off x="1110298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74040</xdr:rowOff>
    </xdr:from>
    <xdr:ext cx="405111" cy="259045"/>
    <xdr:sp macro="" textlink="">
      <xdr:nvSpPr>
        <xdr:cNvPr id="891" name="n_1mainValue【公民館】&#10;有形固定資産減価償却率">
          <a:extLst>
            <a:ext uri="{FF2B5EF4-FFF2-40B4-BE49-F238E27FC236}">
              <a16:creationId xmlns:a16="http://schemas.microsoft.com/office/drawing/2014/main" id="{AA71E8B0-A637-4704-9017-06CBB8587E71}"/>
            </a:ext>
          </a:extLst>
        </xdr:cNvPr>
        <xdr:cNvSpPr txBox="1"/>
      </xdr:nvSpPr>
      <xdr:spPr>
        <a:xfrm>
          <a:off x="13437244" y="1784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892" name="n_2mainValue【公民館】&#10;有形固定資産減価償却率">
          <a:extLst>
            <a:ext uri="{FF2B5EF4-FFF2-40B4-BE49-F238E27FC236}">
              <a16:creationId xmlns:a16="http://schemas.microsoft.com/office/drawing/2014/main" id="{DA85240E-21F8-417E-B3F5-DB21C3CC4C3D}"/>
            </a:ext>
          </a:extLst>
        </xdr:cNvPr>
        <xdr:cNvSpPr txBox="1"/>
      </xdr:nvSpPr>
      <xdr:spPr>
        <a:xfrm>
          <a:off x="12675244" y="1780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93" name="n_3mainValue【公民館】&#10;有形固定資産減価償却率">
          <a:extLst>
            <a:ext uri="{FF2B5EF4-FFF2-40B4-BE49-F238E27FC236}">
              <a16:creationId xmlns:a16="http://schemas.microsoft.com/office/drawing/2014/main" id="{9A5F3A8C-BF6B-4824-935D-B8FE0086026B}"/>
            </a:ext>
          </a:extLst>
        </xdr:cNvPr>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154050</xdr:rowOff>
    </xdr:from>
    <xdr:ext cx="405111" cy="259045"/>
    <xdr:sp macro="" textlink="">
      <xdr:nvSpPr>
        <xdr:cNvPr id="894" name="n_4mainValue【公民館】&#10;有形固定資産減価償却率">
          <a:extLst>
            <a:ext uri="{FF2B5EF4-FFF2-40B4-BE49-F238E27FC236}">
              <a16:creationId xmlns:a16="http://schemas.microsoft.com/office/drawing/2014/main" id="{7D0DAF67-B06A-4981-B4B9-04030A7B56FB}"/>
            </a:ext>
          </a:extLst>
        </xdr:cNvPr>
        <xdr:cNvSpPr txBox="1"/>
      </xdr:nvSpPr>
      <xdr:spPr>
        <a:xfrm>
          <a:off x="1110298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1C84C85A-B8E8-4F24-B2BD-F7CC0AFD748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CCC9F43E-D41D-437A-8DA9-18244CD41A5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3CFF77BC-A7C1-4483-A975-2EEA60F35F3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8C51F1C8-C975-4CEE-863B-6B80040E468F}"/>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C4C1AB6-B21F-4955-AD76-2EB7BDE9FF6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F7E9BE3F-4A41-433B-B7E9-39B50C886E4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745D56B4-7689-4CF1-A15F-60E34498149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5B312B45-1B2B-4196-9148-5F5F06D889A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680B7431-52E4-46EA-855D-5DF7BC2ECE3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8C0FA1BF-9479-41C7-A88F-437E2180F20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A778C547-256A-403B-AB60-D852548DE395}"/>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AF7CCC60-06D4-49E5-8D18-4988FAB78B07}"/>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D54DA7A4-1C54-490E-A2F1-E27046401469}"/>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40798B17-DFDB-4826-821A-ABE1BB275858}"/>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5526B93-150C-4AFA-B6FE-378E0BEAEEA9}"/>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A9EC3543-800B-46D5-957E-27411A59BD0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555684D-C443-4DCB-8321-F7C95C7D9AB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1EA9E2D2-0137-4A0F-97EC-DA443BD5FA59}"/>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3996CF7E-0F1F-4FCB-9DAE-5741004DB2B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B8FE2C35-5444-48B7-9548-DC4E8A04302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65626112-5822-499E-9565-8C538CC2F1F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a:extLst>
            <a:ext uri="{FF2B5EF4-FFF2-40B4-BE49-F238E27FC236}">
              <a16:creationId xmlns:a16="http://schemas.microsoft.com/office/drawing/2014/main" id="{3930BB26-E918-47B2-A4F4-F5F5D6F98B3B}"/>
            </a:ext>
          </a:extLst>
        </xdr:cNvPr>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a:extLst>
            <a:ext uri="{FF2B5EF4-FFF2-40B4-BE49-F238E27FC236}">
              <a16:creationId xmlns:a16="http://schemas.microsoft.com/office/drawing/2014/main" id="{E31A59E4-910D-4BC3-A9AF-72437202F4B1}"/>
            </a:ext>
          </a:extLst>
        </xdr:cNvPr>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a:extLst>
            <a:ext uri="{FF2B5EF4-FFF2-40B4-BE49-F238E27FC236}">
              <a16:creationId xmlns:a16="http://schemas.microsoft.com/office/drawing/2014/main" id="{567EFC70-E8E1-4E3F-B57F-7391219BC16E}"/>
            </a:ext>
          </a:extLst>
        </xdr:cNvPr>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a:extLst>
            <a:ext uri="{FF2B5EF4-FFF2-40B4-BE49-F238E27FC236}">
              <a16:creationId xmlns:a16="http://schemas.microsoft.com/office/drawing/2014/main" id="{7722BEB0-F816-4306-8D3B-CE135A9B6C6C}"/>
            </a:ext>
          </a:extLst>
        </xdr:cNvPr>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a:extLst>
            <a:ext uri="{FF2B5EF4-FFF2-40B4-BE49-F238E27FC236}">
              <a16:creationId xmlns:a16="http://schemas.microsoft.com/office/drawing/2014/main" id="{B4287888-45FB-437B-9DD6-539B298010E7}"/>
            </a:ext>
          </a:extLst>
        </xdr:cNvPr>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921" name="【公民館】&#10;一人当たり面積平均値テキスト">
          <a:extLst>
            <a:ext uri="{FF2B5EF4-FFF2-40B4-BE49-F238E27FC236}">
              <a16:creationId xmlns:a16="http://schemas.microsoft.com/office/drawing/2014/main" id="{B873CF25-137D-408A-864E-E2963DC9BEC9}"/>
            </a:ext>
          </a:extLst>
        </xdr:cNvPr>
        <xdr:cNvSpPr txBox="1"/>
      </xdr:nvSpPr>
      <xdr:spPr>
        <a:xfrm>
          <a:off x="19547840" y="1763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a:extLst>
            <a:ext uri="{FF2B5EF4-FFF2-40B4-BE49-F238E27FC236}">
              <a16:creationId xmlns:a16="http://schemas.microsoft.com/office/drawing/2014/main" id="{95AB401B-31DA-4698-8B20-EFB6FDEB0E1E}"/>
            </a:ext>
          </a:extLst>
        </xdr:cNvPr>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a:extLst>
            <a:ext uri="{FF2B5EF4-FFF2-40B4-BE49-F238E27FC236}">
              <a16:creationId xmlns:a16="http://schemas.microsoft.com/office/drawing/2014/main" id="{E4E98CBE-01FE-4829-A797-9469D6E4E151}"/>
            </a:ext>
          </a:extLst>
        </xdr:cNvPr>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a:extLst>
            <a:ext uri="{FF2B5EF4-FFF2-40B4-BE49-F238E27FC236}">
              <a16:creationId xmlns:a16="http://schemas.microsoft.com/office/drawing/2014/main" id="{20F61E41-CAF0-4EA1-A715-98290EAFFD64}"/>
            </a:ext>
          </a:extLst>
        </xdr:cNvPr>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a:extLst>
            <a:ext uri="{FF2B5EF4-FFF2-40B4-BE49-F238E27FC236}">
              <a16:creationId xmlns:a16="http://schemas.microsoft.com/office/drawing/2014/main" id="{5998C9CD-2D06-4DFD-8224-883CC3A416F2}"/>
            </a:ext>
          </a:extLst>
        </xdr:cNvPr>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a:extLst>
            <a:ext uri="{FF2B5EF4-FFF2-40B4-BE49-F238E27FC236}">
              <a16:creationId xmlns:a16="http://schemas.microsoft.com/office/drawing/2014/main" id="{48CC3E7C-FF57-403A-A874-DE872886D682}"/>
            </a:ext>
          </a:extLst>
        </xdr:cNvPr>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13803D9-5347-4235-91A7-A81C7A28A76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4C25B9D-2B8F-448D-BF9A-508354DD4FB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6E3EC83-2EDA-4915-996D-0E0D19341DB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6379CBC-F67A-4A74-8E05-1DF317042AB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CEE083B-07C1-4566-BBD3-F5C3179F989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932" name="楕円 931">
          <a:extLst>
            <a:ext uri="{FF2B5EF4-FFF2-40B4-BE49-F238E27FC236}">
              <a16:creationId xmlns:a16="http://schemas.microsoft.com/office/drawing/2014/main" id="{E823F97F-0BF7-4E92-8B68-1BB85D2E1508}"/>
            </a:ext>
          </a:extLst>
        </xdr:cNvPr>
        <xdr:cNvSpPr/>
      </xdr:nvSpPr>
      <xdr:spPr>
        <a:xfrm>
          <a:off x="1945894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933" name="【公民館】&#10;一人当たり面積該当値テキスト">
          <a:extLst>
            <a:ext uri="{FF2B5EF4-FFF2-40B4-BE49-F238E27FC236}">
              <a16:creationId xmlns:a16="http://schemas.microsoft.com/office/drawing/2014/main" id="{219FB0E6-D4A4-428E-B570-D2D36CD5B05E}"/>
            </a:ext>
          </a:extLst>
        </xdr:cNvPr>
        <xdr:cNvSpPr txBox="1"/>
      </xdr:nvSpPr>
      <xdr:spPr>
        <a:xfrm>
          <a:off x="19547840" y="179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934" name="楕円 933">
          <a:extLst>
            <a:ext uri="{FF2B5EF4-FFF2-40B4-BE49-F238E27FC236}">
              <a16:creationId xmlns:a16="http://schemas.microsoft.com/office/drawing/2014/main" id="{305FCA56-4B3D-406C-AE61-E5DD0BE62F1E}"/>
            </a:ext>
          </a:extLst>
        </xdr:cNvPr>
        <xdr:cNvSpPr/>
      </xdr:nvSpPr>
      <xdr:spPr>
        <a:xfrm>
          <a:off x="1873504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85344</xdr:rowOff>
    </xdr:to>
    <xdr:cxnSp macro="">
      <xdr:nvCxnSpPr>
        <xdr:cNvPr id="935" name="直線コネクタ 934">
          <a:extLst>
            <a:ext uri="{FF2B5EF4-FFF2-40B4-BE49-F238E27FC236}">
              <a16:creationId xmlns:a16="http://schemas.microsoft.com/office/drawing/2014/main" id="{E5FA483A-A0EB-4B07-8C91-6CD4C248EF07}"/>
            </a:ext>
          </a:extLst>
        </xdr:cNvPr>
        <xdr:cNvCxnSpPr/>
      </xdr:nvCxnSpPr>
      <xdr:spPr>
        <a:xfrm>
          <a:off x="18778220" y="1802282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936" name="楕円 935">
          <a:extLst>
            <a:ext uri="{FF2B5EF4-FFF2-40B4-BE49-F238E27FC236}">
              <a16:creationId xmlns:a16="http://schemas.microsoft.com/office/drawing/2014/main" id="{C76B2C11-F1C3-470E-A470-BCAE34CB748D}"/>
            </a:ext>
          </a:extLst>
        </xdr:cNvPr>
        <xdr:cNvSpPr/>
      </xdr:nvSpPr>
      <xdr:spPr>
        <a:xfrm>
          <a:off x="17937480" y="179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85344</xdr:rowOff>
    </xdr:to>
    <xdr:cxnSp macro="">
      <xdr:nvCxnSpPr>
        <xdr:cNvPr id="937" name="直線コネクタ 936">
          <a:extLst>
            <a:ext uri="{FF2B5EF4-FFF2-40B4-BE49-F238E27FC236}">
              <a16:creationId xmlns:a16="http://schemas.microsoft.com/office/drawing/2014/main" id="{9B04A016-4190-419E-B1B9-0DD2D3A99626}"/>
            </a:ext>
          </a:extLst>
        </xdr:cNvPr>
        <xdr:cNvCxnSpPr/>
      </xdr:nvCxnSpPr>
      <xdr:spPr>
        <a:xfrm>
          <a:off x="17988280" y="1802053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938" name="楕円 937">
          <a:extLst>
            <a:ext uri="{FF2B5EF4-FFF2-40B4-BE49-F238E27FC236}">
              <a16:creationId xmlns:a16="http://schemas.microsoft.com/office/drawing/2014/main" id="{CA7F3AA8-6A28-4B74-A3E1-38C9CD4C9E8B}"/>
            </a:ext>
          </a:extLst>
        </xdr:cNvPr>
        <xdr:cNvSpPr/>
      </xdr:nvSpPr>
      <xdr:spPr>
        <a:xfrm>
          <a:off x="17162780" y="179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80772</xdr:rowOff>
    </xdr:from>
    <xdr:to>
      <xdr:col>107</xdr:col>
      <xdr:colOff>50800</xdr:colOff>
      <xdr:row>107</xdr:row>
      <xdr:rowOff>83058</xdr:rowOff>
    </xdr:to>
    <xdr:cxnSp macro="">
      <xdr:nvCxnSpPr>
        <xdr:cNvPr id="939" name="直線コネクタ 938">
          <a:extLst>
            <a:ext uri="{FF2B5EF4-FFF2-40B4-BE49-F238E27FC236}">
              <a16:creationId xmlns:a16="http://schemas.microsoft.com/office/drawing/2014/main" id="{E10269BA-AAFD-40E1-A10B-158FBD95F7AE}"/>
            </a:ext>
          </a:extLst>
        </xdr:cNvPr>
        <xdr:cNvCxnSpPr/>
      </xdr:nvCxnSpPr>
      <xdr:spPr>
        <a:xfrm>
          <a:off x="17213580" y="1801825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20828</xdr:rowOff>
    </xdr:from>
    <xdr:to>
      <xdr:col>98</xdr:col>
      <xdr:colOff>38100</xdr:colOff>
      <xdr:row>107</xdr:row>
      <xdr:rowOff>122428</xdr:rowOff>
    </xdr:to>
    <xdr:sp macro="" textlink="">
      <xdr:nvSpPr>
        <xdr:cNvPr id="940" name="楕円 939">
          <a:extLst>
            <a:ext uri="{FF2B5EF4-FFF2-40B4-BE49-F238E27FC236}">
              <a16:creationId xmlns:a16="http://schemas.microsoft.com/office/drawing/2014/main" id="{C926D29A-2AC3-40BD-AC3D-83560EB7132F}"/>
            </a:ext>
          </a:extLst>
        </xdr:cNvPr>
        <xdr:cNvSpPr/>
      </xdr:nvSpPr>
      <xdr:spPr>
        <a:xfrm>
          <a:off x="16388080" y="179583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71628</xdr:rowOff>
    </xdr:from>
    <xdr:to>
      <xdr:col>102</xdr:col>
      <xdr:colOff>114300</xdr:colOff>
      <xdr:row>107</xdr:row>
      <xdr:rowOff>80772</xdr:rowOff>
    </xdr:to>
    <xdr:cxnSp macro="">
      <xdr:nvCxnSpPr>
        <xdr:cNvPr id="941" name="直線コネクタ 940">
          <a:extLst>
            <a:ext uri="{FF2B5EF4-FFF2-40B4-BE49-F238E27FC236}">
              <a16:creationId xmlns:a16="http://schemas.microsoft.com/office/drawing/2014/main" id="{7B49A3C3-746E-4DB8-BF5E-493691066ED6}"/>
            </a:ext>
          </a:extLst>
        </xdr:cNvPr>
        <xdr:cNvCxnSpPr/>
      </xdr:nvCxnSpPr>
      <xdr:spPr>
        <a:xfrm>
          <a:off x="16431260" y="18009108"/>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2" name="n_1aveValue【公民館】&#10;一人当たり面積">
          <a:extLst>
            <a:ext uri="{FF2B5EF4-FFF2-40B4-BE49-F238E27FC236}">
              <a16:creationId xmlns:a16="http://schemas.microsoft.com/office/drawing/2014/main" id="{5C7C7121-05D1-453C-AC83-0BCD66AC65EA}"/>
            </a:ext>
          </a:extLst>
        </xdr:cNvPr>
        <xdr:cNvSpPr txBox="1"/>
      </xdr:nvSpPr>
      <xdr:spPr>
        <a:xfrm>
          <a:off x="1856112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3" name="n_2aveValue【公民館】&#10;一人当たり面積">
          <a:extLst>
            <a:ext uri="{FF2B5EF4-FFF2-40B4-BE49-F238E27FC236}">
              <a16:creationId xmlns:a16="http://schemas.microsoft.com/office/drawing/2014/main" id="{D3133C1A-B8B1-49B7-9202-04D7E43F7E94}"/>
            </a:ext>
          </a:extLst>
        </xdr:cNvPr>
        <xdr:cNvSpPr txBox="1"/>
      </xdr:nvSpPr>
      <xdr:spPr>
        <a:xfrm>
          <a:off x="1777626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4" name="n_3aveValue【公民館】&#10;一人当たり面積">
          <a:extLst>
            <a:ext uri="{FF2B5EF4-FFF2-40B4-BE49-F238E27FC236}">
              <a16:creationId xmlns:a16="http://schemas.microsoft.com/office/drawing/2014/main" id="{25132BB8-072E-41EF-8596-BB0C8D54F529}"/>
            </a:ext>
          </a:extLst>
        </xdr:cNvPr>
        <xdr:cNvSpPr txBox="1"/>
      </xdr:nvSpPr>
      <xdr:spPr>
        <a:xfrm>
          <a:off x="1700156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945" name="n_4aveValue【公民館】&#10;一人当たり面積">
          <a:extLst>
            <a:ext uri="{FF2B5EF4-FFF2-40B4-BE49-F238E27FC236}">
              <a16:creationId xmlns:a16="http://schemas.microsoft.com/office/drawing/2014/main" id="{FD38399F-EE7E-44F3-9094-3ECCC7749A5E}"/>
            </a:ext>
          </a:extLst>
        </xdr:cNvPr>
        <xdr:cNvSpPr txBox="1"/>
      </xdr:nvSpPr>
      <xdr:spPr>
        <a:xfrm>
          <a:off x="162268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946" name="n_1mainValue【公民館】&#10;一人当たり面積">
          <a:extLst>
            <a:ext uri="{FF2B5EF4-FFF2-40B4-BE49-F238E27FC236}">
              <a16:creationId xmlns:a16="http://schemas.microsoft.com/office/drawing/2014/main" id="{0D0384D4-3014-4007-A894-4C46CAA08091}"/>
            </a:ext>
          </a:extLst>
        </xdr:cNvPr>
        <xdr:cNvSpPr txBox="1"/>
      </xdr:nvSpPr>
      <xdr:spPr>
        <a:xfrm>
          <a:off x="1856112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947" name="n_2mainValue【公民館】&#10;一人当たり面積">
          <a:extLst>
            <a:ext uri="{FF2B5EF4-FFF2-40B4-BE49-F238E27FC236}">
              <a16:creationId xmlns:a16="http://schemas.microsoft.com/office/drawing/2014/main" id="{5011DFF9-BD75-4AF8-B847-5A2590EB6B86}"/>
            </a:ext>
          </a:extLst>
        </xdr:cNvPr>
        <xdr:cNvSpPr txBox="1"/>
      </xdr:nvSpPr>
      <xdr:spPr>
        <a:xfrm>
          <a:off x="17776267" y="180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948" name="n_3mainValue【公民館】&#10;一人当たり面積">
          <a:extLst>
            <a:ext uri="{FF2B5EF4-FFF2-40B4-BE49-F238E27FC236}">
              <a16:creationId xmlns:a16="http://schemas.microsoft.com/office/drawing/2014/main" id="{9264103A-C648-49CF-9C0E-315EC912AD13}"/>
            </a:ext>
          </a:extLst>
        </xdr:cNvPr>
        <xdr:cNvSpPr txBox="1"/>
      </xdr:nvSpPr>
      <xdr:spPr>
        <a:xfrm>
          <a:off x="17001567" y="1806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113555</xdr:rowOff>
    </xdr:from>
    <xdr:ext cx="469744" cy="259045"/>
    <xdr:sp macro="" textlink="">
      <xdr:nvSpPr>
        <xdr:cNvPr id="949" name="n_4mainValue【公民館】&#10;一人当たり面積">
          <a:extLst>
            <a:ext uri="{FF2B5EF4-FFF2-40B4-BE49-F238E27FC236}">
              <a16:creationId xmlns:a16="http://schemas.microsoft.com/office/drawing/2014/main" id="{DB1A4C79-195A-4F74-B6D9-B6C3D12344EC}"/>
            </a:ext>
          </a:extLst>
        </xdr:cNvPr>
        <xdr:cNvSpPr txBox="1"/>
      </xdr:nvSpPr>
      <xdr:spPr>
        <a:xfrm>
          <a:off x="16226867" y="1805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1A3B18FC-2E54-4499-A914-2EAB443725A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3BE616FA-6DE4-4869-9FAA-CE7068C5E936}"/>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228BE305-674F-4C81-A283-8DD1804F7ED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概ねどの施設においても有形固定資産減価償却率は類似団体内平均値を下回る数値となっており、適切な施設の維持管理や更新ができていると考えられる。しかし、漁湾・漁港および公民館については、類似団体内平均値を上回り、徐々に乖離していることから、計画的な修繕や更新を行っていく必要がある。他の公共施設の改修と合わせ、公共施設等総合管理計画や今後の財政推計を踏まえる中、優先順位を設け、計画的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CC074D-826C-4F90-B2AD-5D4B294521E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7EFF73-6A41-40F3-9FE4-2F8708DB1E4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704998-2434-414A-9E7C-9C349678A35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BF45A1-B206-421D-B1A1-0F857785A06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EA967C-65D1-4A56-90D2-6646E0A6B65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7A4140-ED86-403B-BA73-882101320D3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189D7E-F891-4B76-B91E-44570E52A25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075E86-2FB9-492D-ADDB-EC1429DEDA9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BFD39D-DFF0-44EB-B73F-525C4F49986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8E6076-0CF9-4E15-AB0A-D54503C6E07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86A1D2-9113-46CA-A604-2E52C463861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3A98D4-21CC-4DE0-AEB5-BA11E4607E4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4B3400-A95B-47F1-81FC-89A92129D15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F2C42F-EA73-4A26-9D25-5BEAE86D057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DA747C-BBB9-41A2-B743-D2176C0BB97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AFBB8A1-07DB-45D2-8D2A-6EA76492BBC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84786F-9E86-4359-A420-FBD3C88E648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DFB92C-C4F3-4271-BAEF-F144FB8A877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0CADC9-8EA9-4B11-A946-BA25EEAC52E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375213-8963-4571-AE56-5931FAF642F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72BAA1-01E3-483A-9A86-F02C7518EEC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F3698C-167A-498A-B8FE-5463E875921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5D9C66-46DB-44C7-B2B8-5ACC93168CE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2F4743-B225-4068-B394-C284750A7EB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D81924-646C-4A30-8822-B76D26A9EF1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01C878-DFFA-495A-8FB7-8215146C918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2BD344-26D1-432E-91D2-CF1EC051CDB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FD5892-3C1D-4A34-966D-F6C71BE8A22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42F5D4-0084-4C74-80AF-F98716FA8F1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91F297-40B9-472B-A89D-47B9F3A7602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EF3A40-266F-470B-BF7C-FFD777C1196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68C2CE-7A7A-4CBB-93B9-3698618E387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C27B9D-F544-4011-B733-5621CD9CB69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D6FE1D-810B-4BDC-9301-F96764746C6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DE6938-A758-4906-A643-517FC622051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A790B6-1D3E-4C62-89DD-F176E9ECD72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6B9844-A3F0-4261-9B90-81024B29609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4EDFB4-F503-4E4B-A039-54488A7417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55149F-DC26-445B-BFE4-4FDBC8F27CD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CCA7D1-8C4E-4AA4-B720-80C4D624EAF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08DC79-7932-4635-8736-C4787EE7D63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B43F9E-56D0-4706-8D10-58EE8C829E4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07D2CC-09B8-4128-A112-72FE7D26863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A8B5C9-A120-4CAC-8582-7311FAD0B384}"/>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C8C440-324F-4909-B09D-6812EE5633D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4B50622-FFAC-4C80-85AE-4993717D036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D5DC9E4-3CD3-4BFB-8AD0-2C55592BBF5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3D5DFF8-0F6A-4F91-AD00-96C7AEFECE0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A929C43-C1B2-463C-B1A1-8A0BF1F92C6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5D471FF-E2FE-4193-A906-CC62EA14A37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8A32D0-6625-40EC-967E-7117A096E16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066C1A6-56FE-47C9-8D78-1DFC05E99D6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C21E297-0DAE-4E7A-9DB5-D7B31BD1499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DFF97B5-1050-4934-AE34-73B6D925125C}"/>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F16E25-7F4F-4D53-8892-62B4C4AA435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4D912B1-6DE1-443F-A468-24C0FAF8205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D26D8FC-5A3E-4A67-9218-BBC4250A5C09}"/>
            </a:ext>
          </a:extLst>
        </xdr:cNvPr>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91BA709-63D0-45A9-BA1E-9476082472B3}"/>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695E299-A961-4EEA-A1E6-3F6E5D5EA985}"/>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2A0579FA-39C0-424F-9E46-B4AE17D5FB71}"/>
            </a:ext>
          </a:extLst>
        </xdr:cNvPr>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1AAF7721-628D-497D-875A-3AD8AD7CDB76}"/>
            </a:ext>
          </a:extLst>
        </xdr:cNvPr>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BBE4EDCB-08BE-44A7-83C6-AC0BAB89AE7D}"/>
            </a:ext>
          </a:extLst>
        </xdr:cNvPr>
        <xdr:cNvSpPr txBox="1"/>
      </xdr:nvSpPr>
      <xdr:spPr>
        <a:xfrm>
          <a:off x="4124960" y="623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1C3439FF-1747-4C44-B878-F50B3580D497}"/>
            </a:ext>
          </a:extLst>
        </xdr:cNvPr>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742DDAC1-419C-4555-B107-6C6FEE4B6E11}"/>
            </a:ext>
          </a:extLst>
        </xdr:cNvPr>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116494</xdr:rowOff>
    </xdr:from>
    <xdr:ext cx="405111" cy="259045"/>
    <xdr:sp macro="" textlink="">
      <xdr:nvSpPr>
        <xdr:cNvPr id="66" name="n_1aveValue【図書館】&#10;有形固定資産減価償却率">
          <a:extLst>
            <a:ext uri="{FF2B5EF4-FFF2-40B4-BE49-F238E27FC236}">
              <a16:creationId xmlns:a16="http://schemas.microsoft.com/office/drawing/2014/main" id="{CABC1BFE-3E50-40C9-90D9-AA40D9786D9E}"/>
            </a:ext>
          </a:extLst>
        </xdr:cNvPr>
        <xdr:cNvSpPr txBox="1"/>
      </xdr:nvSpPr>
      <xdr:spPr>
        <a:xfrm>
          <a:off x="3170564" y="631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15603</xdr:rowOff>
    </xdr:from>
    <xdr:to>
      <xdr:col>15</xdr:col>
      <xdr:colOff>101600</xdr:colOff>
      <xdr:row>37</xdr:row>
      <xdr:rowOff>117203</xdr:rowOff>
    </xdr:to>
    <xdr:sp macro="" textlink="">
      <xdr:nvSpPr>
        <xdr:cNvPr id="67" name="フローチャート: 判断 66">
          <a:extLst>
            <a:ext uri="{FF2B5EF4-FFF2-40B4-BE49-F238E27FC236}">
              <a16:creationId xmlns:a16="http://schemas.microsoft.com/office/drawing/2014/main" id="{50B4D6AF-8576-41BE-BA92-1F8C3E8585D3}"/>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108330</xdr:rowOff>
    </xdr:from>
    <xdr:ext cx="405111" cy="259045"/>
    <xdr:sp macro="" textlink="">
      <xdr:nvSpPr>
        <xdr:cNvPr id="68" name="n_2aveValue【図書館】&#10;有形固定資産減価償却率">
          <a:extLst>
            <a:ext uri="{FF2B5EF4-FFF2-40B4-BE49-F238E27FC236}">
              <a16:creationId xmlns:a16="http://schemas.microsoft.com/office/drawing/2014/main" id="{CFE39418-11A2-4430-9B52-23C66F06749D}"/>
            </a:ext>
          </a:extLst>
        </xdr:cNvPr>
        <xdr:cNvSpPr txBox="1"/>
      </xdr:nvSpPr>
      <xdr:spPr>
        <a:xfrm>
          <a:off x="238570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164193</xdr:rowOff>
    </xdr:from>
    <xdr:to>
      <xdr:col>10</xdr:col>
      <xdr:colOff>165100</xdr:colOff>
      <xdr:row>37</xdr:row>
      <xdr:rowOff>94343</xdr:rowOff>
    </xdr:to>
    <xdr:sp macro="" textlink="">
      <xdr:nvSpPr>
        <xdr:cNvPr id="69" name="フローチャート: 判断 68">
          <a:extLst>
            <a:ext uri="{FF2B5EF4-FFF2-40B4-BE49-F238E27FC236}">
              <a16:creationId xmlns:a16="http://schemas.microsoft.com/office/drawing/2014/main" id="{BCB43D28-6142-4523-BE36-CF594EC27884}"/>
            </a:ext>
          </a:extLst>
        </xdr:cNvPr>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85470</xdr:rowOff>
    </xdr:from>
    <xdr:ext cx="405111" cy="259045"/>
    <xdr:sp macro="" textlink="">
      <xdr:nvSpPr>
        <xdr:cNvPr id="70" name="n_3aveValue【図書館】&#10;有形固定資産減価償却率">
          <a:extLst>
            <a:ext uri="{FF2B5EF4-FFF2-40B4-BE49-F238E27FC236}">
              <a16:creationId xmlns:a16="http://schemas.microsoft.com/office/drawing/2014/main" id="{F1CE2106-498C-4AA0-9581-27A18CC5D875}"/>
            </a:ext>
          </a:extLst>
        </xdr:cNvPr>
        <xdr:cNvSpPr txBox="1"/>
      </xdr:nvSpPr>
      <xdr:spPr>
        <a:xfrm>
          <a:off x="1611004" y="628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129903</xdr:rowOff>
    </xdr:from>
    <xdr:to>
      <xdr:col>6</xdr:col>
      <xdr:colOff>38100</xdr:colOff>
      <xdr:row>37</xdr:row>
      <xdr:rowOff>60053</xdr:rowOff>
    </xdr:to>
    <xdr:sp macro="" textlink="">
      <xdr:nvSpPr>
        <xdr:cNvPr id="71" name="フローチャート: 判断 70">
          <a:extLst>
            <a:ext uri="{FF2B5EF4-FFF2-40B4-BE49-F238E27FC236}">
              <a16:creationId xmlns:a16="http://schemas.microsoft.com/office/drawing/2014/main" id="{93794B94-0D61-47EB-8601-13DA87B403DC}"/>
            </a:ext>
          </a:extLst>
        </xdr:cNvPr>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76580</xdr:rowOff>
    </xdr:from>
    <xdr:ext cx="405111" cy="259045"/>
    <xdr:sp macro="" textlink="">
      <xdr:nvSpPr>
        <xdr:cNvPr id="72" name="n_4aveValue【図書館】&#10;有形固定資産減価償却率">
          <a:extLst>
            <a:ext uri="{FF2B5EF4-FFF2-40B4-BE49-F238E27FC236}">
              <a16:creationId xmlns:a16="http://schemas.microsoft.com/office/drawing/2014/main" id="{8B3CC0DD-8095-4C9A-996F-0FD7F12A79CC}"/>
            </a:ext>
          </a:extLst>
        </xdr:cNvPr>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F271FE5-86A4-4C14-9948-2387A8BCA0A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3144A51-9504-40FD-8753-979A489756F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82130B27-B9F7-4661-95FC-CEB5D278DD9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E13AF5AA-5F6F-497C-9F59-C50BF4EC0A2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8FF52EB0-D2C4-418D-A103-73026B0DC30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149497</xdr:rowOff>
    </xdr:from>
    <xdr:to>
      <xdr:col>24</xdr:col>
      <xdr:colOff>114300</xdr:colOff>
      <xdr:row>34</xdr:row>
      <xdr:rowOff>79647</xdr:rowOff>
    </xdr:to>
    <xdr:sp macro="" textlink="">
      <xdr:nvSpPr>
        <xdr:cNvPr id="78" name="楕円 77">
          <a:extLst>
            <a:ext uri="{FF2B5EF4-FFF2-40B4-BE49-F238E27FC236}">
              <a16:creationId xmlns:a16="http://schemas.microsoft.com/office/drawing/2014/main" id="{B1D9F472-A5ED-4841-BA39-EF2122AD6244}"/>
            </a:ext>
          </a:extLst>
        </xdr:cNvPr>
        <xdr:cNvSpPr/>
      </xdr:nvSpPr>
      <xdr:spPr>
        <a:xfrm>
          <a:off x="4036060" y="5681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102524</xdr:rowOff>
    </xdr:from>
    <xdr:ext cx="405111" cy="259045"/>
    <xdr:sp macro="" textlink="">
      <xdr:nvSpPr>
        <xdr:cNvPr id="79" name="【図書館】&#10;有形固定資産減価償却率該当値テキスト">
          <a:extLst>
            <a:ext uri="{FF2B5EF4-FFF2-40B4-BE49-F238E27FC236}">
              <a16:creationId xmlns:a16="http://schemas.microsoft.com/office/drawing/2014/main" id="{E6CAD2C5-6FD0-4BDA-8E9B-08FDBC7D5EBA}"/>
            </a:ext>
          </a:extLst>
        </xdr:cNvPr>
        <xdr:cNvSpPr txBox="1"/>
      </xdr:nvSpPr>
      <xdr:spPr>
        <a:xfrm>
          <a:off x="4124960" y="563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84183</xdr:rowOff>
    </xdr:from>
    <xdr:to>
      <xdr:col>20</xdr:col>
      <xdr:colOff>38100</xdr:colOff>
      <xdr:row>34</xdr:row>
      <xdr:rowOff>14333</xdr:rowOff>
    </xdr:to>
    <xdr:sp macro="" textlink="">
      <xdr:nvSpPr>
        <xdr:cNvPr id="80" name="楕円 79">
          <a:extLst>
            <a:ext uri="{FF2B5EF4-FFF2-40B4-BE49-F238E27FC236}">
              <a16:creationId xmlns:a16="http://schemas.microsoft.com/office/drawing/2014/main" id="{D16EB627-4B74-454F-98EE-CFF30FE64639}"/>
            </a:ext>
          </a:extLst>
        </xdr:cNvPr>
        <xdr:cNvSpPr/>
      </xdr:nvSpPr>
      <xdr:spPr>
        <a:xfrm>
          <a:off x="3312160" y="5616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34</xdr:row>
      <xdr:rowOff>28847</xdr:rowOff>
    </xdr:to>
    <xdr:cxnSp macro="">
      <xdr:nvCxnSpPr>
        <xdr:cNvPr id="81" name="直線コネクタ 80">
          <a:extLst>
            <a:ext uri="{FF2B5EF4-FFF2-40B4-BE49-F238E27FC236}">
              <a16:creationId xmlns:a16="http://schemas.microsoft.com/office/drawing/2014/main" id="{F97AE323-FB72-4E98-965D-E63CEBA6C560}"/>
            </a:ext>
          </a:extLst>
        </xdr:cNvPr>
        <xdr:cNvCxnSpPr/>
      </xdr:nvCxnSpPr>
      <xdr:spPr>
        <a:xfrm>
          <a:off x="3355340" y="5667103"/>
          <a:ext cx="73152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82" name="楕円 81">
          <a:extLst>
            <a:ext uri="{FF2B5EF4-FFF2-40B4-BE49-F238E27FC236}">
              <a16:creationId xmlns:a16="http://schemas.microsoft.com/office/drawing/2014/main" id="{870510C5-A9BB-4989-91C0-586BE0B9D99E}"/>
            </a:ext>
          </a:extLst>
        </xdr:cNvPr>
        <xdr:cNvSpPr/>
      </xdr:nvSpPr>
      <xdr:spPr>
        <a:xfrm>
          <a:off x="2514600" y="5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134983</xdr:rowOff>
    </xdr:to>
    <xdr:cxnSp macro="">
      <xdr:nvCxnSpPr>
        <xdr:cNvPr id="83" name="直線コネクタ 82">
          <a:extLst>
            <a:ext uri="{FF2B5EF4-FFF2-40B4-BE49-F238E27FC236}">
              <a16:creationId xmlns:a16="http://schemas.microsoft.com/office/drawing/2014/main" id="{6BCEC248-51C1-43F6-A474-AF9C7E872C8E}"/>
            </a:ext>
          </a:extLst>
        </xdr:cNvPr>
        <xdr:cNvCxnSpPr/>
      </xdr:nvCxnSpPr>
      <xdr:spPr>
        <a:xfrm>
          <a:off x="2565400" y="5600156"/>
          <a:ext cx="78994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107043</xdr:rowOff>
    </xdr:from>
    <xdr:to>
      <xdr:col>10</xdr:col>
      <xdr:colOff>165100</xdr:colOff>
      <xdr:row>34</xdr:row>
      <xdr:rowOff>37193</xdr:rowOff>
    </xdr:to>
    <xdr:sp macro="" textlink="">
      <xdr:nvSpPr>
        <xdr:cNvPr id="84" name="楕円 83">
          <a:extLst>
            <a:ext uri="{FF2B5EF4-FFF2-40B4-BE49-F238E27FC236}">
              <a16:creationId xmlns:a16="http://schemas.microsoft.com/office/drawing/2014/main" id="{1FDF5727-0AEE-4DBB-905E-16EAA62E119B}"/>
            </a:ext>
          </a:extLst>
        </xdr:cNvPr>
        <xdr:cNvSpPr/>
      </xdr:nvSpPr>
      <xdr:spPr>
        <a:xfrm>
          <a:off x="1739900" y="5639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157843</xdr:rowOff>
    </xdr:to>
    <xdr:cxnSp macro="">
      <xdr:nvCxnSpPr>
        <xdr:cNvPr id="85" name="直線コネクタ 84">
          <a:extLst>
            <a:ext uri="{FF2B5EF4-FFF2-40B4-BE49-F238E27FC236}">
              <a16:creationId xmlns:a16="http://schemas.microsoft.com/office/drawing/2014/main" id="{C37D5F52-FC7A-4867-BAEC-4F8A6FF5EB0E}"/>
            </a:ext>
          </a:extLst>
        </xdr:cNvPr>
        <xdr:cNvCxnSpPr/>
      </xdr:nvCxnSpPr>
      <xdr:spPr>
        <a:xfrm flipV="1">
          <a:off x="1790700" y="5600156"/>
          <a:ext cx="7747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79284</xdr:rowOff>
    </xdr:from>
    <xdr:to>
      <xdr:col>6</xdr:col>
      <xdr:colOff>38100</xdr:colOff>
      <xdr:row>39</xdr:row>
      <xdr:rowOff>9434</xdr:rowOff>
    </xdr:to>
    <xdr:sp macro="" textlink="">
      <xdr:nvSpPr>
        <xdr:cNvPr id="86" name="楕円 85">
          <a:extLst>
            <a:ext uri="{FF2B5EF4-FFF2-40B4-BE49-F238E27FC236}">
              <a16:creationId xmlns:a16="http://schemas.microsoft.com/office/drawing/2014/main" id="{7529FF16-19F4-48EE-B559-79D45C4215E0}"/>
            </a:ext>
          </a:extLst>
        </xdr:cNvPr>
        <xdr:cNvSpPr/>
      </xdr:nvSpPr>
      <xdr:spPr>
        <a:xfrm>
          <a:off x="965200" y="644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157843</xdr:rowOff>
    </xdr:from>
    <xdr:to>
      <xdr:col>10</xdr:col>
      <xdr:colOff>114300</xdr:colOff>
      <xdr:row>38</xdr:row>
      <xdr:rowOff>130084</xdr:rowOff>
    </xdr:to>
    <xdr:cxnSp macro="">
      <xdr:nvCxnSpPr>
        <xdr:cNvPr id="87" name="直線コネクタ 86">
          <a:extLst>
            <a:ext uri="{FF2B5EF4-FFF2-40B4-BE49-F238E27FC236}">
              <a16:creationId xmlns:a16="http://schemas.microsoft.com/office/drawing/2014/main" id="{8560E9B4-C13B-4D31-B6FB-6B91BD8C12F1}"/>
            </a:ext>
          </a:extLst>
        </xdr:cNvPr>
        <xdr:cNvCxnSpPr/>
      </xdr:nvCxnSpPr>
      <xdr:spPr>
        <a:xfrm flipV="1">
          <a:off x="1008380" y="5689963"/>
          <a:ext cx="782320" cy="8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30860</xdr:rowOff>
    </xdr:from>
    <xdr:ext cx="340478" cy="259045"/>
    <xdr:sp macro="" textlink="">
      <xdr:nvSpPr>
        <xdr:cNvPr id="88" name="n_1mainValue【図書館】&#10;有形固定資産減価償却率">
          <a:extLst>
            <a:ext uri="{FF2B5EF4-FFF2-40B4-BE49-F238E27FC236}">
              <a16:creationId xmlns:a16="http://schemas.microsoft.com/office/drawing/2014/main" id="{6BA8B596-0993-45CA-9F5B-A63EFB4D5E72}"/>
            </a:ext>
          </a:extLst>
        </xdr:cNvPr>
        <xdr:cNvSpPr txBox="1"/>
      </xdr:nvSpPr>
      <xdr:spPr>
        <a:xfrm>
          <a:off x="3187641" y="5395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9" name="n_2mainValue【図書館】&#10;有形固定資産減価償却率">
          <a:extLst>
            <a:ext uri="{FF2B5EF4-FFF2-40B4-BE49-F238E27FC236}">
              <a16:creationId xmlns:a16="http://schemas.microsoft.com/office/drawing/2014/main" id="{FED79DDE-E18B-4A40-B1E1-8A5260A7FBF1}"/>
            </a:ext>
          </a:extLst>
        </xdr:cNvPr>
        <xdr:cNvSpPr txBox="1"/>
      </xdr:nvSpPr>
      <xdr:spPr>
        <a:xfrm>
          <a:off x="2418021" y="53322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53720</xdr:rowOff>
    </xdr:from>
    <xdr:ext cx="340478" cy="259045"/>
    <xdr:sp macro="" textlink="">
      <xdr:nvSpPr>
        <xdr:cNvPr id="90" name="n_3mainValue【図書館】&#10;有形固定資産減価償却率">
          <a:extLst>
            <a:ext uri="{FF2B5EF4-FFF2-40B4-BE49-F238E27FC236}">
              <a16:creationId xmlns:a16="http://schemas.microsoft.com/office/drawing/2014/main" id="{D0F9319B-5C32-4DA3-A0AA-582649A42D0F}"/>
            </a:ext>
          </a:extLst>
        </xdr:cNvPr>
        <xdr:cNvSpPr txBox="1"/>
      </xdr:nvSpPr>
      <xdr:spPr>
        <a:xfrm>
          <a:off x="1643321" y="5418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AC450967-7BAA-4EB0-9E83-D46CC55929AD}"/>
            </a:ext>
          </a:extLst>
        </xdr:cNvPr>
        <xdr:cNvSpPr txBox="1"/>
      </xdr:nvSpPr>
      <xdr:spPr>
        <a:xfrm>
          <a:off x="8363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A8EE8BB-41C4-44A0-AD1D-C81E44496CE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854C17-0D37-4F80-8AD3-480E2842FA2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DF0F5CB-A19E-4095-8CF0-D32C37E91F5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50A2604-2C68-4AD4-A152-6C9D31ACF35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EEC7A13-0EBA-460D-B5AB-2F5DDF847D0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DA0167B-4308-4F74-A008-68F4A3A8FE6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F3E864E-F9E6-4286-899B-68DA6773840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90E322B-FEF4-4495-8D64-BCC145DC061B}"/>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D5F6DB2-91D3-4A01-BB9A-72B9C259CC8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3259EF-1467-4562-9904-B2040317B5C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A239947-5942-474F-98D5-7E9793C350C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F53797E-FC74-4670-8F39-241C60D540D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FF5580E-6711-4A54-A269-31BA4C9B7BD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8F0BF95-9558-43BF-B04F-DAD187F53A78}"/>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9BE95F3-7354-4AE1-A7C4-62E726A4B70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03E6A2C-114F-44FD-B91E-2565C979E5FB}"/>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3D814FF-F465-4EE4-AA9C-941516C68A5F}"/>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DED1DEE-C5DA-46A1-B74F-435BAB4CDD46}"/>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72BB403-0F30-4DD9-8B4A-50E53B8ACF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ECACB74-173C-4592-8FC7-BAE90AB90797}"/>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3773780-7479-4BC1-AD02-F3D1CD37ED2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6249760-3411-4EB8-A7F3-A8BE3FB691C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6469C87-CFAC-4C27-AC29-569EE1B958B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1425B463-D34A-4A99-A488-CC9447102DCC}"/>
            </a:ext>
          </a:extLst>
        </xdr:cNvPr>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CCB5EA02-45B6-497D-820B-C83BD8756388}"/>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6F196538-166A-484B-AF17-A9A21DC37814}"/>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E7702154-D621-4915-9260-6AD5365C26B9}"/>
            </a:ext>
          </a:extLst>
        </xdr:cNvPr>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3754157E-A1FE-4272-AFEB-E6F627AF6E45}"/>
            </a:ext>
          </a:extLst>
        </xdr:cNvPr>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FD25ECDD-766A-4FAD-8B9F-BD8E2BAB1559}"/>
            </a:ext>
          </a:extLst>
        </xdr:cNvPr>
        <xdr:cNvSpPr txBox="1"/>
      </xdr:nvSpPr>
      <xdr:spPr>
        <a:xfrm>
          <a:off x="9258300" y="6424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85D8E64-0F99-4BA6-9AA4-07A98845E21E}"/>
            </a:ext>
          </a:extLst>
        </xdr:cNvPr>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D3888717-C47F-47DC-B2A9-5433B4D4E3C9}"/>
            </a:ext>
          </a:extLst>
        </xdr:cNvPr>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23" name="n_1aveValue【図書館】&#10;一人当たり面積">
          <a:extLst>
            <a:ext uri="{FF2B5EF4-FFF2-40B4-BE49-F238E27FC236}">
              <a16:creationId xmlns:a16="http://schemas.microsoft.com/office/drawing/2014/main" id="{C7340B19-2546-468B-8D6C-00968EA77813}"/>
            </a:ext>
          </a:extLst>
        </xdr:cNvPr>
        <xdr:cNvSpPr txBox="1"/>
      </xdr:nvSpPr>
      <xdr:spPr>
        <a:xfrm>
          <a:off x="8271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24" name="フローチャート: 判断 123">
          <a:extLst>
            <a:ext uri="{FF2B5EF4-FFF2-40B4-BE49-F238E27FC236}">
              <a16:creationId xmlns:a16="http://schemas.microsoft.com/office/drawing/2014/main" id="{8BEDBCF6-80C5-45EB-8D99-CF5E6DFFD67C}"/>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25" name="n_2aveValue【図書館】&#10;一人当たり面積">
          <a:extLst>
            <a:ext uri="{FF2B5EF4-FFF2-40B4-BE49-F238E27FC236}">
              <a16:creationId xmlns:a16="http://schemas.microsoft.com/office/drawing/2014/main" id="{91C07E4F-88EF-493A-86E6-02189FE534EB}"/>
            </a:ext>
          </a:extLst>
        </xdr:cNvPr>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26" name="フローチャート: 判断 125">
          <a:extLst>
            <a:ext uri="{FF2B5EF4-FFF2-40B4-BE49-F238E27FC236}">
              <a16:creationId xmlns:a16="http://schemas.microsoft.com/office/drawing/2014/main" id="{22089FB1-EB4F-44B3-B671-190C1879FDDA}"/>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27" name="n_3aveValue【図書館】&#10;一人当たり面積">
          <a:extLst>
            <a:ext uri="{FF2B5EF4-FFF2-40B4-BE49-F238E27FC236}">
              <a16:creationId xmlns:a16="http://schemas.microsoft.com/office/drawing/2014/main" id="{34495142-6BDA-4D5D-A66D-5D8CDC2035BC}"/>
            </a:ext>
          </a:extLst>
        </xdr:cNvPr>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50800</xdr:rowOff>
    </xdr:from>
    <xdr:to>
      <xdr:col>36</xdr:col>
      <xdr:colOff>165100</xdr:colOff>
      <xdr:row>38</xdr:row>
      <xdr:rowOff>152400</xdr:rowOff>
    </xdr:to>
    <xdr:sp macro="" textlink="">
      <xdr:nvSpPr>
        <xdr:cNvPr id="128" name="フローチャート: 判断 127">
          <a:extLst>
            <a:ext uri="{FF2B5EF4-FFF2-40B4-BE49-F238E27FC236}">
              <a16:creationId xmlns:a16="http://schemas.microsoft.com/office/drawing/2014/main" id="{4C151C6E-3261-4702-A6BB-F5C1ECB3EEAD}"/>
            </a:ext>
          </a:extLst>
        </xdr:cNvPr>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168927</xdr:rowOff>
    </xdr:from>
    <xdr:ext cx="469744" cy="259045"/>
    <xdr:sp macro="" textlink="">
      <xdr:nvSpPr>
        <xdr:cNvPr id="129" name="n_4aveValue【図書館】&#10;一人当たり面積">
          <a:extLst>
            <a:ext uri="{FF2B5EF4-FFF2-40B4-BE49-F238E27FC236}">
              <a16:creationId xmlns:a16="http://schemas.microsoft.com/office/drawing/2014/main" id="{3AC2D111-DEF2-4783-90D6-6078AF732D02}"/>
            </a:ext>
          </a:extLst>
        </xdr:cNvPr>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F90B96-98AB-47DC-9269-8C81EC0A360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952BDE7-AB8C-4FEC-AF1A-2CF61DDEC60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A2399928-1617-4126-9605-5B5159A8F02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7A5E0B8F-EB21-4F04-A153-7329E232A5B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3E456C06-22A5-49B9-9870-B76F222FABA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5" name="楕円 134">
          <a:extLst>
            <a:ext uri="{FF2B5EF4-FFF2-40B4-BE49-F238E27FC236}">
              <a16:creationId xmlns:a16="http://schemas.microsoft.com/office/drawing/2014/main" id="{DAE4F944-7651-4AC9-9628-C3FE7870ED25}"/>
            </a:ext>
          </a:extLst>
        </xdr:cNvPr>
        <xdr:cNvSpPr/>
      </xdr:nvSpPr>
      <xdr:spPr>
        <a:xfrm>
          <a:off x="9192260" y="6026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6" name="【図書館】&#10;一人当たり面積該当値テキスト">
          <a:extLst>
            <a:ext uri="{FF2B5EF4-FFF2-40B4-BE49-F238E27FC236}">
              <a16:creationId xmlns:a16="http://schemas.microsoft.com/office/drawing/2014/main" id="{3841B880-32F5-4F4C-9191-B26125916EA0}"/>
            </a:ext>
          </a:extLst>
        </xdr:cNvPr>
        <xdr:cNvSpPr txBox="1"/>
      </xdr:nvSpPr>
      <xdr:spPr>
        <a:xfrm>
          <a:off x="9258300"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146050</xdr:rowOff>
    </xdr:from>
    <xdr:to>
      <xdr:col>50</xdr:col>
      <xdr:colOff>165100</xdr:colOff>
      <xdr:row>36</xdr:row>
      <xdr:rowOff>76200</xdr:rowOff>
    </xdr:to>
    <xdr:sp macro="" textlink="">
      <xdr:nvSpPr>
        <xdr:cNvPr id="137" name="楕円 136">
          <a:extLst>
            <a:ext uri="{FF2B5EF4-FFF2-40B4-BE49-F238E27FC236}">
              <a16:creationId xmlns:a16="http://schemas.microsoft.com/office/drawing/2014/main" id="{3105D6AE-9DC4-4566-9025-CEB8CA2A0FB5}"/>
            </a:ext>
          </a:extLst>
        </xdr:cNvPr>
        <xdr:cNvSpPr/>
      </xdr:nvSpPr>
      <xdr:spPr>
        <a:xfrm>
          <a:off x="8445500" y="6013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25400</xdr:rowOff>
    </xdr:from>
    <xdr:to>
      <xdr:col>55</xdr:col>
      <xdr:colOff>0</xdr:colOff>
      <xdr:row>36</xdr:row>
      <xdr:rowOff>38100</xdr:rowOff>
    </xdr:to>
    <xdr:cxnSp macro="">
      <xdr:nvCxnSpPr>
        <xdr:cNvPr id="138" name="直線コネクタ 137">
          <a:extLst>
            <a:ext uri="{FF2B5EF4-FFF2-40B4-BE49-F238E27FC236}">
              <a16:creationId xmlns:a16="http://schemas.microsoft.com/office/drawing/2014/main" id="{92263528-7476-457B-AB98-9043BBA31233}"/>
            </a:ext>
          </a:extLst>
        </xdr:cNvPr>
        <xdr:cNvCxnSpPr/>
      </xdr:nvCxnSpPr>
      <xdr:spPr>
        <a:xfrm>
          <a:off x="8496300" y="606044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133350</xdr:rowOff>
    </xdr:from>
    <xdr:to>
      <xdr:col>46</xdr:col>
      <xdr:colOff>38100</xdr:colOff>
      <xdr:row>36</xdr:row>
      <xdr:rowOff>63500</xdr:rowOff>
    </xdr:to>
    <xdr:sp macro="" textlink="">
      <xdr:nvSpPr>
        <xdr:cNvPr id="139" name="楕円 138">
          <a:extLst>
            <a:ext uri="{FF2B5EF4-FFF2-40B4-BE49-F238E27FC236}">
              <a16:creationId xmlns:a16="http://schemas.microsoft.com/office/drawing/2014/main" id="{88FA2D02-589D-4067-B6B5-9F8C982D89AB}"/>
            </a:ext>
          </a:extLst>
        </xdr:cNvPr>
        <xdr:cNvSpPr/>
      </xdr:nvSpPr>
      <xdr:spPr>
        <a:xfrm>
          <a:off x="7670800" y="6000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xdr:rowOff>
    </xdr:from>
    <xdr:to>
      <xdr:col>50</xdr:col>
      <xdr:colOff>114300</xdr:colOff>
      <xdr:row>36</xdr:row>
      <xdr:rowOff>25400</xdr:rowOff>
    </xdr:to>
    <xdr:cxnSp macro="">
      <xdr:nvCxnSpPr>
        <xdr:cNvPr id="140" name="直線コネクタ 139">
          <a:extLst>
            <a:ext uri="{FF2B5EF4-FFF2-40B4-BE49-F238E27FC236}">
              <a16:creationId xmlns:a16="http://schemas.microsoft.com/office/drawing/2014/main" id="{D8F1C405-83A6-47CE-85F0-D0DEDFE00B1D}"/>
            </a:ext>
          </a:extLst>
        </xdr:cNvPr>
        <xdr:cNvCxnSpPr/>
      </xdr:nvCxnSpPr>
      <xdr:spPr>
        <a:xfrm>
          <a:off x="7713980" y="604774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41" name="楕円 140">
          <a:extLst>
            <a:ext uri="{FF2B5EF4-FFF2-40B4-BE49-F238E27FC236}">
              <a16:creationId xmlns:a16="http://schemas.microsoft.com/office/drawing/2014/main" id="{66CBF023-28C3-4084-8BF3-B5F62AD6F9A3}"/>
            </a:ext>
          </a:extLst>
        </xdr:cNvPr>
        <xdr:cNvSpPr/>
      </xdr:nvSpPr>
      <xdr:spPr>
        <a:xfrm>
          <a:off x="68732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12700</xdr:rowOff>
    </xdr:from>
    <xdr:to>
      <xdr:col>45</xdr:col>
      <xdr:colOff>177800</xdr:colOff>
      <xdr:row>39</xdr:row>
      <xdr:rowOff>133350</xdr:rowOff>
    </xdr:to>
    <xdr:cxnSp macro="">
      <xdr:nvCxnSpPr>
        <xdr:cNvPr id="142" name="直線コネクタ 141">
          <a:extLst>
            <a:ext uri="{FF2B5EF4-FFF2-40B4-BE49-F238E27FC236}">
              <a16:creationId xmlns:a16="http://schemas.microsoft.com/office/drawing/2014/main" id="{32AE6891-0BFF-4212-B47B-A8B31A792703}"/>
            </a:ext>
          </a:extLst>
        </xdr:cNvPr>
        <xdr:cNvCxnSpPr/>
      </xdr:nvCxnSpPr>
      <xdr:spPr>
        <a:xfrm flipV="1">
          <a:off x="6924040" y="6047740"/>
          <a:ext cx="789940" cy="6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43" name="楕円 142">
          <a:extLst>
            <a:ext uri="{FF2B5EF4-FFF2-40B4-BE49-F238E27FC236}">
              <a16:creationId xmlns:a16="http://schemas.microsoft.com/office/drawing/2014/main" id="{AB11DEC7-22B5-4E2F-8F02-B31CFDC8E14A}"/>
            </a:ext>
          </a:extLst>
        </xdr:cNvPr>
        <xdr:cNvSpPr/>
      </xdr:nvSpPr>
      <xdr:spPr>
        <a:xfrm>
          <a:off x="60985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4" name="直線コネクタ 143">
          <a:extLst>
            <a:ext uri="{FF2B5EF4-FFF2-40B4-BE49-F238E27FC236}">
              <a16:creationId xmlns:a16="http://schemas.microsoft.com/office/drawing/2014/main" id="{B2C073F1-30FF-427E-AF94-A03BD02E83C5}"/>
            </a:ext>
          </a:extLst>
        </xdr:cNvPr>
        <xdr:cNvCxnSpPr/>
      </xdr:nvCxnSpPr>
      <xdr:spPr>
        <a:xfrm>
          <a:off x="6149340" y="66713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92727</xdr:rowOff>
    </xdr:from>
    <xdr:ext cx="469744" cy="259045"/>
    <xdr:sp macro="" textlink="">
      <xdr:nvSpPr>
        <xdr:cNvPr id="145" name="n_1mainValue【図書館】&#10;一人当たり面積">
          <a:extLst>
            <a:ext uri="{FF2B5EF4-FFF2-40B4-BE49-F238E27FC236}">
              <a16:creationId xmlns:a16="http://schemas.microsoft.com/office/drawing/2014/main" id="{AA306967-2646-49D9-AB75-6631A0E018AB}"/>
            </a:ext>
          </a:extLst>
        </xdr:cNvPr>
        <xdr:cNvSpPr txBox="1"/>
      </xdr:nvSpPr>
      <xdr:spPr>
        <a:xfrm>
          <a:off x="8271587"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80027</xdr:rowOff>
    </xdr:from>
    <xdr:ext cx="469744" cy="259045"/>
    <xdr:sp macro="" textlink="">
      <xdr:nvSpPr>
        <xdr:cNvPr id="146" name="n_2mainValue【図書館】&#10;一人当たり面積">
          <a:extLst>
            <a:ext uri="{FF2B5EF4-FFF2-40B4-BE49-F238E27FC236}">
              <a16:creationId xmlns:a16="http://schemas.microsoft.com/office/drawing/2014/main" id="{1A37C1DC-332C-482E-A538-2DF10564BDCF}"/>
            </a:ext>
          </a:extLst>
        </xdr:cNvPr>
        <xdr:cNvSpPr txBox="1"/>
      </xdr:nvSpPr>
      <xdr:spPr>
        <a:xfrm>
          <a:off x="7509587" y="57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a:extLst>
            <a:ext uri="{FF2B5EF4-FFF2-40B4-BE49-F238E27FC236}">
              <a16:creationId xmlns:a16="http://schemas.microsoft.com/office/drawing/2014/main" id="{4499ABF7-AC4D-4C2F-82E7-87A4EEAE162D}"/>
            </a:ext>
          </a:extLst>
        </xdr:cNvPr>
        <xdr:cNvSpPr txBox="1"/>
      </xdr:nvSpPr>
      <xdr:spPr>
        <a:xfrm>
          <a:off x="67120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a:extLst>
            <a:ext uri="{FF2B5EF4-FFF2-40B4-BE49-F238E27FC236}">
              <a16:creationId xmlns:a16="http://schemas.microsoft.com/office/drawing/2014/main" id="{65B8FDCB-1505-4560-8C53-DDFF28302DBE}"/>
            </a:ext>
          </a:extLst>
        </xdr:cNvPr>
        <xdr:cNvSpPr txBox="1"/>
      </xdr:nvSpPr>
      <xdr:spPr>
        <a:xfrm>
          <a:off x="59373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C8571BE-3543-4D92-822A-9884F7810A4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C60E74A-DAA2-49FE-B04E-2C0CE50B895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DB0E4A2-9492-490B-A2D3-6E6D26DECF5E}"/>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C0ABD34-A8D6-4396-9A69-26B15C1F644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FACC43B-2B9C-4951-80ED-784539EDCF1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87C0BC7-A63C-407D-ADD9-F0A468F8AE3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538B504-5B15-42B9-9CA6-EEC160651C5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39F7C64-A063-410E-8686-EE4B707F604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BACD3A5-FA73-4338-9AA9-6C37AA4F491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0D9E74D-D187-4C3B-BB00-D94CF8357FA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7B61B13-309D-46F8-A6BF-3CC680B4F5F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1B4381C8-D54B-4F51-9B85-17D15A3D3661}"/>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A415279-49A1-44A8-84CA-2DFA3F6ACF6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A7FEA6D-83E1-462A-B2E4-E15F82BFDF97}"/>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F01924A-7EB8-4CE1-B7FE-D090CC3A9FA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930A206-00EF-4976-AC63-AAFFD7E8ECC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B9F43F4-771B-42D7-8418-A762D1E34C4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BE788B7-64E1-4839-B663-AD9428CC304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1A83AF0-6C08-4267-AFB1-21F32B26430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1D31017-77C3-4616-93B0-5682581AAFF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D8C0203-27AE-4568-ACA9-963041CE36C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FAA331D-D375-4F2B-B166-FC7CB66CFBD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B3F7D1D-DCB6-4E91-A895-D38C6BD9A8E4}"/>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DEF818B-78CB-4DE3-B1F1-4F1D91C21AB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673C587-F8E5-412A-96D5-351D6545BE6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A8CC029B-328E-430F-BCD2-EA4921AA96A7}"/>
            </a:ext>
          </a:extLst>
        </xdr:cNvPr>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E9FB37F7-E4C0-4F76-AAA8-6FD612FD0D64}"/>
            </a:ext>
          </a:extLst>
        </xdr:cNvPr>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49A914EB-A175-4871-9CD3-26CD0A030C4F}"/>
            </a:ext>
          </a:extLst>
        </xdr:cNvPr>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82F9A35-7CD9-4283-B5A4-DC7ED1136252}"/>
            </a:ext>
          </a:extLst>
        </xdr:cNvPr>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14CADDDE-A022-4DE9-AF8F-E5DF18F6534B}"/>
            </a:ext>
          </a:extLst>
        </xdr:cNvPr>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9333092-15E0-4F5D-9829-DE6CD3EEF7AC}"/>
            </a:ext>
          </a:extLst>
        </xdr:cNvPr>
        <xdr:cNvSpPr txBox="1"/>
      </xdr:nvSpPr>
      <xdr:spPr>
        <a:xfrm>
          <a:off x="41249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46A6F56E-4A8B-4D6B-8202-E102B2787879}"/>
            </a:ext>
          </a:extLst>
        </xdr:cNvPr>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748C79C1-E277-45E5-B9C2-66ACA20BCAFB}"/>
            </a:ext>
          </a:extLst>
        </xdr:cNvPr>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71318</xdr:rowOff>
    </xdr:from>
    <xdr:ext cx="405111" cy="259045"/>
    <xdr:sp macro="" textlink="">
      <xdr:nvSpPr>
        <xdr:cNvPr id="182" name="n_1aveValue【体育館・プール】&#10;有形固定資産減価償却率">
          <a:extLst>
            <a:ext uri="{FF2B5EF4-FFF2-40B4-BE49-F238E27FC236}">
              <a16:creationId xmlns:a16="http://schemas.microsoft.com/office/drawing/2014/main" id="{DFB3C728-81C6-4D44-AD3E-9D3F13D84F0A}"/>
            </a:ext>
          </a:extLst>
        </xdr:cNvPr>
        <xdr:cNvSpPr txBox="1"/>
      </xdr:nvSpPr>
      <xdr:spPr>
        <a:xfrm>
          <a:off x="317056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141877</xdr:rowOff>
    </xdr:from>
    <xdr:to>
      <xdr:col>15</xdr:col>
      <xdr:colOff>101600</xdr:colOff>
      <xdr:row>61</xdr:row>
      <xdr:rowOff>72027</xdr:rowOff>
    </xdr:to>
    <xdr:sp macro="" textlink="">
      <xdr:nvSpPr>
        <xdr:cNvPr id="183" name="フローチャート: 判断 182">
          <a:extLst>
            <a:ext uri="{FF2B5EF4-FFF2-40B4-BE49-F238E27FC236}">
              <a16:creationId xmlns:a16="http://schemas.microsoft.com/office/drawing/2014/main" id="{E498C4BD-23AA-4442-9890-EF9FA3826D24}"/>
            </a:ext>
          </a:extLst>
        </xdr:cNvPr>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88554</xdr:rowOff>
    </xdr:from>
    <xdr:ext cx="405111" cy="259045"/>
    <xdr:sp macro="" textlink="">
      <xdr:nvSpPr>
        <xdr:cNvPr id="184" name="n_2aveValue【体育館・プール】&#10;有形固定資産減価償却率">
          <a:extLst>
            <a:ext uri="{FF2B5EF4-FFF2-40B4-BE49-F238E27FC236}">
              <a16:creationId xmlns:a16="http://schemas.microsoft.com/office/drawing/2014/main" id="{306930D5-4209-4178-9FA2-6FF80A97ED3B}"/>
            </a:ext>
          </a:extLst>
        </xdr:cNvPr>
        <xdr:cNvSpPr txBox="1"/>
      </xdr:nvSpPr>
      <xdr:spPr>
        <a:xfrm>
          <a:off x="238570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150041</xdr:rowOff>
    </xdr:from>
    <xdr:to>
      <xdr:col>10</xdr:col>
      <xdr:colOff>165100</xdr:colOff>
      <xdr:row>61</xdr:row>
      <xdr:rowOff>80191</xdr:rowOff>
    </xdr:to>
    <xdr:sp macro="" textlink="">
      <xdr:nvSpPr>
        <xdr:cNvPr id="185" name="フローチャート: 判断 184">
          <a:extLst>
            <a:ext uri="{FF2B5EF4-FFF2-40B4-BE49-F238E27FC236}">
              <a16:creationId xmlns:a16="http://schemas.microsoft.com/office/drawing/2014/main" id="{D476318A-3363-4E07-9620-08DB944CC20B}"/>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96718</xdr:rowOff>
    </xdr:from>
    <xdr:ext cx="405111" cy="259045"/>
    <xdr:sp macro="" textlink="">
      <xdr:nvSpPr>
        <xdr:cNvPr id="186" name="n_3aveValue【体育館・プール】&#10;有形固定資産減価償却率">
          <a:extLst>
            <a:ext uri="{FF2B5EF4-FFF2-40B4-BE49-F238E27FC236}">
              <a16:creationId xmlns:a16="http://schemas.microsoft.com/office/drawing/2014/main" id="{25B0865C-49D3-40FA-B9F1-23E9446DA0AB}"/>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120650</xdr:rowOff>
    </xdr:from>
    <xdr:to>
      <xdr:col>6</xdr:col>
      <xdr:colOff>38100</xdr:colOff>
      <xdr:row>61</xdr:row>
      <xdr:rowOff>50800</xdr:rowOff>
    </xdr:to>
    <xdr:sp macro="" textlink="">
      <xdr:nvSpPr>
        <xdr:cNvPr id="187" name="フローチャート: 判断 186">
          <a:extLst>
            <a:ext uri="{FF2B5EF4-FFF2-40B4-BE49-F238E27FC236}">
              <a16:creationId xmlns:a16="http://schemas.microsoft.com/office/drawing/2014/main" id="{7C113536-F79D-4A58-A31D-7E6849BA3A82}"/>
            </a:ext>
          </a:extLst>
        </xdr:cNvPr>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41927</xdr:rowOff>
    </xdr:from>
    <xdr:ext cx="405111" cy="259045"/>
    <xdr:sp macro="" textlink="">
      <xdr:nvSpPr>
        <xdr:cNvPr id="188" name="n_4aveValue【体育館・プール】&#10;有形固定資産減価償却率">
          <a:extLst>
            <a:ext uri="{FF2B5EF4-FFF2-40B4-BE49-F238E27FC236}">
              <a16:creationId xmlns:a16="http://schemas.microsoft.com/office/drawing/2014/main" id="{84BFE2F0-97B5-4DF5-844D-0190097F3078}"/>
            </a:ext>
          </a:extLst>
        </xdr:cNvPr>
        <xdr:cNvSpPr txBox="1"/>
      </xdr:nvSpPr>
      <xdr:spPr>
        <a:xfrm>
          <a:off x="8363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E25F93D-DBBD-47D5-A90C-F3D04055F49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237C40F-1B39-407B-AB5A-E1F7C2B784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BB0DAC-4F08-40CA-BB15-751E502CEFA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343B681C-341C-4E91-BF02-5112D08420E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BF0BF798-A963-4A9C-9EC1-925DF5A8B70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4" name="楕円 193">
          <a:extLst>
            <a:ext uri="{FF2B5EF4-FFF2-40B4-BE49-F238E27FC236}">
              <a16:creationId xmlns:a16="http://schemas.microsoft.com/office/drawing/2014/main" id="{E3D2C3D2-89A7-4E5E-9F0F-E68EE3A3059D}"/>
            </a:ext>
          </a:extLst>
        </xdr:cNvPr>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161126</xdr:rowOff>
    </xdr:from>
    <xdr:ext cx="405111" cy="259045"/>
    <xdr:sp macro="" textlink="">
      <xdr:nvSpPr>
        <xdr:cNvPr id="195" name="【体育館・プール】&#10;有形固定資産減価償却率該当値テキスト">
          <a:extLst>
            <a:ext uri="{FF2B5EF4-FFF2-40B4-BE49-F238E27FC236}">
              <a16:creationId xmlns:a16="http://schemas.microsoft.com/office/drawing/2014/main" id="{9E4A737D-1FF7-4F26-8756-DC729790DDCE}"/>
            </a:ext>
          </a:extLst>
        </xdr:cNvPr>
        <xdr:cNvSpPr txBox="1"/>
      </xdr:nvSpPr>
      <xdr:spPr>
        <a:xfrm>
          <a:off x="4124960"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96" name="楕円 195">
          <a:extLst>
            <a:ext uri="{FF2B5EF4-FFF2-40B4-BE49-F238E27FC236}">
              <a16:creationId xmlns:a16="http://schemas.microsoft.com/office/drawing/2014/main" id="{30355315-34A3-4C3B-A8E6-AF1B62943E2E}"/>
            </a:ext>
          </a:extLst>
        </xdr:cNvPr>
        <xdr:cNvSpPr/>
      </xdr:nvSpPr>
      <xdr:spPr>
        <a:xfrm>
          <a:off x="3312160" y="10205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62049</xdr:rowOff>
    </xdr:to>
    <xdr:cxnSp macro="">
      <xdr:nvCxnSpPr>
        <xdr:cNvPr id="197" name="直線コネクタ 196">
          <a:extLst>
            <a:ext uri="{FF2B5EF4-FFF2-40B4-BE49-F238E27FC236}">
              <a16:creationId xmlns:a16="http://schemas.microsoft.com/office/drawing/2014/main" id="{794E664B-E696-47EC-B3B4-F326500FE76B}"/>
            </a:ext>
          </a:extLst>
        </xdr:cNvPr>
        <xdr:cNvCxnSpPr/>
      </xdr:nvCxnSpPr>
      <xdr:spPr>
        <a:xfrm>
          <a:off x="3355340" y="10252166"/>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8" name="楕円 197">
          <a:extLst>
            <a:ext uri="{FF2B5EF4-FFF2-40B4-BE49-F238E27FC236}">
              <a16:creationId xmlns:a16="http://schemas.microsoft.com/office/drawing/2014/main" id="{2A436E29-475A-4A63-95D4-40F538CC05AA}"/>
            </a:ext>
          </a:extLst>
        </xdr:cNvPr>
        <xdr:cNvSpPr/>
      </xdr:nvSpPr>
      <xdr:spPr>
        <a:xfrm>
          <a:off x="251460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45720</xdr:rowOff>
    </xdr:to>
    <xdr:cxnSp macro="">
      <xdr:nvCxnSpPr>
        <xdr:cNvPr id="199" name="直線コネクタ 198">
          <a:extLst>
            <a:ext uri="{FF2B5EF4-FFF2-40B4-BE49-F238E27FC236}">
              <a16:creationId xmlns:a16="http://schemas.microsoft.com/office/drawing/2014/main" id="{520BC480-055A-4C62-A6B0-14196D44FA0E}"/>
            </a:ext>
          </a:extLst>
        </xdr:cNvPr>
        <xdr:cNvCxnSpPr/>
      </xdr:nvCxnSpPr>
      <xdr:spPr>
        <a:xfrm flipV="1">
          <a:off x="2565400" y="10252166"/>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200" name="楕円 199">
          <a:extLst>
            <a:ext uri="{FF2B5EF4-FFF2-40B4-BE49-F238E27FC236}">
              <a16:creationId xmlns:a16="http://schemas.microsoft.com/office/drawing/2014/main" id="{4EB908DD-A692-4C39-A40B-F61A57BBC896}"/>
            </a:ext>
          </a:extLst>
        </xdr:cNvPr>
        <xdr:cNvSpPr/>
      </xdr:nvSpPr>
      <xdr:spPr>
        <a:xfrm>
          <a:off x="173990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73478</xdr:rowOff>
    </xdr:to>
    <xdr:cxnSp macro="">
      <xdr:nvCxnSpPr>
        <xdr:cNvPr id="201" name="直線コネクタ 200">
          <a:extLst>
            <a:ext uri="{FF2B5EF4-FFF2-40B4-BE49-F238E27FC236}">
              <a16:creationId xmlns:a16="http://schemas.microsoft.com/office/drawing/2014/main" id="{7C501172-7B0C-4B08-9A79-5E6F0CE2588C}"/>
            </a:ext>
          </a:extLst>
        </xdr:cNvPr>
        <xdr:cNvCxnSpPr/>
      </xdr:nvCxnSpPr>
      <xdr:spPr>
        <a:xfrm flipV="1">
          <a:off x="1790700" y="10271760"/>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202" name="楕円 201">
          <a:extLst>
            <a:ext uri="{FF2B5EF4-FFF2-40B4-BE49-F238E27FC236}">
              <a16:creationId xmlns:a16="http://schemas.microsoft.com/office/drawing/2014/main" id="{04A3BC4A-F4F0-46C0-A43E-8A6CE8F5A1B0}"/>
            </a:ext>
          </a:extLst>
        </xdr:cNvPr>
        <xdr:cNvSpPr/>
      </xdr:nvSpPr>
      <xdr:spPr>
        <a:xfrm>
          <a:off x="965200" y="10169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73478</xdr:rowOff>
    </xdr:to>
    <xdr:cxnSp macro="">
      <xdr:nvCxnSpPr>
        <xdr:cNvPr id="203" name="直線コネクタ 202">
          <a:extLst>
            <a:ext uri="{FF2B5EF4-FFF2-40B4-BE49-F238E27FC236}">
              <a16:creationId xmlns:a16="http://schemas.microsoft.com/office/drawing/2014/main" id="{CFA12932-D9BF-42F9-ABC8-2730EF607239}"/>
            </a:ext>
          </a:extLst>
        </xdr:cNvPr>
        <xdr:cNvCxnSpPr/>
      </xdr:nvCxnSpPr>
      <xdr:spPr>
        <a:xfrm>
          <a:off x="1008380" y="10220053"/>
          <a:ext cx="78232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204" name="n_1mainValue【体育館・プール】&#10;有形固定資産減価償却率">
          <a:extLst>
            <a:ext uri="{FF2B5EF4-FFF2-40B4-BE49-F238E27FC236}">
              <a16:creationId xmlns:a16="http://schemas.microsoft.com/office/drawing/2014/main" id="{256D86F7-16F6-4075-B8CE-4D930B5BC613}"/>
            </a:ext>
          </a:extLst>
        </xdr:cNvPr>
        <xdr:cNvSpPr txBox="1"/>
      </xdr:nvSpPr>
      <xdr:spPr>
        <a:xfrm>
          <a:off x="3170564" y="998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5" name="n_2mainValue【体育館・プール】&#10;有形固定資産減価償却率">
          <a:extLst>
            <a:ext uri="{FF2B5EF4-FFF2-40B4-BE49-F238E27FC236}">
              <a16:creationId xmlns:a16="http://schemas.microsoft.com/office/drawing/2014/main" id="{1B6CDDD6-FEA0-4AA1-A991-63A37957B344}"/>
            </a:ext>
          </a:extLst>
        </xdr:cNvPr>
        <xdr:cNvSpPr txBox="1"/>
      </xdr:nvSpPr>
      <xdr:spPr>
        <a:xfrm>
          <a:off x="238570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6" name="n_3mainValue【体育館・プール】&#10;有形固定資産減価償却率">
          <a:extLst>
            <a:ext uri="{FF2B5EF4-FFF2-40B4-BE49-F238E27FC236}">
              <a16:creationId xmlns:a16="http://schemas.microsoft.com/office/drawing/2014/main" id="{C141709F-B392-4A79-87CF-438BED65B628}"/>
            </a:ext>
          </a:extLst>
        </xdr:cNvPr>
        <xdr:cNvSpPr txBox="1"/>
      </xdr:nvSpPr>
      <xdr:spPr>
        <a:xfrm>
          <a:off x="161100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57530</xdr:rowOff>
    </xdr:from>
    <xdr:ext cx="405111" cy="259045"/>
    <xdr:sp macro="" textlink="">
      <xdr:nvSpPr>
        <xdr:cNvPr id="207" name="n_4mainValue【体育館・プール】&#10;有形固定資産減価償却率">
          <a:extLst>
            <a:ext uri="{FF2B5EF4-FFF2-40B4-BE49-F238E27FC236}">
              <a16:creationId xmlns:a16="http://schemas.microsoft.com/office/drawing/2014/main" id="{79C6DA12-2743-4E97-B0D7-A345DE486BE9}"/>
            </a:ext>
          </a:extLst>
        </xdr:cNvPr>
        <xdr:cNvSpPr txBox="1"/>
      </xdr:nvSpPr>
      <xdr:spPr>
        <a:xfrm>
          <a:off x="8363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F4197AD-9CEB-402B-891B-43DE3917A0D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26017CE-6B62-4765-AC76-094B860790A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33EDA55-5079-49B5-85B2-D4938792F0A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E5FD525-EB43-4C2D-99AC-D5ACCF8016F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59867A2-7D86-4530-8EA6-90F7309D5B7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38188B7-552A-4777-A7AA-081F817EACF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1C1E5AB-D1D6-4655-B87E-7FC6DCBE777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1CAF087-100A-4F8F-858F-4CD59942256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0625848-C944-489B-809E-54355D51582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30EF0BD-118F-4910-B817-08097DE16FE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5810500-D67C-4E92-90BD-FDFF195D8C1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66F295E-6BB3-4CA2-9FD9-C26A340ABAE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92F8D7C-AB07-4C7A-8BCE-1C2AD10D2A2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C381123-FCF7-411A-8FF2-A7A46CC7453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3F862BB-2227-48D6-8D8E-4480DD0B8DE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01E3635-A656-472E-B8F9-AE8AF56CEFE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6D53BD0-2979-48F5-BB50-0F34637EB5A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7577087-88DA-4871-B22E-C9C5472C725D}"/>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03C32DC-86D1-4762-A266-69F3077B0BF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DD7104C-A548-4181-A035-FA515977C87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5C40A6C-689D-4E8B-A860-64A86641089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4268098-C1F9-471E-AD1F-0C85FFD3C1E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3ACF300-FA10-4313-8B7A-138A92F4D9A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FC56C686-83C6-4C17-81A4-F16A51E740B7}"/>
            </a:ext>
          </a:extLst>
        </xdr:cNvPr>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3C3EFCA9-37F6-4BD0-880A-59132A8C5625}"/>
            </a:ext>
          </a:extLst>
        </xdr:cNvPr>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66E2B839-EA23-4965-BC76-3F893FC60865}"/>
            </a:ext>
          </a:extLst>
        </xdr:cNvPr>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7AE6060D-6D01-48FA-B0A3-923B4B9EDAD5}"/>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774761A3-BA3A-42CC-8BAA-ABEBB36D5972}"/>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8AE52D2D-69C6-488D-9BE9-9A098A048884}"/>
            </a:ext>
          </a:extLst>
        </xdr:cNvPr>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CC0EA662-08DC-443D-AF36-D7EF4B121AB6}"/>
            </a:ext>
          </a:extLst>
        </xdr:cNvPr>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A9B3E126-7E50-4196-8A11-D8563A983FAD}"/>
            </a:ext>
          </a:extLst>
        </xdr:cNvPr>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141622</xdr:rowOff>
    </xdr:from>
    <xdr:ext cx="469744" cy="259045"/>
    <xdr:sp macro="" textlink="">
      <xdr:nvSpPr>
        <xdr:cNvPr id="239" name="n_1aveValue【体育館・プール】&#10;一人当たり面積">
          <a:extLst>
            <a:ext uri="{FF2B5EF4-FFF2-40B4-BE49-F238E27FC236}">
              <a16:creationId xmlns:a16="http://schemas.microsoft.com/office/drawing/2014/main" id="{21510E86-7AF2-4DB0-B768-81413410CDB0}"/>
            </a:ext>
          </a:extLst>
        </xdr:cNvPr>
        <xdr:cNvSpPr txBox="1"/>
      </xdr:nvSpPr>
      <xdr:spPr>
        <a:xfrm>
          <a:off x="827158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12065</xdr:rowOff>
    </xdr:from>
    <xdr:to>
      <xdr:col>46</xdr:col>
      <xdr:colOff>38100</xdr:colOff>
      <xdr:row>62</xdr:row>
      <xdr:rowOff>113665</xdr:rowOff>
    </xdr:to>
    <xdr:sp macro="" textlink="">
      <xdr:nvSpPr>
        <xdr:cNvPr id="240" name="フローチャート: 判断 239">
          <a:extLst>
            <a:ext uri="{FF2B5EF4-FFF2-40B4-BE49-F238E27FC236}">
              <a16:creationId xmlns:a16="http://schemas.microsoft.com/office/drawing/2014/main" id="{4579DAD0-8339-4C93-8086-DBBE6688E76F}"/>
            </a:ext>
          </a:extLst>
        </xdr:cNvPr>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130192</xdr:rowOff>
    </xdr:from>
    <xdr:ext cx="469744" cy="259045"/>
    <xdr:sp macro="" textlink="">
      <xdr:nvSpPr>
        <xdr:cNvPr id="241" name="n_2aveValue【体育館・プール】&#10;一人当たり面積">
          <a:extLst>
            <a:ext uri="{FF2B5EF4-FFF2-40B4-BE49-F238E27FC236}">
              <a16:creationId xmlns:a16="http://schemas.microsoft.com/office/drawing/2014/main" id="{F038CEC9-9C26-4655-9763-E6140CDD3A1E}"/>
            </a:ext>
          </a:extLst>
        </xdr:cNvPr>
        <xdr:cNvSpPr txBox="1"/>
      </xdr:nvSpPr>
      <xdr:spPr>
        <a:xfrm>
          <a:off x="7509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107315</xdr:rowOff>
    </xdr:from>
    <xdr:to>
      <xdr:col>41</xdr:col>
      <xdr:colOff>101600</xdr:colOff>
      <xdr:row>62</xdr:row>
      <xdr:rowOff>37465</xdr:rowOff>
    </xdr:to>
    <xdr:sp macro="" textlink="">
      <xdr:nvSpPr>
        <xdr:cNvPr id="242" name="フローチャート: 判断 241">
          <a:extLst>
            <a:ext uri="{FF2B5EF4-FFF2-40B4-BE49-F238E27FC236}">
              <a16:creationId xmlns:a16="http://schemas.microsoft.com/office/drawing/2014/main" id="{62D43388-C9ED-41D8-AB3C-B5521AFE50C5}"/>
            </a:ext>
          </a:extLst>
        </xdr:cNvPr>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53992</xdr:rowOff>
    </xdr:from>
    <xdr:ext cx="469744" cy="259045"/>
    <xdr:sp macro="" textlink="">
      <xdr:nvSpPr>
        <xdr:cNvPr id="243" name="n_3aveValue【体育館・プール】&#10;一人当たり面積">
          <a:extLst>
            <a:ext uri="{FF2B5EF4-FFF2-40B4-BE49-F238E27FC236}">
              <a16:creationId xmlns:a16="http://schemas.microsoft.com/office/drawing/2014/main" id="{866A0AF5-0130-43D6-ACA3-62471C275768}"/>
            </a:ext>
          </a:extLst>
        </xdr:cNvPr>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103505</xdr:rowOff>
    </xdr:from>
    <xdr:to>
      <xdr:col>36</xdr:col>
      <xdr:colOff>165100</xdr:colOff>
      <xdr:row>62</xdr:row>
      <xdr:rowOff>33655</xdr:rowOff>
    </xdr:to>
    <xdr:sp macro="" textlink="">
      <xdr:nvSpPr>
        <xdr:cNvPr id="244" name="フローチャート: 判断 243">
          <a:extLst>
            <a:ext uri="{FF2B5EF4-FFF2-40B4-BE49-F238E27FC236}">
              <a16:creationId xmlns:a16="http://schemas.microsoft.com/office/drawing/2014/main" id="{EF994590-7CD9-42C5-B001-7ADF8B72F7D2}"/>
            </a:ext>
          </a:extLst>
        </xdr:cNvPr>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50182</xdr:rowOff>
    </xdr:from>
    <xdr:ext cx="469744" cy="259045"/>
    <xdr:sp macro="" textlink="">
      <xdr:nvSpPr>
        <xdr:cNvPr id="245" name="n_4aveValue【体育館・プール】&#10;一人当たり面積">
          <a:extLst>
            <a:ext uri="{FF2B5EF4-FFF2-40B4-BE49-F238E27FC236}">
              <a16:creationId xmlns:a16="http://schemas.microsoft.com/office/drawing/2014/main" id="{CE7017BE-2EC6-4916-AC28-C9D42EC7B814}"/>
            </a:ext>
          </a:extLst>
        </xdr:cNvPr>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EB018FA-02B7-4CD2-BA71-F87A28AB086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2A068C0-AE3C-40C4-B797-C73C8A50464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A3C690FF-8D27-4903-BDD5-1526050B102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B27D67D-A4E8-46AA-AE84-EE2F9ABD91F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2836D56-CC13-44E9-9C4E-C81F8589E72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51" name="楕円 250">
          <a:extLst>
            <a:ext uri="{FF2B5EF4-FFF2-40B4-BE49-F238E27FC236}">
              <a16:creationId xmlns:a16="http://schemas.microsoft.com/office/drawing/2014/main" id="{A70F5685-647B-4891-9881-0E72EFF3DB78}"/>
            </a:ext>
          </a:extLst>
        </xdr:cNvPr>
        <xdr:cNvSpPr/>
      </xdr:nvSpPr>
      <xdr:spPr>
        <a:xfrm>
          <a:off x="9192260" y="1061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252" name="【体育館・プール】&#10;一人当たり面積該当値テキスト">
          <a:extLst>
            <a:ext uri="{FF2B5EF4-FFF2-40B4-BE49-F238E27FC236}">
              <a16:creationId xmlns:a16="http://schemas.microsoft.com/office/drawing/2014/main" id="{775A380A-D0C3-46A4-B17B-5BDDC93D85FE}"/>
            </a:ext>
          </a:extLst>
        </xdr:cNvPr>
        <xdr:cNvSpPr txBox="1"/>
      </xdr:nvSpPr>
      <xdr:spPr>
        <a:xfrm>
          <a:off x="92583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53" name="楕円 252">
          <a:extLst>
            <a:ext uri="{FF2B5EF4-FFF2-40B4-BE49-F238E27FC236}">
              <a16:creationId xmlns:a16="http://schemas.microsoft.com/office/drawing/2014/main" id="{5B833707-A274-4AFB-93AB-86E82516E806}"/>
            </a:ext>
          </a:extLst>
        </xdr:cNvPr>
        <xdr:cNvSpPr/>
      </xdr:nvSpPr>
      <xdr:spPr>
        <a:xfrm>
          <a:off x="8445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100965</xdr:rowOff>
    </xdr:from>
    <xdr:to>
      <xdr:col>55</xdr:col>
      <xdr:colOff>0</xdr:colOff>
      <xdr:row>63</xdr:row>
      <xdr:rowOff>102870</xdr:rowOff>
    </xdr:to>
    <xdr:cxnSp macro="">
      <xdr:nvCxnSpPr>
        <xdr:cNvPr id="254" name="直線コネクタ 253">
          <a:extLst>
            <a:ext uri="{FF2B5EF4-FFF2-40B4-BE49-F238E27FC236}">
              <a16:creationId xmlns:a16="http://schemas.microsoft.com/office/drawing/2014/main" id="{445578DA-088F-4438-B4F6-A388025E9F56}"/>
            </a:ext>
          </a:extLst>
        </xdr:cNvPr>
        <xdr:cNvCxnSpPr/>
      </xdr:nvCxnSpPr>
      <xdr:spPr>
        <a:xfrm>
          <a:off x="8496300" y="1066228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55" name="楕円 254">
          <a:extLst>
            <a:ext uri="{FF2B5EF4-FFF2-40B4-BE49-F238E27FC236}">
              <a16:creationId xmlns:a16="http://schemas.microsoft.com/office/drawing/2014/main" id="{133BDDCD-6020-49EE-BE3F-44E51B64326D}"/>
            </a:ext>
          </a:extLst>
        </xdr:cNvPr>
        <xdr:cNvSpPr/>
      </xdr:nvSpPr>
      <xdr:spPr>
        <a:xfrm>
          <a:off x="7670800" y="10611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100965</xdr:rowOff>
    </xdr:to>
    <xdr:cxnSp macro="">
      <xdr:nvCxnSpPr>
        <xdr:cNvPr id="256" name="直線コネクタ 255">
          <a:extLst>
            <a:ext uri="{FF2B5EF4-FFF2-40B4-BE49-F238E27FC236}">
              <a16:creationId xmlns:a16="http://schemas.microsoft.com/office/drawing/2014/main" id="{0A24062C-797A-45C3-9AB9-B7A765B775CF}"/>
            </a:ext>
          </a:extLst>
        </xdr:cNvPr>
        <xdr:cNvCxnSpPr/>
      </xdr:nvCxnSpPr>
      <xdr:spPr>
        <a:xfrm>
          <a:off x="7713980" y="106622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7" name="楕円 256">
          <a:extLst>
            <a:ext uri="{FF2B5EF4-FFF2-40B4-BE49-F238E27FC236}">
              <a16:creationId xmlns:a16="http://schemas.microsoft.com/office/drawing/2014/main" id="{625DCB9A-3792-46B6-A64A-81AF0426C2AB}"/>
            </a:ext>
          </a:extLst>
        </xdr:cNvPr>
        <xdr:cNvSpPr/>
      </xdr:nvSpPr>
      <xdr:spPr>
        <a:xfrm>
          <a:off x="68732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100965</xdr:rowOff>
    </xdr:to>
    <xdr:cxnSp macro="">
      <xdr:nvCxnSpPr>
        <xdr:cNvPr id="258" name="直線コネクタ 257">
          <a:extLst>
            <a:ext uri="{FF2B5EF4-FFF2-40B4-BE49-F238E27FC236}">
              <a16:creationId xmlns:a16="http://schemas.microsoft.com/office/drawing/2014/main" id="{E693C26F-99B9-4091-8D48-F1C4AE8EB58A}"/>
            </a:ext>
          </a:extLst>
        </xdr:cNvPr>
        <xdr:cNvCxnSpPr/>
      </xdr:nvCxnSpPr>
      <xdr:spPr>
        <a:xfrm>
          <a:off x="6924040" y="1066038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48260</xdr:rowOff>
    </xdr:from>
    <xdr:to>
      <xdr:col>36</xdr:col>
      <xdr:colOff>165100</xdr:colOff>
      <xdr:row>63</xdr:row>
      <xdr:rowOff>149860</xdr:rowOff>
    </xdr:to>
    <xdr:sp macro="" textlink="">
      <xdr:nvSpPr>
        <xdr:cNvPr id="259" name="楕円 258">
          <a:extLst>
            <a:ext uri="{FF2B5EF4-FFF2-40B4-BE49-F238E27FC236}">
              <a16:creationId xmlns:a16="http://schemas.microsoft.com/office/drawing/2014/main" id="{D715D4C6-0890-4740-A645-0C314DC1731B}"/>
            </a:ext>
          </a:extLst>
        </xdr:cNvPr>
        <xdr:cNvSpPr/>
      </xdr:nvSpPr>
      <xdr:spPr>
        <a:xfrm>
          <a:off x="60985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99060</xdr:rowOff>
    </xdr:from>
    <xdr:to>
      <xdr:col>41</xdr:col>
      <xdr:colOff>50800</xdr:colOff>
      <xdr:row>63</xdr:row>
      <xdr:rowOff>99060</xdr:rowOff>
    </xdr:to>
    <xdr:cxnSp macro="">
      <xdr:nvCxnSpPr>
        <xdr:cNvPr id="260" name="直線コネクタ 259">
          <a:extLst>
            <a:ext uri="{FF2B5EF4-FFF2-40B4-BE49-F238E27FC236}">
              <a16:creationId xmlns:a16="http://schemas.microsoft.com/office/drawing/2014/main" id="{4ABDF459-C412-4C18-A4DA-4B3EF13A0046}"/>
            </a:ext>
          </a:extLst>
        </xdr:cNvPr>
        <xdr:cNvCxnSpPr/>
      </xdr:nvCxnSpPr>
      <xdr:spPr>
        <a:xfrm>
          <a:off x="6149340" y="10660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142892</xdr:rowOff>
    </xdr:from>
    <xdr:ext cx="469744" cy="259045"/>
    <xdr:sp macro="" textlink="">
      <xdr:nvSpPr>
        <xdr:cNvPr id="261" name="n_1mainValue【体育館・プール】&#10;一人当たり面積">
          <a:extLst>
            <a:ext uri="{FF2B5EF4-FFF2-40B4-BE49-F238E27FC236}">
              <a16:creationId xmlns:a16="http://schemas.microsoft.com/office/drawing/2014/main" id="{F06B3C43-C4BC-4998-98E8-B51B4E343DF0}"/>
            </a:ext>
          </a:extLst>
        </xdr:cNvPr>
        <xdr:cNvSpPr txBox="1"/>
      </xdr:nvSpPr>
      <xdr:spPr>
        <a:xfrm>
          <a:off x="8271587"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62" name="n_2mainValue【体育館・プール】&#10;一人当たり面積">
          <a:extLst>
            <a:ext uri="{FF2B5EF4-FFF2-40B4-BE49-F238E27FC236}">
              <a16:creationId xmlns:a16="http://schemas.microsoft.com/office/drawing/2014/main" id="{122180DD-C661-4F5A-85D1-E8CEA556DBB7}"/>
            </a:ext>
          </a:extLst>
        </xdr:cNvPr>
        <xdr:cNvSpPr txBox="1"/>
      </xdr:nvSpPr>
      <xdr:spPr>
        <a:xfrm>
          <a:off x="7509587"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63" name="n_3mainValue【体育館・プール】&#10;一人当たり面積">
          <a:extLst>
            <a:ext uri="{FF2B5EF4-FFF2-40B4-BE49-F238E27FC236}">
              <a16:creationId xmlns:a16="http://schemas.microsoft.com/office/drawing/2014/main" id="{FD9EAFFF-193F-4E3C-B919-03170B0522BA}"/>
            </a:ext>
          </a:extLst>
        </xdr:cNvPr>
        <xdr:cNvSpPr txBox="1"/>
      </xdr:nvSpPr>
      <xdr:spPr>
        <a:xfrm>
          <a:off x="67120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140987</xdr:rowOff>
    </xdr:from>
    <xdr:ext cx="469744" cy="259045"/>
    <xdr:sp macro="" textlink="">
      <xdr:nvSpPr>
        <xdr:cNvPr id="264" name="n_4mainValue【体育館・プール】&#10;一人当たり面積">
          <a:extLst>
            <a:ext uri="{FF2B5EF4-FFF2-40B4-BE49-F238E27FC236}">
              <a16:creationId xmlns:a16="http://schemas.microsoft.com/office/drawing/2014/main" id="{C4D8A4CE-1DC1-433C-9B33-0AEEFA49BA4D}"/>
            </a:ext>
          </a:extLst>
        </xdr:cNvPr>
        <xdr:cNvSpPr txBox="1"/>
      </xdr:nvSpPr>
      <xdr:spPr>
        <a:xfrm>
          <a:off x="59373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0F0E0FE-EBCA-4FDA-A132-F77F163606D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EEAA42F-3840-4E66-B713-6887127720D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0363209-56CE-4547-91D1-DB45D0B33EEF}"/>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7709658-8CDB-493A-8AF4-E87F40C8026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0E138EB-B532-403C-8E2E-88ACAA1EF36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8881C15-B0D6-41F7-A184-62E27168301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04E3B35-6F73-46BA-896B-90ACCE8C383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4C1A0E9-5BD5-4A4A-B433-59F7EEBE073E}"/>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E2C324D-57A5-4D9C-A84B-643E396DAF3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0CC7F4F-B317-4432-9D19-7958CEE7DF3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7789DDA-23E2-4129-9A08-A2F5E857F92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06F8BFA-8FD4-4713-BDEB-A9C60C004A0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8DAB4FD8-6E0D-403C-88F9-56B737D8A4EA}"/>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7BBA95D-D926-4487-994C-63BF602068E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FD8DE4C-9F4C-4BF4-BB62-E2A6B4C6A46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3008838-87FB-4007-AD57-801ABF8B5DE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67C7977-954F-4BDA-8D34-649D2CE80A3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920B1E4-96CA-4D54-9412-1707AFF4268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0737695-53EF-496C-86E3-6896BAC0BCE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A00F237-31AE-4674-BE62-9457F95DBB6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6AD7F48-6E09-4846-AC83-7AC62E1B43BA}"/>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BCBF32F-EFEB-4074-8D44-863B2C57BF7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77E2C5C-3811-4DAD-AC22-DF4DCA5FFA48}"/>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7BBCE0F-AD5F-4C7F-93FB-18C195A4CF4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3C625D74-444D-4D9D-A613-6B1D60EA3DDF}"/>
            </a:ext>
          </a:extLst>
        </xdr:cNvPr>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B8DE671-DE9C-4CF3-8EC8-FC91AAA26D6D}"/>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5D747B41-6FEC-4B8D-B048-1BD9E86FF63E}"/>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51BDB156-68CE-4560-BCD8-7D749DF168D7}"/>
            </a:ext>
          </a:extLst>
        </xdr:cNvPr>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D9EF2E42-9574-40CE-8656-6000D86D251F}"/>
            </a:ext>
          </a:extLst>
        </xdr:cNvPr>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254CA01-B33F-448D-8C3A-20C1944DB384}"/>
            </a:ext>
          </a:extLst>
        </xdr:cNvPr>
        <xdr:cNvSpPr txBox="1"/>
      </xdr:nvSpPr>
      <xdr:spPr>
        <a:xfrm>
          <a:off x="4124960" y="1375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1888BC82-205B-4192-BDED-D0F78CFE84AA}"/>
            </a:ext>
          </a:extLst>
        </xdr:cNvPr>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C787D2B1-55A1-48E7-9DA3-3FAB3AAA43B0}"/>
            </a:ext>
          </a:extLst>
        </xdr:cNvPr>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104791</xdr:rowOff>
    </xdr:from>
    <xdr:ext cx="405111" cy="259045"/>
    <xdr:sp macro="" textlink="">
      <xdr:nvSpPr>
        <xdr:cNvPr id="297" name="n_1aveValue【福祉施設】&#10;有形固定資産減価償却率">
          <a:extLst>
            <a:ext uri="{FF2B5EF4-FFF2-40B4-BE49-F238E27FC236}">
              <a16:creationId xmlns:a16="http://schemas.microsoft.com/office/drawing/2014/main" id="{FFF24DAA-7E13-4426-BFC0-0ED6B0D47281}"/>
            </a:ext>
          </a:extLst>
        </xdr:cNvPr>
        <xdr:cNvSpPr txBox="1"/>
      </xdr:nvSpPr>
      <xdr:spPr>
        <a:xfrm>
          <a:off x="3170564" y="1385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a:extLst>
            <a:ext uri="{FF2B5EF4-FFF2-40B4-BE49-F238E27FC236}">
              <a16:creationId xmlns:a16="http://schemas.microsoft.com/office/drawing/2014/main" id="{C178BA41-D0D3-41EE-BB94-818C6D7ED96C}"/>
            </a:ext>
          </a:extLst>
        </xdr:cNvPr>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41927</xdr:rowOff>
    </xdr:from>
    <xdr:ext cx="405111" cy="259045"/>
    <xdr:sp macro="" textlink="">
      <xdr:nvSpPr>
        <xdr:cNvPr id="299" name="n_2aveValue【福祉施設】&#10;有形固定資産減価償却率">
          <a:extLst>
            <a:ext uri="{FF2B5EF4-FFF2-40B4-BE49-F238E27FC236}">
              <a16:creationId xmlns:a16="http://schemas.microsoft.com/office/drawing/2014/main" id="{74BF18DF-CEDB-4B2D-B78C-AFD059476606}"/>
            </a:ext>
          </a:extLst>
        </xdr:cNvPr>
        <xdr:cNvSpPr txBox="1"/>
      </xdr:nvSpPr>
      <xdr:spPr>
        <a:xfrm>
          <a:off x="238570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84455</xdr:rowOff>
    </xdr:from>
    <xdr:to>
      <xdr:col>10</xdr:col>
      <xdr:colOff>165100</xdr:colOff>
      <xdr:row>82</xdr:row>
      <xdr:rowOff>14605</xdr:rowOff>
    </xdr:to>
    <xdr:sp macro="" textlink="">
      <xdr:nvSpPr>
        <xdr:cNvPr id="300" name="フローチャート: 判断 299">
          <a:extLst>
            <a:ext uri="{FF2B5EF4-FFF2-40B4-BE49-F238E27FC236}">
              <a16:creationId xmlns:a16="http://schemas.microsoft.com/office/drawing/2014/main" id="{96706E52-6280-4421-966D-0BFD4EFFC6CE}"/>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5732</xdr:rowOff>
    </xdr:from>
    <xdr:ext cx="405111" cy="259045"/>
    <xdr:sp macro="" textlink="">
      <xdr:nvSpPr>
        <xdr:cNvPr id="301" name="n_3aveValue【福祉施設】&#10;有形固定資産減価償却率">
          <a:extLst>
            <a:ext uri="{FF2B5EF4-FFF2-40B4-BE49-F238E27FC236}">
              <a16:creationId xmlns:a16="http://schemas.microsoft.com/office/drawing/2014/main" id="{64C87DC7-F2BD-40FA-B5EF-F62E6090AE72}"/>
            </a:ext>
          </a:extLst>
        </xdr:cNvPr>
        <xdr:cNvSpPr txBox="1"/>
      </xdr:nvSpPr>
      <xdr:spPr>
        <a:xfrm>
          <a:off x="16110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44450</xdr:rowOff>
    </xdr:from>
    <xdr:to>
      <xdr:col>6</xdr:col>
      <xdr:colOff>38100</xdr:colOff>
      <xdr:row>81</xdr:row>
      <xdr:rowOff>146050</xdr:rowOff>
    </xdr:to>
    <xdr:sp macro="" textlink="">
      <xdr:nvSpPr>
        <xdr:cNvPr id="302" name="フローチャート: 判断 301">
          <a:extLst>
            <a:ext uri="{FF2B5EF4-FFF2-40B4-BE49-F238E27FC236}">
              <a16:creationId xmlns:a16="http://schemas.microsoft.com/office/drawing/2014/main" id="{0ADBF427-D6C4-4DB7-9586-0156222D79F8}"/>
            </a:ext>
          </a:extLst>
        </xdr:cNvPr>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137177</xdr:rowOff>
    </xdr:from>
    <xdr:ext cx="405111" cy="259045"/>
    <xdr:sp macro="" textlink="">
      <xdr:nvSpPr>
        <xdr:cNvPr id="303" name="n_4aveValue【福祉施設】&#10;有形固定資産減価償却率">
          <a:extLst>
            <a:ext uri="{FF2B5EF4-FFF2-40B4-BE49-F238E27FC236}">
              <a16:creationId xmlns:a16="http://schemas.microsoft.com/office/drawing/2014/main" id="{CFA99C18-DE48-404C-90A6-53614F0C3DF2}"/>
            </a:ext>
          </a:extLst>
        </xdr:cNvPr>
        <xdr:cNvSpPr txBox="1"/>
      </xdr:nvSpPr>
      <xdr:spPr>
        <a:xfrm>
          <a:off x="8363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958F53E-F3B9-41DF-8A87-8B578CC275C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BCB0FE4-851C-47CC-B400-AAFC9F7C298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2807E6E-B09F-439A-AF27-F2227BF2C2D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97BF550-14BD-4C7A-978B-5C482933221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A58933E7-E427-4B76-8F73-53E28FFA766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309" name="楕円 308">
          <a:extLst>
            <a:ext uri="{FF2B5EF4-FFF2-40B4-BE49-F238E27FC236}">
              <a16:creationId xmlns:a16="http://schemas.microsoft.com/office/drawing/2014/main" id="{0AEB40D4-8C6A-4965-B82B-1A19D6C57208}"/>
            </a:ext>
          </a:extLst>
        </xdr:cNvPr>
        <xdr:cNvSpPr/>
      </xdr:nvSpPr>
      <xdr:spPr>
        <a:xfrm>
          <a:off x="403606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A38CF6A8-802F-4E3B-92F7-E0DC9CE4BAA7}"/>
            </a:ext>
          </a:extLst>
        </xdr:cNvPr>
        <xdr:cNvSpPr txBox="1"/>
      </xdr:nvSpPr>
      <xdr:spPr>
        <a:xfrm>
          <a:off x="412496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311" name="楕円 310">
          <a:extLst>
            <a:ext uri="{FF2B5EF4-FFF2-40B4-BE49-F238E27FC236}">
              <a16:creationId xmlns:a16="http://schemas.microsoft.com/office/drawing/2014/main" id="{04D51281-63EA-4E5F-A6AB-E6323E8178EB}"/>
            </a:ext>
          </a:extLst>
        </xdr:cNvPr>
        <xdr:cNvSpPr/>
      </xdr:nvSpPr>
      <xdr:spPr>
        <a:xfrm>
          <a:off x="3312160" y="136213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133350</xdr:rowOff>
    </xdr:to>
    <xdr:cxnSp macro="">
      <xdr:nvCxnSpPr>
        <xdr:cNvPr id="312" name="直線コネクタ 311">
          <a:extLst>
            <a:ext uri="{FF2B5EF4-FFF2-40B4-BE49-F238E27FC236}">
              <a16:creationId xmlns:a16="http://schemas.microsoft.com/office/drawing/2014/main" id="{FB8A00E3-109B-42D3-BFF8-82CD41610F4F}"/>
            </a:ext>
          </a:extLst>
        </xdr:cNvPr>
        <xdr:cNvCxnSpPr/>
      </xdr:nvCxnSpPr>
      <xdr:spPr>
        <a:xfrm>
          <a:off x="3355340" y="1367218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313" name="楕円 312">
          <a:extLst>
            <a:ext uri="{FF2B5EF4-FFF2-40B4-BE49-F238E27FC236}">
              <a16:creationId xmlns:a16="http://schemas.microsoft.com/office/drawing/2014/main" id="{33DF9431-21EE-4FBF-A272-685EBF6967EC}"/>
            </a:ext>
          </a:extLst>
        </xdr:cNvPr>
        <xdr:cNvSpPr/>
      </xdr:nvSpPr>
      <xdr:spPr>
        <a:xfrm>
          <a:off x="251460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93345</xdr:rowOff>
    </xdr:to>
    <xdr:cxnSp macro="">
      <xdr:nvCxnSpPr>
        <xdr:cNvPr id="314" name="直線コネクタ 313">
          <a:extLst>
            <a:ext uri="{FF2B5EF4-FFF2-40B4-BE49-F238E27FC236}">
              <a16:creationId xmlns:a16="http://schemas.microsoft.com/office/drawing/2014/main" id="{50F60BFF-7FF7-4124-AF50-0B001A285EE0}"/>
            </a:ext>
          </a:extLst>
        </xdr:cNvPr>
        <xdr:cNvCxnSpPr/>
      </xdr:nvCxnSpPr>
      <xdr:spPr>
        <a:xfrm>
          <a:off x="2565400" y="13630276"/>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5" name="楕円 314">
          <a:extLst>
            <a:ext uri="{FF2B5EF4-FFF2-40B4-BE49-F238E27FC236}">
              <a16:creationId xmlns:a16="http://schemas.microsoft.com/office/drawing/2014/main" id="{532F0F46-B79C-4362-8C5E-CA4098D9D125}"/>
            </a:ext>
          </a:extLst>
        </xdr:cNvPr>
        <xdr:cNvSpPr/>
      </xdr:nvSpPr>
      <xdr:spPr>
        <a:xfrm>
          <a:off x="173990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51436</xdr:rowOff>
    </xdr:to>
    <xdr:cxnSp macro="">
      <xdr:nvCxnSpPr>
        <xdr:cNvPr id="316" name="直線コネクタ 315">
          <a:extLst>
            <a:ext uri="{FF2B5EF4-FFF2-40B4-BE49-F238E27FC236}">
              <a16:creationId xmlns:a16="http://schemas.microsoft.com/office/drawing/2014/main" id="{93382F63-BDE0-4477-B9A7-2CCCC8E004DF}"/>
            </a:ext>
          </a:extLst>
        </xdr:cNvPr>
        <xdr:cNvCxnSpPr/>
      </xdr:nvCxnSpPr>
      <xdr:spPr>
        <a:xfrm>
          <a:off x="1790700" y="136302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7" name="楕円 316">
          <a:extLst>
            <a:ext uri="{FF2B5EF4-FFF2-40B4-BE49-F238E27FC236}">
              <a16:creationId xmlns:a16="http://schemas.microsoft.com/office/drawing/2014/main" id="{EF2941CD-984D-443B-A71E-0852FF4C6CD0}"/>
            </a:ext>
          </a:extLst>
        </xdr:cNvPr>
        <xdr:cNvSpPr/>
      </xdr:nvSpPr>
      <xdr:spPr>
        <a:xfrm>
          <a:off x="96520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51436</xdr:rowOff>
    </xdr:to>
    <xdr:cxnSp macro="">
      <xdr:nvCxnSpPr>
        <xdr:cNvPr id="318" name="直線コネクタ 317">
          <a:extLst>
            <a:ext uri="{FF2B5EF4-FFF2-40B4-BE49-F238E27FC236}">
              <a16:creationId xmlns:a16="http://schemas.microsoft.com/office/drawing/2014/main" id="{A0D50B84-9DF3-44FB-969A-485B4CA310D9}"/>
            </a:ext>
          </a:extLst>
        </xdr:cNvPr>
        <xdr:cNvCxnSpPr/>
      </xdr:nvCxnSpPr>
      <xdr:spPr>
        <a:xfrm>
          <a:off x="1008380" y="13588365"/>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9" name="n_1mainValue【福祉施設】&#10;有形固定資産減価償却率">
          <a:extLst>
            <a:ext uri="{FF2B5EF4-FFF2-40B4-BE49-F238E27FC236}">
              <a16:creationId xmlns:a16="http://schemas.microsoft.com/office/drawing/2014/main" id="{C4E46CA1-2273-41E1-8F49-D15316176A32}"/>
            </a:ext>
          </a:extLst>
        </xdr:cNvPr>
        <xdr:cNvSpPr txBox="1"/>
      </xdr:nvSpPr>
      <xdr:spPr>
        <a:xfrm>
          <a:off x="317056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320" name="n_2mainValue【福祉施設】&#10;有形固定資産減価償却率">
          <a:extLst>
            <a:ext uri="{FF2B5EF4-FFF2-40B4-BE49-F238E27FC236}">
              <a16:creationId xmlns:a16="http://schemas.microsoft.com/office/drawing/2014/main" id="{13276659-2554-47B7-BE94-D89B4441E73A}"/>
            </a:ext>
          </a:extLst>
        </xdr:cNvPr>
        <xdr:cNvSpPr txBox="1"/>
      </xdr:nvSpPr>
      <xdr:spPr>
        <a:xfrm>
          <a:off x="23857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1" name="n_3mainValue【福祉施設】&#10;有形固定資産減価償却率">
          <a:extLst>
            <a:ext uri="{FF2B5EF4-FFF2-40B4-BE49-F238E27FC236}">
              <a16:creationId xmlns:a16="http://schemas.microsoft.com/office/drawing/2014/main" id="{1011CCFE-3FCC-4081-A2B7-CDE37D89E586}"/>
            </a:ext>
          </a:extLst>
        </xdr:cNvPr>
        <xdr:cNvSpPr txBox="1"/>
      </xdr:nvSpPr>
      <xdr:spPr>
        <a:xfrm>
          <a:off x="16110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福祉施設】&#10;有形固定資産減価償却率">
          <a:extLst>
            <a:ext uri="{FF2B5EF4-FFF2-40B4-BE49-F238E27FC236}">
              <a16:creationId xmlns:a16="http://schemas.microsoft.com/office/drawing/2014/main" id="{DB87BC7B-3F42-4041-8D6C-1B7EA103148D}"/>
            </a:ext>
          </a:extLst>
        </xdr:cNvPr>
        <xdr:cNvSpPr txBox="1"/>
      </xdr:nvSpPr>
      <xdr:spPr>
        <a:xfrm>
          <a:off x="83630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D04DF8D-735D-4675-A1BE-1F6A024A1D0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AB2CBF1-D5BF-4D40-A323-939482C48DB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BB13218-9EFD-4AE4-894E-392345E9E02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F6888BC-A80B-441A-A308-A3908321A45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7E1EE95-0766-4EB9-BB71-AE91ABFBD6A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6701631-4576-4456-AF18-A71E28DD3A1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345973D-16F7-4B68-AC2D-205823312CB2}"/>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45DF4AD-3178-4EDC-872B-ACCB4B519DD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DB4B32A-2215-4A0C-85AC-E2BE907858A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8134B92-48E2-4AE8-8ABA-F34DB1DCF74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5873C253-31D0-4739-9B06-450881885B59}"/>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9C14616-CFB6-4A36-A614-4ABC2A06A52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E902407-12A7-4FCD-B823-68C1C8A3D01F}"/>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D1E7D52F-6ADB-49EF-A2DC-31E65E1E01DD}"/>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3522A73-8890-48B2-8A73-B9614A20236C}"/>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72C7FC94-16CF-4CEC-84A3-BA77D0B45503}"/>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FA1ECB1E-9DF6-485C-88B2-DAB145F53D85}"/>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F1B7F671-2458-46A7-B4A4-BBCD8B751473}"/>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D2FCED1D-4CD7-4908-BAC2-285FE4746DE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7BB8950-8FC1-4D60-997E-540589C8F74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1C8ED7D3-6FDE-488F-8BB1-6DFF6661B60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71BCDB99-6F90-476B-8463-B906E9437CAF}"/>
            </a:ext>
          </a:extLst>
        </xdr:cNvPr>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FA5876E3-16DB-4792-8B39-7B548F28D249}"/>
            </a:ext>
          </a:extLst>
        </xdr:cNvPr>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65AD4FA8-8E8D-4FC9-8E01-F1B038EDCE6A}"/>
            </a:ext>
          </a:extLst>
        </xdr:cNvPr>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E503853B-D5C5-4C8B-8600-79A40CBD3CE8}"/>
            </a:ext>
          </a:extLst>
        </xdr:cNvPr>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E40A72B3-3B44-4FDB-92E6-3D8EB125EFEB}"/>
            </a:ext>
          </a:extLst>
        </xdr:cNvPr>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7C0374FE-191B-4FA7-BC99-CC25FE8268F7}"/>
            </a:ext>
          </a:extLst>
        </xdr:cNvPr>
        <xdr:cNvSpPr txBox="1"/>
      </xdr:nvSpPr>
      <xdr:spPr>
        <a:xfrm>
          <a:off x="9258300" y="1390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24CB564D-31ED-46F2-9639-8951628E3BDF}"/>
            </a:ext>
          </a:extLst>
        </xdr:cNvPr>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DADDDD8-FFE0-44C2-9D12-82CAA1A55854}"/>
            </a:ext>
          </a:extLst>
        </xdr:cNvPr>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352" name="n_1aveValue【福祉施設】&#10;一人当たり面積">
          <a:extLst>
            <a:ext uri="{FF2B5EF4-FFF2-40B4-BE49-F238E27FC236}">
              <a16:creationId xmlns:a16="http://schemas.microsoft.com/office/drawing/2014/main" id="{9DE45B57-F036-4774-8D74-B2AC88AFDC18}"/>
            </a:ext>
          </a:extLst>
        </xdr:cNvPr>
        <xdr:cNvSpPr txBox="1"/>
      </xdr:nvSpPr>
      <xdr:spPr>
        <a:xfrm>
          <a:off x="827158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99313</xdr:rowOff>
    </xdr:from>
    <xdr:to>
      <xdr:col>46</xdr:col>
      <xdr:colOff>38100</xdr:colOff>
      <xdr:row>84</xdr:row>
      <xdr:rowOff>29463</xdr:rowOff>
    </xdr:to>
    <xdr:sp macro="" textlink="">
      <xdr:nvSpPr>
        <xdr:cNvPr id="353" name="フローチャート: 判断 352">
          <a:extLst>
            <a:ext uri="{FF2B5EF4-FFF2-40B4-BE49-F238E27FC236}">
              <a16:creationId xmlns:a16="http://schemas.microsoft.com/office/drawing/2014/main" id="{688013E0-089A-41AC-9BCB-A03D06EDEFD4}"/>
            </a:ext>
          </a:extLst>
        </xdr:cNvPr>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45990</xdr:rowOff>
    </xdr:from>
    <xdr:ext cx="469744" cy="259045"/>
    <xdr:sp macro="" textlink="">
      <xdr:nvSpPr>
        <xdr:cNvPr id="354" name="n_2aveValue【福祉施設】&#10;一人当たり面積">
          <a:extLst>
            <a:ext uri="{FF2B5EF4-FFF2-40B4-BE49-F238E27FC236}">
              <a16:creationId xmlns:a16="http://schemas.microsoft.com/office/drawing/2014/main" id="{A204ED8F-73A8-49D6-8A6A-2F63104222C5}"/>
            </a:ext>
          </a:extLst>
        </xdr:cNvPr>
        <xdr:cNvSpPr txBox="1"/>
      </xdr:nvSpPr>
      <xdr:spPr>
        <a:xfrm>
          <a:off x="7509587" y="137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113030</xdr:rowOff>
    </xdr:from>
    <xdr:to>
      <xdr:col>41</xdr:col>
      <xdr:colOff>101600</xdr:colOff>
      <xdr:row>84</xdr:row>
      <xdr:rowOff>43180</xdr:rowOff>
    </xdr:to>
    <xdr:sp macro="" textlink="">
      <xdr:nvSpPr>
        <xdr:cNvPr id="355" name="フローチャート: 判断 354">
          <a:extLst>
            <a:ext uri="{FF2B5EF4-FFF2-40B4-BE49-F238E27FC236}">
              <a16:creationId xmlns:a16="http://schemas.microsoft.com/office/drawing/2014/main" id="{2EFB84E2-CF61-4F57-9523-A38F14EFAD0E}"/>
            </a:ext>
          </a:extLst>
        </xdr:cNvPr>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59707</xdr:rowOff>
    </xdr:from>
    <xdr:ext cx="469744" cy="259045"/>
    <xdr:sp macro="" textlink="">
      <xdr:nvSpPr>
        <xdr:cNvPr id="356" name="n_3aveValue【福祉施設】&#10;一人当たり面積">
          <a:extLst>
            <a:ext uri="{FF2B5EF4-FFF2-40B4-BE49-F238E27FC236}">
              <a16:creationId xmlns:a16="http://schemas.microsoft.com/office/drawing/2014/main" id="{41E89CA0-B6FA-43F0-9DE4-5CB0271F0CA0}"/>
            </a:ext>
          </a:extLst>
        </xdr:cNvPr>
        <xdr:cNvSpPr txBox="1"/>
      </xdr:nvSpPr>
      <xdr:spPr>
        <a:xfrm>
          <a:off x="671202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117602</xdr:rowOff>
    </xdr:from>
    <xdr:to>
      <xdr:col>36</xdr:col>
      <xdr:colOff>165100</xdr:colOff>
      <xdr:row>84</xdr:row>
      <xdr:rowOff>47752</xdr:rowOff>
    </xdr:to>
    <xdr:sp macro="" textlink="">
      <xdr:nvSpPr>
        <xdr:cNvPr id="357" name="フローチャート: 判断 356">
          <a:extLst>
            <a:ext uri="{FF2B5EF4-FFF2-40B4-BE49-F238E27FC236}">
              <a16:creationId xmlns:a16="http://schemas.microsoft.com/office/drawing/2014/main" id="{35F09FAB-A511-4220-B675-7B8B59D60B95}"/>
            </a:ext>
          </a:extLst>
        </xdr:cNvPr>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64279</xdr:rowOff>
    </xdr:from>
    <xdr:ext cx="469744" cy="259045"/>
    <xdr:sp macro="" textlink="">
      <xdr:nvSpPr>
        <xdr:cNvPr id="358" name="n_4aveValue【福祉施設】&#10;一人当たり面積">
          <a:extLst>
            <a:ext uri="{FF2B5EF4-FFF2-40B4-BE49-F238E27FC236}">
              <a16:creationId xmlns:a16="http://schemas.microsoft.com/office/drawing/2014/main" id="{4B308ACE-E5F4-484F-8779-92198BE8E56D}"/>
            </a:ext>
          </a:extLst>
        </xdr:cNvPr>
        <xdr:cNvSpPr txBox="1"/>
      </xdr:nvSpPr>
      <xdr:spPr>
        <a:xfrm>
          <a:off x="59373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E46590E-CB38-4DD9-AFA0-868514FFC35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40679C1-48E5-4439-8C2E-F118B509279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2ECBDB-7658-450A-B51B-992AFF45CD9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817E02C-0DFD-4842-866B-96C2DEB5873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B9A4A66-0EC0-484C-A47B-A7B6632FCDF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64" name="楕円 363">
          <a:extLst>
            <a:ext uri="{FF2B5EF4-FFF2-40B4-BE49-F238E27FC236}">
              <a16:creationId xmlns:a16="http://schemas.microsoft.com/office/drawing/2014/main" id="{F0A89EBF-54DE-4CA5-9C02-6D7E23C65F1D}"/>
            </a:ext>
          </a:extLst>
        </xdr:cNvPr>
        <xdr:cNvSpPr/>
      </xdr:nvSpPr>
      <xdr:spPr>
        <a:xfrm>
          <a:off x="9192260" y="14353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65" name="【福祉施設】&#10;一人当たり面積該当値テキスト">
          <a:extLst>
            <a:ext uri="{FF2B5EF4-FFF2-40B4-BE49-F238E27FC236}">
              <a16:creationId xmlns:a16="http://schemas.microsoft.com/office/drawing/2014/main" id="{DA90F627-6CC4-4446-BD70-1D1703BCCDA3}"/>
            </a:ext>
          </a:extLst>
        </xdr:cNvPr>
        <xdr:cNvSpPr txBox="1"/>
      </xdr:nvSpPr>
      <xdr:spPr>
        <a:xfrm>
          <a:off x="9258300" y="142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66" name="楕円 365">
          <a:extLst>
            <a:ext uri="{FF2B5EF4-FFF2-40B4-BE49-F238E27FC236}">
              <a16:creationId xmlns:a16="http://schemas.microsoft.com/office/drawing/2014/main" id="{24B38031-2DE9-437A-865E-AA4C0A678A77}"/>
            </a:ext>
          </a:extLst>
        </xdr:cNvPr>
        <xdr:cNvSpPr/>
      </xdr:nvSpPr>
      <xdr:spPr>
        <a:xfrm>
          <a:off x="844550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154687</xdr:rowOff>
    </xdr:to>
    <xdr:cxnSp macro="">
      <xdr:nvCxnSpPr>
        <xdr:cNvPr id="367" name="直線コネクタ 366">
          <a:extLst>
            <a:ext uri="{FF2B5EF4-FFF2-40B4-BE49-F238E27FC236}">
              <a16:creationId xmlns:a16="http://schemas.microsoft.com/office/drawing/2014/main" id="{393E8D88-74C6-4ED0-B8D0-F1464A4F997B}"/>
            </a:ext>
          </a:extLst>
        </xdr:cNvPr>
        <xdr:cNvCxnSpPr/>
      </xdr:nvCxnSpPr>
      <xdr:spPr>
        <a:xfrm>
          <a:off x="8496300" y="14399513"/>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68" name="楕円 367">
          <a:extLst>
            <a:ext uri="{FF2B5EF4-FFF2-40B4-BE49-F238E27FC236}">
              <a16:creationId xmlns:a16="http://schemas.microsoft.com/office/drawing/2014/main" id="{502D4061-A43D-4A5D-B816-2E1F1C18B98C}"/>
            </a:ext>
          </a:extLst>
        </xdr:cNvPr>
        <xdr:cNvSpPr/>
      </xdr:nvSpPr>
      <xdr:spPr>
        <a:xfrm>
          <a:off x="767080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69" name="直線コネクタ 368">
          <a:extLst>
            <a:ext uri="{FF2B5EF4-FFF2-40B4-BE49-F238E27FC236}">
              <a16:creationId xmlns:a16="http://schemas.microsoft.com/office/drawing/2014/main" id="{33D5EC08-5AD6-4330-8200-D9988F74A09C}"/>
            </a:ext>
          </a:extLst>
        </xdr:cNvPr>
        <xdr:cNvCxnSpPr/>
      </xdr:nvCxnSpPr>
      <xdr:spPr>
        <a:xfrm>
          <a:off x="7713980" y="143995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70" name="楕円 369">
          <a:extLst>
            <a:ext uri="{FF2B5EF4-FFF2-40B4-BE49-F238E27FC236}">
              <a16:creationId xmlns:a16="http://schemas.microsoft.com/office/drawing/2014/main" id="{7B8091C8-CCD3-4BCE-9677-404270BFE291}"/>
            </a:ext>
          </a:extLst>
        </xdr:cNvPr>
        <xdr:cNvSpPr/>
      </xdr:nvSpPr>
      <xdr:spPr>
        <a:xfrm>
          <a:off x="68732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71" name="直線コネクタ 370">
          <a:extLst>
            <a:ext uri="{FF2B5EF4-FFF2-40B4-BE49-F238E27FC236}">
              <a16:creationId xmlns:a16="http://schemas.microsoft.com/office/drawing/2014/main" id="{F775FC2F-FB4F-4904-9931-B3C908A4B799}"/>
            </a:ext>
          </a:extLst>
        </xdr:cNvPr>
        <xdr:cNvCxnSpPr/>
      </xdr:nvCxnSpPr>
      <xdr:spPr>
        <a:xfrm>
          <a:off x="6924040" y="143995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72" name="楕円 371">
          <a:extLst>
            <a:ext uri="{FF2B5EF4-FFF2-40B4-BE49-F238E27FC236}">
              <a16:creationId xmlns:a16="http://schemas.microsoft.com/office/drawing/2014/main" id="{98809A9B-0410-4066-9339-4178B59EEFB7}"/>
            </a:ext>
          </a:extLst>
        </xdr:cNvPr>
        <xdr:cNvSpPr/>
      </xdr:nvSpPr>
      <xdr:spPr>
        <a:xfrm>
          <a:off x="60985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150113</xdr:rowOff>
    </xdr:to>
    <xdr:cxnSp macro="">
      <xdr:nvCxnSpPr>
        <xdr:cNvPr id="373" name="直線コネクタ 372">
          <a:extLst>
            <a:ext uri="{FF2B5EF4-FFF2-40B4-BE49-F238E27FC236}">
              <a16:creationId xmlns:a16="http://schemas.microsoft.com/office/drawing/2014/main" id="{290F2235-E922-4AF5-97CF-E08FD377A818}"/>
            </a:ext>
          </a:extLst>
        </xdr:cNvPr>
        <xdr:cNvCxnSpPr/>
      </xdr:nvCxnSpPr>
      <xdr:spPr>
        <a:xfrm>
          <a:off x="6149340" y="143995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20590</xdr:rowOff>
    </xdr:from>
    <xdr:ext cx="469744" cy="259045"/>
    <xdr:sp macro="" textlink="">
      <xdr:nvSpPr>
        <xdr:cNvPr id="374" name="n_1mainValue【福祉施設】&#10;一人当たり面積">
          <a:extLst>
            <a:ext uri="{FF2B5EF4-FFF2-40B4-BE49-F238E27FC236}">
              <a16:creationId xmlns:a16="http://schemas.microsoft.com/office/drawing/2014/main" id="{B481A12D-A937-43DD-89D0-BD6A06BEEC80}"/>
            </a:ext>
          </a:extLst>
        </xdr:cNvPr>
        <xdr:cNvSpPr txBox="1"/>
      </xdr:nvSpPr>
      <xdr:spPr>
        <a:xfrm>
          <a:off x="827158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75" name="n_2mainValue【福祉施設】&#10;一人当たり面積">
          <a:extLst>
            <a:ext uri="{FF2B5EF4-FFF2-40B4-BE49-F238E27FC236}">
              <a16:creationId xmlns:a16="http://schemas.microsoft.com/office/drawing/2014/main" id="{D84AB597-DC36-4A4E-A86F-1153D2E91E0F}"/>
            </a:ext>
          </a:extLst>
        </xdr:cNvPr>
        <xdr:cNvSpPr txBox="1"/>
      </xdr:nvSpPr>
      <xdr:spPr>
        <a:xfrm>
          <a:off x="750958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6" name="n_3mainValue【福祉施設】&#10;一人当たり面積">
          <a:extLst>
            <a:ext uri="{FF2B5EF4-FFF2-40B4-BE49-F238E27FC236}">
              <a16:creationId xmlns:a16="http://schemas.microsoft.com/office/drawing/2014/main" id="{078B7E25-AFD7-482A-9D8C-6F3EBBB87164}"/>
            </a:ext>
          </a:extLst>
        </xdr:cNvPr>
        <xdr:cNvSpPr txBox="1"/>
      </xdr:nvSpPr>
      <xdr:spPr>
        <a:xfrm>
          <a:off x="67120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7" name="n_4mainValue【福祉施設】&#10;一人当たり面積">
          <a:extLst>
            <a:ext uri="{FF2B5EF4-FFF2-40B4-BE49-F238E27FC236}">
              <a16:creationId xmlns:a16="http://schemas.microsoft.com/office/drawing/2014/main" id="{37B7C3D8-2B6F-4ADA-A884-E1738D9C5F21}"/>
            </a:ext>
          </a:extLst>
        </xdr:cNvPr>
        <xdr:cNvSpPr txBox="1"/>
      </xdr:nvSpPr>
      <xdr:spPr>
        <a:xfrm>
          <a:off x="59373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F7E4736D-EA2D-4FF3-9DFC-421400BC416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843B18F-0892-4608-AB92-3F4F87FF26C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627DA52-E904-4115-B1B1-6824B8ABB2C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A669C31-87CE-439A-AD3C-CDD0430AE04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477E3B0-73C1-4D61-BE12-BAC979334F4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4B00A1A-A3E4-4934-B4BC-436F550D9E9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66A4845-A2AE-4118-A3FE-70C32C38028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EF0EF43A-34BB-4F63-9842-189CE5022D4B}"/>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1DF6CC19-0724-4B54-BBA5-59EC3F5D555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7AAF1E5-4FEF-4FF9-B90A-57A2E5A6929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59D29EB-13AA-40EB-9B1A-88035EED316F}"/>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3B8D7D79-D086-4D7C-9E32-D8040EF0E7E9}"/>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C25DB082-ABD6-4DB2-8786-7923E59AF554}"/>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C215E1AE-EFBF-438C-A362-F5AF8DE6DC66}"/>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73588551-E927-456B-8F5E-E0ED34B6B68A}"/>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50E92620-DF4F-4CF7-B6E9-7FF2B206B7D5}"/>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779745E5-6223-4DBD-87A5-46C07AC34C21}"/>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D9391F8D-F464-4D41-9DB1-5492B33412A8}"/>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8A2167F4-421A-4ABD-B67F-E2216AD8A73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E72B6EFF-DA63-4BAD-8605-5979E9C9ED13}"/>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A91A1694-3716-4C3E-B249-CE6877B29428}"/>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ADCAB826-55BA-4935-8F67-8A5D394700AD}"/>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683F3BB5-3C96-41A7-97FD-0463A72CD44D}"/>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D2EAF677-78A3-450F-949A-D4ACFF9DC60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4D48A435-73EB-4C14-8DCD-D2A767214CE7}"/>
            </a:ext>
          </a:extLst>
        </xdr:cNvPr>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404BD904-6ED3-4B54-98A5-7E93EE3FA33D}"/>
            </a:ext>
          </a:extLst>
        </xdr:cNvPr>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AF936C9B-EA96-4267-A2EF-F3EC16E37FB8}"/>
            </a:ext>
          </a:extLst>
        </xdr:cNvPr>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3746E07A-D0EF-4E6D-B12A-CD7C80E26EFE}"/>
            </a:ext>
          </a:extLst>
        </xdr:cNvPr>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89A04A3F-A390-477B-AB40-434CE208DBD6}"/>
            </a:ext>
          </a:extLst>
        </xdr:cNvPr>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7D5752F3-94D2-47B3-8AF7-A9FF6B8A2767}"/>
            </a:ext>
          </a:extLst>
        </xdr:cNvPr>
        <xdr:cNvSpPr txBox="1"/>
      </xdr:nvSpPr>
      <xdr:spPr>
        <a:xfrm>
          <a:off x="412496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53F04258-FA33-4BF9-8CB3-B78BB1873F11}"/>
            </a:ext>
          </a:extLst>
        </xdr:cNvPr>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1DFBC6E1-C74E-4083-8882-B114C6037A46}"/>
            </a:ext>
          </a:extLst>
        </xdr:cNvPr>
        <xdr:cNvSpPr/>
      </xdr:nvSpPr>
      <xdr:spPr>
        <a:xfrm>
          <a:off x="331216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170197</xdr:rowOff>
    </xdr:from>
    <xdr:ext cx="405111" cy="259045"/>
    <xdr:sp macro="" textlink="">
      <xdr:nvSpPr>
        <xdr:cNvPr id="410" name="n_1aveValue【市民会館】&#10;有形固定資産減価償却率">
          <a:extLst>
            <a:ext uri="{FF2B5EF4-FFF2-40B4-BE49-F238E27FC236}">
              <a16:creationId xmlns:a16="http://schemas.microsoft.com/office/drawing/2014/main" id="{A7289723-B723-423A-9506-422BDAE91594}"/>
            </a:ext>
          </a:extLst>
        </xdr:cNvPr>
        <xdr:cNvSpPr txBox="1"/>
      </xdr:nvSpPr>
      <xdr:spPr>
        <a:xfrm>
          <a:off x="317056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33020</xdr:rowOff>
    </xdr:from>
    <xdr:to>
      <xdr:col>15</xdr:col>
      <xdr:colOff>101600</xdr:colOff>
      <xdr:row>103</xdr:row>
      <xdr:rowOff>134620</xdr:rowOff>
    </xdr:to>
    <xdr:sp macro="" textlink="">
      <xdr:nvSpPr>
        <xdr:cNvPr id="411" name="フローチャート: 判断 410">
          <a:extLst>
            <a:ext uri="{FF2B5EF4-FFF2-40B4-BE49-F238E27FC236}">
              <a16:creationId xmlns:a16="http://schemas.microsoft.com/office/drawing/2014/main" id="{43AC832E-4B0E-4F2C-A1AD-BB0E71679380}"/>
            </a:ext>
          </a:extLst>
        </xdr:cNvPr>
        <xdr:cNvSpPr/>
      </xdr:nvSpPr>
      <xdr:spPr>
        <a:xfrm>
          <a:off x="25146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151147</xdr:rowOff>
    </xdr:from>
    <xdr:ext cx="405111" cy="259045"/>
    <xdr:sp macro="" textlink="">
      <xdr:nvSpPr>
        <xdr:cNvPr id="412" name="n_2aveValue【市民会館】&#10;有形固定資産減価償却率">
          <a:extLst>
            <a:ext uri="{FF2B5EF4-FFF2-40B4-BE49-F238E27FC236}">
              <a16:creationId xmlns:a16="http://schemas.microsoft.com/office/drawing/2014/main" id="{BBD481CB-F5D5-4EFC-8D0D-84C960D3470A}"/>
            </a:ext>
          </a:extLst>
        </xdr:cNvPr>
        <xdr:cNvSpPr txBox="1"/>
      </xdr:nvSpPr>
      <xdr:spPr>
        <a:xfrm>
          <a:off x="2385704" y="1708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29211</xdr:rowOff>
    </xdr:from>
    <xdr:to>
      <xdr:col>10</xdr:col>
      <xdr:colOff>165100</xdr:colOff>
      <xdr:row>103</xdr:row>
      <xdr:rowOff>130811</xdr:rowOff>
    </xdr:to>
    <xdr:sp macro="" textlink="">
      <xdr:nvSpPr>
        <xdr:cNvPr id="413" name="フローチャート: 判断 412">
          <a:extLst>
            <a:ext uri="{FF2B5EF4-FFF2-40B4-BE49-F238E27FC236}">
              <a16:creationId xmlns:a16="http://schemas.microsoft.com/office/drawing/2014/main" id="{E6B89266-C4C3-4DF7-99FC-7EBEE3115AF4}"/>
            </a:ext>
          </a:extLst>
        </xdr:cNvPr>
        <xdr:cNvSpPr/>
      </xdr:nvSpPr>
      <xdr:spPr>
        <a:xfrm>
          <a:off x="17399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147338</xdr:rowOff>
    </xdr:from>
    <xdr:ext cx="405111" cy="259045"/>
    <xdr:sp macro="" textlink="">
      <xdr:nvSpPr>
        <xdr:cNvPr id="414" name="n_3aveValue【市民会館】&#10;有形固定資産減価償却率">
          <a:extLst>
            <a:ext uri="{FF2B5EF4-FFF2-40B4-BE49-F238E27FC236}">
              <a16:creationId xmlns:a16="http://schemas.microsoft.com/office/drawing/2014/main" id="{9CA21ED7-1747-418A-86BB-005109A42924}"/>
            </a:ext>
          </a:extLst>
        </xdr:cNvPr>
        <xdr:cNvSpPr txBox="1"/>
      </xdr:nvSpPr>
      <xdr:spPr>
        <a:xfrm>
          <a:off x="16110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166370</xdr:rowOff>
    </xdr:from>
    <xdr:to>
      <xdr:col>6</xdr:col>
      <xdr:colOff>38100</xdr:colOff>
      <xdr:row>103</xdr:row>
      <xdr:rowOff>96520</xdr:rowOff>
    </xdr:to>
    <xdr:sp macro="" textlink="">
      <xdr:nvSpPr>
        <xdr:cNvPr id="415" name="フローチャート: 判断 414">
          <a:extLst>
            <a:ext uri="{FF2B5EF4-FFF2-40B4-BE49-F238E27FC236}">
              <a16:creationId xmlns:a16="http://schemas.microsoft.com/office/drawing/2014/main" id="{B2849E57-D3BE-4C5B-906D-1F42AF2A86E4}"/>
            </a:ext>
          </a:extLst>
        </xdr:cNvPr>
        <xdr:cNvSpPr/>
      </xdr:nvSpPr>
      <xdr:spPr>
        <a:xfrm>
          <a:off x="96520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113047</xdr:rowOff>
    </xdr:from>
    <xdr:ext cx="405111" cy="259045"/>
    <xdr:sp macro="" textlink="">
      <xdr:nvSpPr>
        <xdr:cNvPr id="416" name="n_4aveValue【市民会館】&#10;有形固定資産減価償却率">
          <a:extLst>
            <a:ext uri="{FF2B5EF4-FFF2-40B4-BE49-F238E27FC236}">
              <a16:creationId xmlns:a16="http://schemas.microsoft.com/office/drawing/2014/main" id="{386AA8CC-BE2B-4D5C-95EA-01DF693C03D5}"/>
            </a:ext>
          </a:extLst>
        </xdr:cNvPr>
        <xdr:cNvSpPr txBox="1"/>
      </xdr:nvSpPr>
      <xdr:spPr>
        <a:xfrm>
          <a:off x="83630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011AAC1-5EDC-463D-84A8-F62E4BB8282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EA8933E-CE95-4419-AE1E-8D08A3DBA609}"/>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BD43542-CAC7-4BAE-913E-72C3EF42C6B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B787185-8598-4C14-AC04-F4A6200EA85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BBE653B-AE38-41BB-8263-50C987FF8DD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40639</xdr:rowOff>
    </xdr:from>
    <xdr:to>
      <xdr:col>24</xdr:col>
      <xdr:colOff>114300</xdr:colOff>
      <xdr:row>103</xdr:row>
      <xdr:rowOff>142239</xdr:rowOff>
    </xdr:to>
    <xdr:sp macro="" textlink="">
      <xdr:nvSpPr>
        <xdr:cNvPr id="422" name="楕円 421">
          <a:extLst>
            <a:ext uri="{FF2B5EF4-FFF2-40B4-BE49-F238E27FC236}">
              <a16:creationId xmlns:a16="http://schemas.microsoft.com/office/drawing/2014/main" id="{B7B3A932-6A8D-4510-9D2F-9640EBA10EF8}"/>
            </a:ext>
          </a:extLst>
        </xdr:cNvPr>
        <xdr:cNvSpPr/>
      </xdr:nvSpPr>
      <xdr:spPr>
        <a:xfrm>
          <a:off x="4036060" y="173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63516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3F43BFC-0FDC-4F78-B0D3-8B02ACEA1223}"/>
            </a:ext>
          </a:extLst>
        </xdr:cNvPr>
        <xdr:cNvSpPr txBox="1"/>
      </xdr:nvSpPr>
      <xdr:spPr>
        <a:xfrm>
          <a:off x="4124960"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103505</xdr:rowOff>
    </xdr:from>
    <xdr:to>
      <xdr:col>20</xdr:col>
      <xdr:colOff>38100</xdr:colOff>
      <xdr:row>105</xdr:row>
      <xdr:rowOff>33655</xdr:rowOff>
    </xdr:to>
    <xdr:sp macro="" textlink="">
      <xdr:nvSpPr>
        <xdr:cNvPr id="424" name="楕円 423">
          <a:extLst>
            <a:ext uri="{FF2B5EF4-FFF2-40B4-BE49-F238E27FC236}">
              <a16:creationId xmlns:a16="http://schemas.microsoft.com/office/drawing/2014/main" id="{E5B6B981-464B-48BF-92F2-1B6EB769574E}"/>
            </a:ext>
          </a:extLst>
        </xdr:cNvPr>
        <xdr:cNvSpPr/>
      </xdr:nvSpPr>
      <xdr:spPr>
        <a:xfrm>
          <a:off x="3312160" y="17538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91439</xdr:rowOff>
    </xdr:from>
    <xdr:to>
      <xdr:col>24</xdr:col>
      <xdr:colOff>63500</xdr:colOff>
      <xdr:row>104</xdr:row>
      <xdr:rowOff>154305</xdr:rowOff>
    </xdr:to>
    <xdr:cxnSp macro="">
      <xdr:nvCxnSpPr>
        <xdr:cNvPr id="425" name="直線コネクタ 424">
          <a:extLst>
            <a:ext uri="{FF2B5EF4-FFF2-40B4-BE49-F238E27FC236}">
              <a16:creationId xmlns:a16="http://schemas.microsoft.com/office/drawing/2014/main" id="{0DADBC65-5110-4E30-8A77-CFAC7F7DF348}"/>
            </a:ext>
          </a:extLst>
        </xdr:cNvPr>
        <xdr:cNvCxnSpPr/>
      </xdr:nvCxnSpPr>
      <xdr:spPr>
        <a:xfrm flipV="1">
          <a:off x="3355340" y="17358359"/>
          <a:ext cx="73152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6" name="楕円 425">
          <a:extLst>
            <a:ext uri="{FF2B5EF4-FFF2-40B4-BE49-F238E27FC236}">
              <a16:creationId xmlns:a16="http://schemas.microsoft.com/office/drawing/2014/main" id="{6EF9FC38-05EE-4579-BC86-9D5D8DDBD8C8}"/>
            </a:ext>
          </a:extLst>
        </xdr:cNvPr>
        <xdr:cNvSpPr/>
      </xdr:nvSpPr>
      <xdr:spPr>
        <a:xfrm>
          <a:off x="25146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154305</xdr:rowOff>
    </xdr:to>
    <xdr:cxnSp macro="">
      <xdr:nvCxnSpPr>
        <xdr:cNvPr id="427" name="直線コネクタ 426">
          <a:extLst>
            <a:ext uri="{FF2B5EF4-FFF2-40B4-BE49-F238E27FC236}">
              <a16:creationId xmlns:a16="http://schemas.microsoft.com/office/drawing/2014/main" id="{94E2554B-01D5-496D-AB01-0C2CA2258BC1}"/>
            </a:ext>
          </a:extLst>
        </xdr:cNvPr>
        <xdr:cNvCxnSpPr/>
      </xdr:nvCxnSpPr>
      <xdr:spPr>
        <a:xfrm>
          <a:off x="2565400" y="1754124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12064</xdr:rowOff>
    </xdr:from>
    <xdr:to>
      <xdr:col>10</xdr:col>
      <xdr:colOff>165100</xdr:colOff>
      <xdr:row>104</xdr:row>
      <xdr:rowOff>113664</xdr:rowOff>
    </xdr:to>
    <xdr:sp macro="" textlink="">
      <xdr:nvSpPr>
        <xdr:cNvPr id="428" name="楕円 427">
          <a:extLst>
            <a:ext uri="{FF2B5EF4-FFF2-40B4-BE49-F238E27FC236}">
              <a16:creationId xmlns:a16="http://schemas.microsoft.com/office/drawing/2014/main" id="{6C80158F-D9CD-4DF3-A0D8-175F9EFF0C59}"/>
            </a:ext>
          </a:extLst>
        </xdr:cNvPr>
        <xdr:cNvSpPr/>
      </xdr:nvSpPr>
      <xdr:spPr>
        <a:xfrm>
          <a:off x="1739900" y="17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62864</xdr:rowOff>
    </xdr:from>
    <xdr:to>
      <xdr:col>15</xdr:col>
      <xdr:colOff>50800</xdr:colOff>
      <xdr:row>104</xdr:row>
      <xdr:rowOff>106680</xdr:rowOff>
    </xdr:to>
    <xdr:cxnSp macro="">
      <xdr:nvCxnSpPr>
        <xdr:cNvPr id="429" name="直線コネクタ 428">
          <a:extLst>
            <a:ext uri="{FF2B5EF4-FFF2-40B4-BE49-F238E27FC236}">
              <a16:creationId xmlns:a16="http://schemas.microsoft.com/office/drawing/2014/main" id="{B23D5E42-89CE-43BF-94BF-B31EF9A17F56}"/>
            </a:ext>
          </a:extLst>
        </xdr:cNvPr>
        <xdr:cNvCxnSpPr/>
      </xdr:nvCxnSpPr>
      <xdr:spPr>
        <a:xfrm>
          <a:off x="1790700" y="17497424"/>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30" name="楕円 429">
          <a:extLst>
            <a:ext uri="{FF2B5EF4-FFF2-40B4-BE49-F238E27FC236}">
              <a16:creationId xmlns:a16="http://schemas.microsoft.com/office/drawing/2014/main" id="{E75C801B-F60E-4BB6-B189-2E853D2BDFA3}"/>
            </a:ext>
          </a:extLst>
        </xdr:cNvPr>
        <xdr:cNvSpPr/>
      </xdr:nvSpPr>
      <xdr:spPr>
        <a:xfrm>
          <a:off x="965200" y="1730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87630</xdr:rowOff>
    </xdr:from>
    <xdr:to>
      <xdr:col>10</xdr:col>
      <xdr:colOff>114300</xdr:colOff>
      <xdr:row>104</xdr:row>
      <xdr:rowOff>62864</xdr:rowOff>
    </xdr:to>
    <xdr:cxnSp macro="">
      <xdr:nvCxnSpPr>
        <xdr:cNvPr id="431" name="直線コネクタ 430">
          <a:extLst>
            <a:ext uri="{FF2B5EF4-FFF2-40B4-BE49-F238E27FC236}">
              <a16:creationId xmlns:a16="http://schemas.microsoft.com/office/drawing/2014/main" id="{3B25B767-BD95-4DD9-AD06-1A1B2EF1E9BC}"/>
            </a:ext>
          </a:extLst>
        </xdr:cNvPr>
        <xdr:cNvCxnSpPr/>
      </xdr:nvCxnSpPr>
      <xdr:spPr>
        <a:xfrm>
          <a:off x="1008380" y="17354550"/>
          <a:ext cx="782320" cy="14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24782</xdr:rowOff>
    </xdr:from>
    <xdr:ext cx="405111" cy="259045"/>
    <xdr:sp macro="" textlink="">
      <xdr:nvSpPr>
        <xdr:cNvPr id="432" name="n_1mainValue【市民会館】&#10;有形固定資産減価償却率">
          <a:extLst>
            <a:ext uri="{FF2B5EF4-FFF2-40B4-BE49-F238E27FC236}">
              <a16:creationId xmlns:a16="http://schemas.microsoft.com/office/drawing/2014/main" id="{BD38741F-2BFE-4B95-9991-099C04978EA9}"/>
            </a:ext>
          </a:extLst>
        </xdr:cNvPr>
        <xdr:cNvSpPr txBox="1"/>
      </xdr:nvSpPr>
      <xdr:spPr>
        <a:xfrm>
          <a:off x="317056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macro="" textlink="">
      <xdr:nvSpPr>
        <xdr:cNvPr id="433" name="n_2mainValue【市民会館】&#10;有形固定資産減価償却率">
          <a:extLst>
            <a:ext uri="{FF2B5EF4-FFF2-40B4-BE49-F238E27FC236}">
              <a16:creationId xmlns:a16="http://schemas.microsoft.com/office/drawing/2014/main" id="{434AF015-B0A8-483A-8CB0-38C767DC6C61}"/>
            </a:ext>
          </a:extLst>
        </xdr:cNvPr>
        <xdr:cNvSpPr txBox="1"/>
      </xdr:nvSpPr>
      <xdr:spPr>
        <a:xfrm>
          <a:off x="2385704"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104791</xdr:rowOff>
    </xdr:from>
    <xdr:ext cx="405111" cy="259045"/>
    <xdr:sp macro="" textlink="">
      <xdr:nvSpPr>
        <xdr:cNvPr id="434" name="n_3mainValue【市民会館】&#10;有形固定資産減価償却率">
          <a:extLst>
            <a:ext uri="{FF2B5EF4-FFF2-40B4-BE49-F238E27FC236}">
              <a16:creationId xmlns:a16="http://schemas.microsoft.com/office/drawing/2014/main" id="{ADCCF438-DFBC-4926-839B-DE3D2DDFD75F}"/>
            </a:ext>
          </a:extLst>
        </xdr:cNvPr>
        <xdr:cNvSpPr txBox="1"/>
      </xdr:nvSpPr>
      <xdr:spPr>
        <a:xfrm>
          <a:off x="161100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129557</xdr:rowOff>
    </xdr:from>
    <xdr:ext cx="405111" cy="259045"/>
    <xdr:sp macro="" textlink="">
      <xdr:nvSpPr>
        <xdr:cNvPr id="435" name="n_4mainValue【市民会館】&#10;有形固定資産減価償却率">
          <a:extLst>
            <a:ext uri="{FF2B5EF4-FFF2-40B4-BE49-F238E27FC236}">
              <a16:creationId xmlns:a16="http://schemas.microsoft.com/office/drawing/2014/main" id="{6DA9B712-2E83-44CD-B330-AD8891DDFC8A}"/>
            </a:ext>
          </a:extLst>
        </xdr:cNvPr>
        <xdr:cNvSpPr txBox="1"/>
      </xdr:nvSpPr>
      <xdr:spPr>
        <a:xfrm>
          <a:off x="83630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496764E6-362B-44FC-8AF7-04B582F099D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221FBF16-7B3E-4B2F-A045-E15EE973327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D1852108-A160-441D-8DC0-B5FCD60BD92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7A217138-6CAD-4E83-AEA8-9E690B87290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A0ED3C62-8608-4285-B6C9-259495152C0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78E78D0F-D98C-4E54-80E0-7A511143677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5F5A43C0-7DF4-4565-BD3D-AEDBBE32221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7C50D20-2190-4753-AA86-AB0A83FD478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2C86D546-651D-4AAD-86AD-3527425ECE9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18DED47F-7335-4060-919E-EEA491064C3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D37AB6F2-D980-4B45-A161-9E0543DBD72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93EA3704-B7C4-4172-AFD6-BBCBDA7AA39C}"/>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795B6200-BF8F-4C27-97AF-2AB373D48B7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59D7FF7B-494A-4929-9582-734C1C6763CC}"/>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2B9AD453-DF6A-40D1-927C-DBE158B7FE87}"/>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761CA43-607D-40E7-9494-605974E4406F}"/>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35588092-4882-49DC-AAFE-60CDF11C4124}"/>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118F7DBC-ABE6-47A0-A111-FA52C6DD25A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6446E360-232D-42FA-BEC2-BF1B60A6A864}"/>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75C12D9A-8DDD-444F-9215-A6A8AAD32AE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308E20C-6316-49C6-9C87-43ADFDC206F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BB22296C-9A35-4C17-AB6D-416904E07E58}"/>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FCEE89F-491F-41B5-B03B-C4E0F2E97A0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8A1995B1-9240-459C-942B-0A4BDD0401B4}"/>
            </a:ext>
          </a:extLst>
        </xdr:cNvPr>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6566CA0B-5967-45AA-AD3F-25CE1E26B726}"/>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3AFEBD59-E7C5-4F62-AF31-891CA2B66C1E}"/>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AA406CAB-4BDA-4EBB-8CDA-C97DDADD1D5D}"/>
            </a:ext>
          </a:extLst>
        </xdr:cNvPr>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21AA02F3-B08E-4FA2-B389-EE0DA569D79E}"/>
            </a:ext>
          </a:extLst>
        </xdr:cNvPr>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6139D7CE-C8CD-470F-8102-06DA8DDA5DE1}"/>
            </a:ext>
          </a:extLst>
        </xdr:cNvPr>
        <xdr:cNvSpPr txBox="1"/>
      </xdr:nvSpPr>
      <xdr:spPr>
        <a:xfrm>
          <a:off x="9258300" y="1752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5EC1D8A-CE8C-4475-8A5F-95688360FD38}"/>
            </a:ext>
          </a:extLst>
        </xdr:cNvPr>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B9176B85-2BA5-43A5-8AD4-DBE621B31240}"/>
            </a:ext>
          </a:extLst>
        </xdr:cNvPr>
        <xdr:cNvSpPr/>
      </xdr:nvSpPr>
      <xdr:spPr>
        <a:xfrm>
          <a:off x="844550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33038</xdr:rowOff>
    </xdr:from>
    <xdr:ext cx="469744" cy="259045"/>
    <xdr:sp macro="" textlink="">
      <xdr:nvSpPr>
        <xdr:cNvPr id="467" name="n_1aveValue【市民会館】&#10;一人当たり面積">
          <a:extLst>
            <a:ext uri="{FF2B5EF4-FFF2-40B4-BE49-F238E27FC236}">
              <a16:creationId xmlns:a16="http://schemas.microsoft.com/office/drawing/2014/main" id="{FB46D8D2-E1D2-4A9A-93F6-2AAC51F09FEB}"/>
            </a:ext>
          </a:extLst>
        </xdr:cNvPr>
        <xdr:cNvSpPr txBox="1"/>
      </xdr:nvSpPr>
      <xdr:spPr>
        <a:xfrm>
          <a:off x="827158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82550</xdr:rowOff>
    </xdr:from>
    <xdr:to>
      <xdr:col>46</xdr:col>
      <xdr:colOff>38100</xdr:colOff>
      <xdr:row>106</xdr:row>
      <xdr:rowOff>12700</xdr:rowOff>
    </xdr:to>
    <xdr:sp macro="" textlink="">
      <xdr:nvSpPr>
        <xdr:cNvPr id="468" name="フローチャート: 判断 467">
          <a:extLst>
            <a:ext uri="{FF2B5EF4-FFF2-40B4-BE49-F238E27FC236}">
              <a16:creationId xmlns:a16="http://schemas.microsoft.com/office/drawing/2014/main" id="{700F3A91-E057-4EC0-A493-4E7B038C5E69}"/>
            </a:ext>
          </a:extLst>
        </xdr:cNvPr>
        <xdr:cNvSpPr/>
      </xdr:nvSpPr>
      <xdr:spPr>
        <a:xfrm>
          <a:off x="76708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29227</xdr:rowOff>
    </xdr:from>
    <xdr:ext cx="469744" cy="259045"/>
    <xdr:sp macro="" textlink="">
      <xdr:nvSpPr>
        <xdr:cNvPr id="469" name="n_2aveValue【市民会館】&#10;一人当たり面積">
          <a:extLst>
            <a:ext uri="{FF2B5EF4-FFF2-40B4-BE49-F238E27FC236}">
              <a16:creationId xmlns:a16="http://schemas.microsoft.com/office/drawing/2014/main" id="{21568845-6EB9-47E7-81E9-7EA41FE1FE7F}"/>
            </a:ext>
          </a:extLst>
        </xdr:cNvPr>
        <xdr:cNvSpPr txBox="1"/>
      </xdr:nvSpPr>
      <xdr:spPr>
        <a:xfrm>
          <a:off x="7509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470" name="フローチャート: 判断 469">
          <a:extLst>
            <a:ext uri="{FF2B5EF4-FFF2-40B4-BE49-F238E27FC236}">
              <a16:creationId xmlns:a16="http://schemas.microsoft.com/office/drawing/2014/main" id="{702EBBE4-8C05-4E2C-91F0-C18D2354FC36}"/>
            </a:ext>
          </a:extLst>
        </xdr:cNvPr>
        <xdr:cNvSpPr/>
      </xdr:nvSpPr>
      <xdr:spPr>
        <a:xfrm>
          <a:off x="68732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471" name="n_3aveValue【市民会館】&#10;一人当たり面積">
          <a:extLst>
            <a:ext uri="{FF2B5EF4-FFF2-40B4-BE49-F238E27FC236}">
              <a16:creationId xmlns:a16="http://schemas.microsoft.com/office/drawing/2014/main" id="{F8460930-1920-47DC-B32D-A4FC1391976D}"/>
            </a:ext>
          </a:extLst>
        </xdr:cNvPr>
        <xdr:cNvSpPr txBox="1"/>
      </xdr:nvSpPr>
      <xdr:spPr>
        <a:xfrm>
          <a:off x="67120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93980</xdr:rowOff>
    </xdr:from>
    <xdr:to>
      <xdr:col>36</xdr:col>
      <xdr:colOff>165100</xdr:colOff>
      <xdr:row>106</xdr:row>
      <xdr:rowOff>24130</xdr:rowOff>
    </xdr:to>
    <xdr:sp macro="" textlink="">
      <xdr:nvSpPr>
        <xdr:cNvPr id="472" name="フローチャート: 判断 471">
          <a:extLst>
            <a:ext uri="{FF2B5EF4-FFF2-40B4-BE49-F238E27FC236}">
              <a16:creationId xmlns:a16="http://schemas.microsoft.com/office/drawing/2014/main" id="{5796F2C6-E4F0-49A7-85D3-722ED9FF3370}"/>
            </a:ext>
          </a:extLst>
        </xdr:cNvPr>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15257</xdr:rowOff>
    </xdr:from>
    <xdr:ext cx="469744" cy="259045"/>
    <xdr:sp macro="" textlink="">
      <xdr:nvSpPr>
        <xdr:cNvPr id="473" name="n_4aveValue【市民会館】&#10;一人当たり面積">
          <a:extLst>
            <a:ext uri="{FF2B5EF4-FFF2-40B4-BE49-F238E27FC236}">
              <a16:creationId xmlns:a16="http://schemas.microsoft.com/office/drawing/2014/main" id="{DF5B2A40-02DE-43AD-A98D-FB0C392316DD}"/>
            </a:ext>
          </a:extLst>
        </xdr:cNvPr>
        <xdr:cNvSpPr txBox="1"/>
      </xdr:nvSpPr>
      <xdr:spPr>
        <a:xfrm>
          <a:off x="59373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6634BE1-8121-4C86-8816-A2663695B68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95A5F75-CF5C-4375-B4B4-BF320893B3B2}"/>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E141446-5CC7-4DFB-B7BF-EFA2089031F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9F746CF-C9CB-44A7-8563-7D91ED0DF6D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15299E8-04D7-48A8-9840-D38128C6E0B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79" name="楕円 478">
          <a:extLst>
            <a:ext uri="{FF2B5EF4-FFF2-40B4-BE49-F238E27FC236}">
              <a16:creationId xmlns:a16="http://schemas.microsoft.com/office/drawing/2014/main" id="{E6104199-96B2-4539-868E-4785D0B14384}"/>
            </a:ext>
          </a:extLst>
        </xdr:cNvPr>
        <xdr:cNvSpPr/>
      </xdr:nvSpPr>
      <xdr:spPr>
        <a:xfrm>
          <a:off x="919226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80" name="【市民会館】&#10;一人当たり面積該当値テキスト">
          <a:extLst>
            <a:ext uri="{FF2B5EF4-FFF2-40B4-BE49-F238E27FC236}">
              <a16:creationId xmlns:a16="http://schemas.microsoft.com/office/drawing/2014/main" id="{62A9EA71-57DB-4D2C-A7A6-9C3861CB0DB4}"/>
            </a:ext>
          </a:extLst>
        </xdr:cNvPr>
        <xdr:cNvSpPr txBox="1"/>
      </xdr:nvSpPr>
      <xdr:spPr>
        <a:xfrm>
          <a:off x="9258300"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481" name="楕円 480">
          <a:extLst>
            <a:ext uri="{FF2B5EF4-FFF2-40B4-BE49-F238E27FC236}">
              <a16:creationId xmlns:a16="http://schemas.microsoft.com/office/drawing/2014/main" id="{69D6D0C8-7495-4F3D-8B08-9238DAEFCFF3}"/>
            </a:ext>
          </a:extLst>
        </xdr:cNvPr>
        <xdr:cNvSpPr/>
      </xdr:nvSpPr>
      <xdr:spPr>
        <a:xfrm>
          <a:off x="8445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87630</xdr:rowOff>
    </xdr:to>
    <xdr:cxnSp macro="">
      <xdr:nvCxnSpPr>
        <xdr:cNvPr id="482" name="直線コネクタ 481">
          <a:extLst>
            <a:ext uri="{FF2B5EF4-FFF2-40B4-BE49-F238E27FC236}">
              <a16:creationId xmlns:a16="http://schemas.microsoft.com/office/drawing/2014/main" id="{4FED0F9A-CDB6-4DA4-A532-2BC06BFAE0E3}"/>
            </a:ext>
          </a:extLst>
        </xdr:cNvPr>
        <xdr:cNvCxnSpPr/>
      </xdr:nvCxnSpPr>
      <xdr:spPr>
        <a:xfrm>
          <a:off x="8496300" y="178574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83" name="楕円 482">
          <a:extLst>
            <a:ext uri="{FF2B5EF4-FFF2-40B4-BE49-F238E27FC236}">
              <a16:creationId xmlns:a16="http://schemas.microsoft.com/office/drawing/2014/main" id="{E4D17848-C5E7-43EF-95C5-C7815959DE3E}"/>
            </a:ext>
          </a:extLst>
        </xdr:cNvPr>
        <xdr:cNvSpPr/>
      </xdr:nvSpPr>
      <xdr:spPr>
        <a:xfrm>
          <a:off x="7670800" y="1780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87630</xdr:rowOff>
    </xdr:to>
    <xdr:cxnSp macro="">
      <xdr:nvCxnSpPr>
        <xdr:cNvPr id="484" name="直線コネクタ 483">
          <a:extLst>
            <a:ext uri="{FF2B5EF4-FFF2-40B4-BE49-F238E27FC236}">
              <a16:creationId xmlns:a16="http://schemas.microsoft.com/office/drawing/2014/main" id="{1305208D-9D31-4866-AAB7-0D7112756CF1}"/>
            </a:ext>
          </a:extLst>
        </xdr:cNvPr>
        <xdr:cNvCxnSpPr/>
      </xdr:nvCxnSpPr>
      <xdr:spPr>
        <a:xfrm>
          <a:off x="7713980" y="178536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29211</xdr:rowOff>
    </xdr:from>
    <xdr:to>
      <xdr:col>41</xdr:col>
      <xdr:colOff>101600</xdr:colOff>
      <xdr:row>106</xdr:row>
      <xdr:rowOff>130811</xdr:rowOff>
    </xdr:to>
    <xdr:sp macro="" textlink="">
      <xdr:nvSpPr>
        <xdr:cNvPr id="485" name="楕円 484">
          <a:extLst>
            <a:ext uri="{FF2B5EF4-FFF2-40B4-BE49-F238E27FC236}">
              <a16:creationId xmlns:a16="http://schemas.microsoft.com/office/drawing/2014/main" id="{9EA24CB3-AE87-4985-A04F-A03552E0FA29}"/>
            </a:ext>
          </a:extLst>
        </xdr:cNvPr>
        <xdr:cNvSpPr/>
      </xdr:nvSpPr>
      <xdr:spPr>
        <a:xfrm>
          <a:off x="6873240" y="177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83820</xdr:rowOff>
    </xdr:to>
    <xdr:cxnSp macro="">
      <xdr:nvCxnSpPr>
        <xdr:cNvPr id="486" name="直線コネクタ 485">
          <a:extLst>
            <a:ext uri="{FF2B5EF4-FFF2-40B4-BE49-F238E27FC236}">
              <a16:creationId xmlns:a16="http://schemas.microsoft.com/office/drawing/2014/main" id="{BECC7E5E-950C-40DB-B83C-2BC5BBF28C51}"/>
            </a:ext>
          </a:extLst>
        </xdr:cNvPr>
        <xdr:cNvCxnSpPr/>
      </xdr:nvCxnSpPr>
      <xdr:spPr>
        <a:xfrm>
          <a:off x="6924040" y="1784985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87" name="楕円 486">
          <a:extLst>
            <a:ext uri="{FF2B5EF4-FFF2-40B4-BE49-F238E27FC236}">
              <a16:creationId xmlns:a16="http://schemas.microsoft.com/office/drawing/2014/main" id="{DDA915E6-EA2B-49CB-8A19-9F507B99B873}"/>
            </a:ext>
          </a:extLst>
        </xdr:cNvPr>
        <xdr:cNvSpPr/>
      </xdr:nvSpPr>
      <xdr:spPr>
        <a:xfrm>
          <a:off x="609854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106</xdr:row>
      <xdr:rowOff>80011</xdr:rowOff>
    </xdr:to>
    <xdr:cxnSp macro="">
      <xdr:nvCxnSpPr>
        <xdr:cNvPr id="488" name="直線コネクタ 487">
          <a:extLst>
            <a:ext uri="{FF2B5EF4-FFF2-40B4-BE49-F238E27FC236}">
              <a16:creationId xmlns:a16="http://schemas.microsoft.com/office/drawing/2014/main" id="{9B4E70C0-3902-46BB-9291-9202A0F640DC}"/>
            </a:ext>
          </a:extLst>
        </xdr:cNvPr>
        <xdr:cNvCxnSpPr/>
      </xdr:nvCxnSpPr>
      <xdr:spPr>
        <a:xfrm>
          <a:off x="6149340" y="17666970"/>
          <a:ext cx="7747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129557</xdr:rowOff>
    </xdr:from>
    <xdr:ext cx="469744" cy="259045"/>
    <xdr:sp macro="" textlink="">
      <xdr:nvSpPr>
        <xdr:cNvPr id="489" name="n_1mainValue【市民会館】&#10;一人当たり面積">
          <a:extLst>
            <a:ext uri="{FF2B5EF4-FFF2-40B4-BE49-F238E27FC236}">
              <a16:creationId xmlns:a16="http://schemas.microsoft.com/office/drawing/2014/main" id="{EF2E3065-B2BF-4A52-A8C5-F37A914953CF}"/>
            </a:ext>
          </a:extLst>
        </xdr:cNvPr>
        <xdr:cNvSpPr txBox="1"/>
      </xdr:nvSpPr>
      <xdr:spPr>
        <a:xfrm>
          <a:off x="827158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90" name="n_2mainValue【市民会館】&#10;一人当たり面積">
          <a:extLst>
            <a:ext uri="{FF2B5EF4-FFF2-40B4-BE49-F238E27FC236}">
              <a16:creationId xmlns:a16="http://schemas.microsoft.com/office/drawing/2014/main" id="{B62BB934-37E8-4E24-BF52-9D8D33F96F74}"/>
            </a:ext>
          </a:extLst>
        </xdr:cNvPr>
        <xdr:cNvSpPr txBox="1"/>
      </xdr:nvSpPr>
      <xdr:spPr>
        <a:xfrm>
          <a:off x="7509587" y="1789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121938</xdr:rowOff>
    </xdr:from>
    <xdr:ext cx="469744" cy="259045"/>
    <xdr:sp macro="" textlink="">
      <xdr:nvSpPr>
        <xdr:cNvPr id="491" name="n_3mainValue【市民会館】&#10;一人当たり面積">
          <a:extLst>
            <a:ext uri="{FF2B5EF4-FFF2-40B4-BE49-F238E27FC236}">
              <a16:creationId xmlns:a16="http://schemas.microsoft.com/office/drawing/2014/main" id="{CD53535F-A617-47CA-AE84-73F25CFFB525}"/>
            </a:ext>
          </a:extLst>
        </xdr:cNvPr>
        <xdr:cNvSpPr txBox="1"/>
      </xdr:nvSpPr>
      <xdr:spPr>
        <a:xfrm>
          <a:off x="6712027" y="178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2" name="n_4mainValue【市民会館】&#10;一人当たり面積">
          <a:extLst>
            <a:ext uri="{FF2B5EF4-FFF2-40B4-BE49-F238E27FC236}">
              <a16:creationId xmlns:a16="http://schemas.microsoft.com/office/drawing/2014/main" id="{CE9CEC07-6356-4D10-BC76-768B7A3B910A}"/>
            </a:ext>
          </a:extLst>
        </xdr:cNvPr>
        <xdr:cNvSpPr txBox="1"/>
      </xdr:nvSpPr>
      <xdr:spPr>
        <a:xfrm>
          <a:off x="59373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75B3DD90-7C97-427C-8F22-6F1983E030D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F98E082-E1A2-47B6-A13C-7B562381ACE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6ECB0CF5-4724-4211-9522-39D2623BB58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D44BEC26-02B4-466C-B4A7-105E8D2F579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D2BC1F0-EC26-43EE-9760-66750AABD59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9B41CD7-30BE-4E43-896A-D72ABE8CAAA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BDA5DE9D-B3A9-4371-833E-559CB665BBF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14C4659D-76E7-4C96-9345-47292CA4861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2FF3B4D2-0D72-4D1C-BF33-B50328AB133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D68AE7AC-6F97-4A19-B94C-A05FFF92E2B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56532B9D-E0A2-4D32-8E5B-A56FB4FD2DCC}"/>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BAD314C7-24FE-4A34-AB6C-EE5797B9643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245DB453-1843-4FB7-961F-F8C3F00C0A8F}"/>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620A3C1D-6895-4766-910B-EFC70FDD73A9}"/>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3CEF86FF-2C20-4372-B54A-4D9C212D00E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FDB86B3C-1AA0-4AB3-9DA9-2FFF03B2D1D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E962C54C-5CF9-4274-9552-49F1414B337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D613308E-6610-4874-9053-48083F841FC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BB404DF7-D9DF-4E53-94F9-86D92A612CB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1C900347-165A-482B-9084-FFDF6CE7A6F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B42AF90F-EDF8-4AA9-A5C3-8E23F768F65D}"/>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A141A769-7229-4615-AB31-DF306F46649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D48A21C1-1882-43FB-9AA5-6B0FD005B07A}"/>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3010BA95-BF1A-4E9D-9EA3-C91563751A4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2FFD9C4B-6B91-4ABA-B8E7-3B9ACA9418B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5A8CD497-10B3-4543-9597-5591B655A7FC}"/>
            </a:ext>
          </a:extLst>
        </xdr:cNvPr>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3C2AB1B-230E-49EB-8B89-C7051EF7681E}"/>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136EF4B4-D0CF-43F8-96FF-EE0C64D825F1}"/>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919C591-A7E9-49F8-AABB-3404C6F82235}"/>
            </a:ext>
          </a:extLst>
        </xdr:cNvPr>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DFDE3FA-9491-4F75-9614-DF0A3CF4E782}"/>
            </a:ext>
          </a:extLst>
        </xdr:cNvPr>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C5F5CEA-33C3-4E94-B2A2-2DB042FB6B35}"/>
            </a:ext>
          </a:extLst>
        </xdr:cNvPr>
        <xdr:cNvSpPr txBox="1"/>
      </xdr:nvSpPr>
      <xdr:spPr>
        <a:xfrm>
          <a:off x="14414500" y="646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D929A2F1-8B28-4F10-AC86-90CDCDF9BE9E}"/>
            </a:ext>
          </a:extLst>
        </xdr:cNvPr>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2EF44E79-A219-497E-9E88-AF8FD8A53F20}"/>
            </a:ext>
          </a:extLst>
        </xdr:cNvPr>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63517</xdr:rowOff>
    </xdr:from>
    <xdr:ext cx="405111" cy="259045"/>
    <xdr:sp macro="" textlink="">
      <xdr:nvSpPr>
        <xdr:cNvPr id="526" name="n_1aveValue【一般廃棄物処理施設】&#10;有形固定資産減価償却率">
          <a:extLst>
            <a:ext uri="{FF2B5EF4-FFF2-40B4-BE49-F238E27FC236}">
              <a16:creationId xmlns:a16="http://schemas.microsoft.com/office/drawing/2014/main" id="{44B3F314-DC37-4459-92FB-B0CE68B3277B}"/>
            </a:ext>
          </a:extLst>
        </xdr:cNvPr>
        <xdr:cNvSpPr txBox="1"/>
      </xdr:nvSpPr>
      <xdr:spPr>
        <a:xfrm>
          <a:off x="13437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25400</xdr:rowOff>
    </xdr:from>
    <xdr:to>
      <xdr:col>76</xdr:col>
      <xdr:colOff>165100</xdr:colOff>
      <xdr:row>39</xdr:row>
      <xdr:rowOff>127000</xdr:rowOff>
    </xdr:to>
    <xdr:sp macro="" textlink="">
      <xdr:nvSpPr>
        <xdr:cNvPr id="527" name="フローチャート: 判断 526">
          <a:extLst>
            <a:ext uri="{FF2B5EF4-FFF2-40B4-BE49-F238E27FC236}">
              <a16:creationId xmlns:a16="http://schemas.microsoft.com/office/drawing/2014/main" id="{0D3E96B8-45AB-4234-AD1F-1AFBCB3AAEF2}"/>
            </a:ext>
          </a:extLst>
        </xdr:cNvPr>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143527</xdr:rowOff>
    </xdr:from>
    <xdr:ext cx="405111" cy="259045"/>
    <xdr:sp macro="" textlink="">
      <xdr:nvSpPr>
        <xdr:cNvPr id="528" name="n_2aveValue【一般廃棄物処理施設】&#10;有形固定資産減価償却率">
          <a:extLst>
            <a:ext uri="{FF2B5EF4-FFF2-40B4-BE49-F238E27FC236}">
              <a16:creationId xmlns:a16="http://schemas.microsoft.com/office/drawing/2014/main" id="{1E003980-8B25-4214-9000-10B966EBDC11}"/>
            </a:ext>
          </a:extLst>
        </xdr:cNvPr>
        <xdr:cNvSpPr txBox="1"/>
      </xdr:nvSpPr>
      <xdr:spPr>
        <a:xfrm>
          <a:off x="12675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157662</xdr:rowOff>
    </xdr:from>
    <xdr:to>
      <xdr:col>72</xdr:col>
      <xdr:colOff>38100</xdr:colOff>
      <xdr:row>39</xdr:row>
      <xdr:rowOff>87812</xdr:rowOff>
    </xdr:to>
    <xdr:sp macro="" textlink="">
      <xdr:nvSpPr>
        <xdr:cNvPr id="529" name="フローチャート: 判断 528">
          <a:extLst>
            <a:ext uri="{FF2B5EF4-FFF2-40B4-BE49-F238E27FC236}">
              <a16:creationId xmlns:a16="http://schemas.microsoft.com/office/drawing/2014/main" id="{8667AC63-327D-488E-B378-179F2DBB19EE}"/>
            </a:ext>
          </a:extLst>
        </xdr:cNvPr>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104338</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F44D0A94-23C3-426A-B55E-7A66D42BE01D}"/>
            </a:ext>
          </a:extLst>
        </xdr:cNvPr>
        <xdr:cNvSpPr txBox="1"/>
      </xdr:nvSpPr>
      <xdr:spPr>
        <a:xfrm>
          <a:off x="1190054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13970</xdr:rowOff>
    </xdr:from>
    <xdr:to>
      <xdr:col>67</xdr:col>
      <xdr:colOff>101600</xdr:colOff>
      <xdr:row>39</xdr:row>
      <xdr:rowOff>115570</xdr:rowOff>
    </xdr:to>
    <xdr:sp macro="" textlink="">
      <xdr:nvSpPr>
        <xdr:cNvPr id="531" name="フローチャート: 判断 530">
          <a:extLst>
            <a:ext uri="{FF2B5EF4-FFF2-40B4-BE49-F238E27FC236}">
              <a16:creationId xmlns:a16="http://schemas.microsoft.com/office/drawing/2014/main" id="{1F876CBF-8F04-4BA0-A51B-5CF14F7BFBBF}"/>
            </a:ext>
          </a:extLst>
        </xdr:cNvPr>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132097</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88535F7C-7276-45C1-AF24-20D46C11C6CB}"/>
            </a:ext>
          </a:extLst>
        </xdr:cNvPr>
        <xdr:cNvSpPr txBox="1"/>
      </xdr:nvSpPr>
      <xdr:spPr>
        <a:xfrm>
          <a:off x="1110298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9F614A9-590F-4684-B515-6068A2B8E7BB}"/>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0D3AEC1-E276-41E8-9099-83E4BADB8DA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ED91832-9693-4EB6-8BD1-BA2D9E02847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345390B-6D15-449D-9EB8-5CA61DCCA2A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8514A66-0EDB-483F-989D-84B872103D7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85816</xdr:rowOff>
    </xdr:from>
    <xdr:to>
      <xdr:col>85</xdr:col>
      <xdr:colOff>177800</xdr:colOff>
      <xdr:row>36</xdr:row>
      <xdr:rowOff>15966</xdr:rowOff>
    </xdr:to>
    <xdr:sp macro="" textlink="">
      <xdr:nvSpPr>
        <xdr:cNvPr id="538" name="楕円 537">
          <a:extLst>
            <a:ext uri="{FF2B5EF4-FFF2-40B4-BE49-F238E27FC236}">
              <a16:creationId xmlns:a16="http://schemas.microsoft.com/office/drawing/2014/main" id="{E39843B7-CBD5-4183-BEEF-0D2D47735D0A}"/>
            </a:ext>
          </a:extLst>
        </xdr:cNvPr>
        <xdr:cNvSpPr/>
      </xdr:nvSpPr>
      <xdr:spPr>
        <a:xfrm>
          <a:off x="14325600" y="59532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108693</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9C116506-21F0-4443-8DB4-BFFA21ED5960}"/>
            </a:ext>
          </a:extLst>
        </xdr:cNvPr>
        <xdr:cNvSpPr txBox="1"/>
      </xdr:nvSpPr>
      <xdr:spPr>
        <a:xfrm>
          <a:off x="14414500" y="580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540" name="楕円 539">
          <a:extLst>
            <a:ext uri="{FF2B5EF4-FFF2-40B4-BE49-F238E27FC236}">
              <a16:creationId xmlns:a16="http://schemas.microsoft.com/office/drawing/2014/main" id="{8DFF83E2-6819-4E71-B9D4-D93697D46D8B}"/>
            </a:ext>
          </a:extLst>
        </xdr:cNvPr>
        <xdr:cNvSpPr/>
      </xdr:nvSpPr>
      <xdr:spPr>
        <a:xfrm>
          <a:off x="1357884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136616</xdr:rowOff>
    </xdr:from>
    <xdr:to>
      <xdr:col>85</xdr:col>
      <xdr:colOff>127000</xdr:colOff>
      <xdr:row>41</xdr:row>
      <xdr:rowOff>2722</xdr:rowOff>
    </xdr:to>
    <xdr:cxnSp macro="">
      <xdr:nvCxnSpPr>
        <xdr:cNvPr id="541" name="直線コネクタ 540">
          <a:extLst>
            <a:ext uri="{FF2B5EF4-FFF2-40B4-BE49-F238E27FC236}">
              <a16:creationId xmlns:a16="http://schemas.microsoft.com/office/drawing/2014/main" id="{4A520D72-153C-4F4B-B45F-2E18DEF3D45E}"/>
            </a:ext>
          </a:extLst>
        </xdr:cNvPr>
        <xdr:cNvCxnSpPr/>
      </xdr:nvCxnSpPr>
      <xdr:spPr>
        <a:xfrm flipV="1">
          <a:off x="13629640" y="6004016"/>
          <a:ext cx="746760" cy="8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67854</xdr:rowOff>
    </xdr:from>
    <xdr:to>
      <xdr:col>76</xdr:col>
      <xdr:colOff>165100</xdr:colOff>
      <xdr:row>40</xdr:row>
      <xdr:rowOff>169454</xdr:rowOff>
    </xdr:to>
    <xdr:sp macro="" textlink="">
      <xdr:nvSpPr>
        <xdr:cNvPr id="542" name="楕円 541">
          <a:extLst>
            <a:ext uri="{FF2B5EF4-FFF2-40B4-BE49-F238E27FC236}">
              <a16:creationId xmlns:a16="http://schemas.microsoft.com/office/drawing/2014/main" id="{D5459C8A-7F05-455F-8F03-10E228DD9496}"/>
            </a:ext>
          </a:extLst>
        </xdr:cNvPr>
        <xdr:cNvSpPr/>
      </xdr:nvSpPr>
      <xdr:spPr>
        <a:xfrm>
          <a:off x="12804140" y="67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118654</xdr:rowOff>
    </xdr:from>
    <xdr:to>
      <xdr:col>81</xdr:col>
      <xdr:colOff>50800</xdr:colOff>
      <xdr:row>41</xdr:row>
      <xdr:rowOff>2722</xdr:rowOff>
    </xdr:to>
    <xdr:cxnSp macro="">
      <xdr:nvCxnSpPr>
        <xdr:cNvPr id="543" name="直線コネクタ 542">
          <a:extLst>
            <a:ext uri="{FF2B5EF4-FFF2-40B4-BE49-F238E27FC236}">
              <a16:creationId xmlns:a16="http://schemas.microsoft.com/office/drawing/2014/main" id="{B48CD2C6-B6B0-4040-8D29-A19ED13F5391}"/>
            </a:ext>
          </a:extLst>
        </xdr:cNvPr>
        <xdr:cNvCxnSpPr/>
      </xdr:nvCxnSpPr>
      <xdr:spPr>
        <a:xfrm>
          <a:off x="12854940" y="6824254"/>
          <a:ext cx="7747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xdr:rowOff>
    </xdr:from>
    <xdr:to>
      <xdr:col>72</xdr:col>
      <xdr:colOff>38100</xdr:colOff>
      <xdr:row>40</xdr:row>
      <xdr:rowOff>109038</xdr:rowOff>
    </xdr:to>
    <xdr:sp macro="" textlink="">
      <xdr:nvSpPr>
        <xdr:cNvPr id="544" name="楕円 543">
          <a:extLst>
            <a:ext uri="{FF2B5EF4-FFF2-40B4-BE49-F238E27FC236}">
              <a16:creationId xmlns:a16="http://schemas.microsoft.com/office/drawing/2014/main" id="{5D8999A6-3C77-4CDF-8D87-9CE105CAA0E0}"/>
            </a:ext>
          </a:extLst>
        </xdr:cNvPr>
        <xdr:cNvSpPr/>
      </xdr:nvSpPr>
      <xdr:spPr>
        <a:xfrm>
          <a:off x="12029440" y="6713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58238</xdr:rowOff>
    </xdr:from>
    <xdr:to>
      <xdr:col>76</xdr:col>
      <xdr:colOff>114300</xdr:colOff>
      <xdr:row>40</xdr:row>
      <xdr:rowOff>118654</xdr:rowOff>
    </xdr:to>
    <xdr:cxnSp macro="">
      <xdr:nvCxnSpPr>
        <xdr:cNvPr id="545" name="直線コネクタ 544">
          <a:extLst>
            <a:ext uri="{FF2B5EF4-FFF2-40B4-BE49-F238E27FC236}">
              <a16:creationId xmlns:a16="http://schemas.microsoft.com/office/drawing/2014/main" id="{14C3FAF0-BB6A-4358-800B-BC6BB207DF25}"/>
            </a:ext>
          </a:extLst>
        </xdr:cNvPr>
        <xdr:cNvCxnSpPr/>
      </xdr:nvCxnSpPr>
      <xdr:spPr>
        <a:xfrm>
          <a:off x="12072620" y="6763838"/>
          <a:ext cx="7823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115207</xdr:rowOff>
    </xdr:from>
    <xdr:to>
      <xdr:col>67</xdr:col>
      <xdr:colOff>101600</xdr:colOff>
      <xdr:row>40</xdr:row>
      <xdr:rowOff>45357</xdr:rowOff>
    </xdr:to>
    <xdr:sp macro="" textlink="">
      <xdr:nvSpPr>
        <xdr:cNvPr id="546" name="楕円 545">
          <a:extLst>
            <a:ext uri="{FF2B5EF4-FFF2-40B4-BE49-F238E27FC236}">
              <a16:creationId xmlns:a16="http://schemas.microsoft.com/office/drawing/2014/main" id="{861977C4-7148-466F-AB9E-9DED575A3600}"/>
            </a:ext>
          </a:extLst>
        </xdr:cNvPr>
        <xdr:cNvSpPr/>
      </xdr:nvSpPr>
      <xdr:spPr>
        <a:xfrm>
          <a:off x="1123188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166007</xdr:rowOff>
    </xdr:from>
    <xdr:to>
      <xdr:col>71</xdr:col>
      <xdr:colOff>177800</xdr:colOff>
      <xdr:row>40</xdr:row>
      <xdr:rowOff>58238</xdr:rowOff>
    </xdr:to>
    <xdr:cxnSp macro="">
      <xdr:nvCxnSpPr>
        <xdr:cNvPr id="547" name="直線コネクタ 546">
          <a:extLst>
            <a:ext uri="{FF2B5EF4-FFF2-40B4-BE49-F238E27FC236}">
              <a16:creationId xmlns:a16="http://schemas.microsoft.com/office/drawing/2014/main" id="{5459F8EE-AD3D-4643-908C-FB54590844BA}"/>
            </a:ext>
          </a:extLst>
        </xdr:cNvPr>
        <xdr:cNvCxnSpPr/>
      </xdr:nvCxnSpPr>
      <xdr:spPr>
        <a:xfrm>
          <a:off x="11282680" y="6703967"/>
          <a:ext cx="78994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44649</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41563E8D-FDA7-4656-B98D-DD7716EF3157}"/>
            </a:ext>
          </a:extLst>
        </xdr:cNvPr>
        <xdr:cNvSpPr txBox="1"/>
      </xdr:nvSpPr>
      <xdr:spPr>
        <a:xfrm>
          <a:off x="13437244" y="691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160581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BFE99DAE-0816-4DF9-A277-5125334E5599}"/>
            </a:ext>
          </a:extLst>
        </xdr:cNvPr>
        <xdr:cNvSpPr txBox="1"/>
      </xdr:nvSpPr>
      <xdr:spPr>
        <a:xfrm>
          <a:off x="12675244" y="686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100165</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8D93C929-F84B-4C3A-AAA4-05B615F6F867}"/>
            </a:ext>
          </a:extLst>
        </xdr:cNvPr>
        <xdr:cNvSpPr txBox="1"/>
      </xdr:nvSpPr>
      <xdr:spPr>
        <a:xfrm>
          <a:off x="11900544"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36484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58C4777E-9A19-497F-9382-593432EDA4CC}"/>
            </a:ext>
          </a:extLst>
        </xdr:cNvPr>
        <xdr:cNvSpPr txBox="1"/>
      </xdr:nvSpPr>
      <xdr:spPr>
        <a:xfrm>
          <a:off x="1110298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5A2FDFEF-8510-4122-AE45-98584BC5365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BB40FD10-6544-4A61-8FD1-A87C9DEFA0D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D19570DB-56B8-4DE4-B3AC-67BD6E7032F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522292FA-4406-43AE-A5D6-385356B2741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BCAC4C0E-6B91-40BB-B4BD-4F7BB81ED96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B35AA10-25EA-4F67-A4B8-70B50F1AFEA3}"/>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CACA0BEE-BDD5-4DC8-B236-12702DEA6A9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240E20E2-087E-44F5-8D7B-517E14094D8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4FBBAEEE-7811-45BD-9B5D-07BB4BB73D6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9D6DBF4-5C1A-4623-BF78-0A0D7124B8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7D748FED-8FF1-40C5-A314-0648A9F7E2F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C287A280-1848-4B33-9062-DE141EC172CE}"/>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826F0C1E-6C74-4892-8D31-1610B1EB1203}"/>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C8BFF854-B71C-4D64-9614-6D4A8BA26EC6}"/>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A748E188-0304-49D7-87EE-6F04DFE5BB6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1B8AFA79-18F9-4634-8C66-B748137CBE41}"/>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FC5E4FDD-C0AE-413B-A90C-8192F5C9EB9B}"/>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A81B9F2E-F72A-4154-BEFD-8846A409CC2A}"/>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5A7F6F3D-276A-4BBB-884C-CFF61A28B5D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5C20867D-03AE-4277-AD8A-B6883DDFB847}"/>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CAAD5AEF-0DAD-43CD-94BD-D8AD369E351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5212ED19-3A29-45B4-BEC3-E59D45F21750}"/>
            </a:ext>
          </a:extLst>
        </xdr:cNvPr>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542F90ED-8908-4C4A-8394-3FCD3EBC86D9}"/>
            </a:ext>
          </a:extLst>
        </xdr:cNvPr>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75B3AD4-4997-4D54-98C2-24EA54F1707D}"/>
            </a:ext>
          </a:extLst>
        </xdr:cNvPr>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36D72D6B-7E35-498B-BF2B-48DF9ED4A273}"/>
            </a:ext>
          </a:extLst>
        </xdr:cNvPr>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DCC04B7E-5CCB-4381-BEC9-9A6AB517FF78}"/>
            </a:ext>
          </a:extLst>
        </xdr:cNvPr>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DE740F00-78EA-4378-948F-B8F5D1EB64FA}"/>
            </a:ext>
          </a:extLst>
        </xdr:cNvPr>
        <xdr:cNvSpPr txBox="1"/>
      </xdr:nvSpPr>
      <xdr:spPr>
        <a:xfrm>
          <a:off x="19547840" y="6547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E369B3D-8661-4B62-9D38-0020587F81A2}"/>
            </a:ext>
          </a:extLst>
        </xdr:cNvPr>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3DF94402-EFA5-4908-9FD4-461EEF8FF2DA}"/>
            </a:ext>
          </a:extLst>
        </xdr:cNvPr>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125020</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24B1C9E2-9D73-45D9-A1A1-AB28D4E84B19}"/>
            </a:ext>
          </a:extLst>
        </xdr:cNvPr>
        <xdr:cNvSpPr txBox="1"/>
      </xdr:nvSpPr>
      <xdr:spPr>
        <a:xfrm>
          <a:off x="18528811" y="63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4021</xdr:rowOff>
    </xdr:from>
    <xdr:to>
      <xdr:col>107</xdr:col>
      <xdr:colOff>101600</xdr:colOff>
      <xdr:row>39</xdr:row>
      <xdr:rowOff>105621</xdr:rowOff>
    </xdr:to>
    <xdr:sp macro="" textlink="">
      <xdr:nvSpPr>
        <xdr:cNvPr id="582" name="フローチャート: 判断 581">
          <a:extLst>
            <a:ext uri="{FF2B5EF4-FFF2-40B4-BE49-F238E27FC236}">
              <a16:creationId xmlns:a16="http://schemas.microsoft.com/office/drawing/2014/main" id="{2F2DAA06-3D05-4B65-BAE9-1990764820CD}"/>
            </a:ext>
          </a:extLst>
        </xdr:cNvPr>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122148</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89D38BB3-94DB-4B7E-B882-2D191C32549E}"/>
            </a:ext>
          </a:extLst>
        </xdr:cNvPr>
        <xdr:cNvSpPr txBox="1"/>
      </xdr:nvSpPr>
      <xdr:spPr>
        <a:xfrm>
          <a:off x="177668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1288</xdr:rowOff>
    </xdr:from>
    <xdr:to>
      <xdr:col>102</xdr:col>
      <xdr:colOff>165100</xdr:colOff>
      <xdr:row>39</xdr:row>
      <xdr:rowOff>102888</xdr:rowOff>
    </xdr:to>
    <xdr:sp macro="" textlink="">
      <xdr:nvSpPr>
        <xdr:cNvPr id="584" name="フローチャート: 判断 583">
          <a:extLst>
            <a:ext uri="{FF2B5EF4-FFF2-40B4-BE49-F238E27FC236}">
              <a16:creationId xmlns:a16="http://schemas.microsoft.com/office/drawing/2014/main" id="{9600DED9-40ED-4538-BC72-FFCF0A8D4476}"/>
            </a:ext>
          </a:extLst>
        </xdr:cNvPr>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119414</xdr:rowOff>
    </xdr:from>
    <xdr:ext cx="534377" cy="259045"/>
    <xdr:sp macro="" textlink="">
      <xdr:nvSpPr>
        <xdr:cNvPr id="585" name="n_3aveValue【一般廃棄物処理施設】&#10;一人当たり有形固定資産（償却資産）額">
          <a:extLst>
            <a:ext uri="{FF2B5EF4-FFF2-40B4-BE49-F238E27FC236}">
              <a16:creationId xmlns:a16="http://schemas.microsoft.com/office/drawing/2014/main" id="{FDBFB176-9234-46BC-BD36-974E834F5843}"/>
            </a:ext>
          </a:extLst>
        </xdr:cNvPr>
        <xdr:cNvSpPr txBox="1"/>
      </xdr:nvSpPr>
      <xdr:spPr>
        <a:xfrm>
          <a:off x="16969251" y="63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24655</xdr:rowOff>
    </xdr:from>
    <xdr:to>
      <xdr:col>98</xdr:col>
      <xdr:colOff>38100</xdr:colOff>
      <xdr:row>39</xdr:row>
      <xdr:rowOff>126255</xdr:rowOff>
    </xdr:to>
    <xdr:sp macro="" textlink="">
      <xdr:nvSpPr>
        <xdr:cNvPr id="586" name="フローチャート: 判断 585">
          <a:extLst>
            <a:ext uri="{FF2B5EF4-FFF2-40B4-BE49-F238E27FC236}">
              <a16:creationId xmlns:a16="http://schemas.microsoft.com/office/drawing/2014/main" id="{847F8D95-8650-47E1-9183-CA8FB2DD4780}"/>
            </a:ext>
          </a:extLst>
        </xdr:cNvPr>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142782</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B99041CE-000D-4519-A7C1-0B80344A06B3}"/>
            </a:ext>
          </a:extLst>
        </xdr:cNvPr>
        <xdr:cNvSpPr txBox="1"/>
      </xdr:nvSpPr>
      <xdr:spPr>
        <a:xfrm>
          <a:off x="16194551" y="63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868EE96-5906-4953-AA0F-B0914164DB3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C9E23B5-E895-420A-B922-101A548AE1C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9515186-C13D-46FE-80E9-DC0FB81169A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D038E5A-C6D0-458F-A340-B22FAC14F08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E4ADF86-11DC-4A6B-85C6-C96D71FCB26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107545</xdr:rowOff>
    </xdr:from>
    <xdr:to>
      <xdr:col>116</xdr:col>
      <xdr:colOff>114300</xdr:colOff>
      <xdr:row>38</xdr:row>
      <xdr:rowOff>37695</xdr:rowOff>
    </xdr:to>
    <xdr:sp macro="" textlink="">
      <xdr:nvSpPr>
        <xdr:cNvPr id="593" name="楕円 592">
          <a:extLst>
            <a:ext uri="{FF2B5EF4-FFF2-40B4-BE49-F238E27FC236}">
              <a16:creationId xmlns:a16="http://schemas.microsoft.com/office/drawing/2014/main" id="{721BA354-DA13-4DF7-A534-B1DC3BE97356}"/>
            </a:ext>
          </a:extLst>
        </xdr:cNvPr>
        <xdr:cNvSpPr/>
      </xdr:nvSpPr>
      <xdr:spPr>
        <a:xfrm>
          <a:off x="19458940" y="6310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130422</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A2801B1C-413F-4A59-9ADA-BF9D1F39D67F}"/>
            </a:ext>
          </a:extLst>
        </xdr:cNvPr>
        <xdr:cNvSpPr txBox="1"/>
      </xdr:nvSpPr>
      <xdr:spPr>
        <a:xfrm>
          <a:off x="19547840" y="616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31549</xdr:rowOff>
    </xdr:from>
    <xdr:to>
      <xdr:col>112</xdr:col>
      <xdr:colOff>38100</xdr:colOff>
      <xdr:row>40</xdr:row>
      <xdr:rowOff>133149</xdr:rowOff>
    </xdr:to>
    <xdr:sp macro="" textlink="">
      <xdr:nvSpPr>
        <xdr:cNvPr id="595" name="楕円 594">
          <a:extLst>
            <a:ext uri="{FF2B5EF4-FFF2-40B4-BE49-F238E27FC236}">
              <a16:creationId xmlns:a16="http://schemas.microsoft.com/office/drawing/2014/main" id="{01B622A3-68FD-4EC4-A1E3-14884758685C}"/>
            </a:ext>
          </a:extLst>
        </xdr:cNvPr>
        <xdr:cNvSpPr/>
      </xdr:nvSpPr>
      <xdr:spPr>
        <a:xfrm>
          <a:off x="18735040" y="67371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158345</xdr:rowOff>
    </xdr:from>
    <xdr:to>
      <xdr:col>116</xdr:col>
      <xdr:colOff>63500</xdr:colOff>
      <xdr:row>40</xdr:row>
      <xdr:rowOff>82349</xdr:rowOff>
    </xdr:to>
    <xdr:cxnSp macro="">
      <xdr:nvCxnSpPr>
        <xdr:cNvPr id="596" name="直線コネクタ 595">
          <a:extLst>
            <a:ext uri="{FF2B5EF4-FFF2-40B4-BE49-F238E27FC236}">
              <a16:creationId xmlns:a16="http://schemas.microsoft.com/office/drawing/2014/main" id="{F28A8253-5B34-432D-823E-B632264659DC}"/>
            </a:ext>
          </a:extLst>
        </xdr:cNvPr>
        <xdr:cNvCxnSpPr/>
      </xdr:nvCxnSpPr>
      <xdr:spPr>
        <a:xfrm flipV="1">
          <a:off x="18778220" y="6361025"/>
          <a:ext cx="731520" cy="4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29460</xdr:rowOff>
    </xdr:from>
    <xdr:to>
      <xdr:col>107</xdr:col>
      <xdr:colOff>101600</xdr:colOff>
      <xdr:row>40</xdr:row>
      <xdr:rowOff>131060</xdr:rowOff>
    </xdr:to>
    <xdr:sp macro="" textlink="">
      <xdr:nvSpPr>
        <xdr:cNvPr id="597" name="楕円 596">
          <a:extLst>
            <a:ext uri="{FF2B5EF4-FFF2-40B4-BE49-F238E27FC236}">
              <a16:creationId xmlns:a16="http://schemas.microsoft.com/office/drawing/2014/main" id="{C74ABA7B-4F4B-454D-B052-0BB765EA467F}"/>
            </a:ext>
          </a:extLst>
        </xdr:cNvPr>
        <xdr:cNvSpPr/>
      </xdr:nvSpPr>
      <xdr:spPr>
        <a:xfrm>
          <a:off x="17937480" y="67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80260</xdr:rowOff>
    </xdr:from>
    <xdr:to>
      <xdr:col>111</xdr:col>
      <xdr:colOff>177800</xdr:colOff>
      <xdr:row>40</xdr:row>
      <xdr:rowOff>82349</xdr:rowOff>
    </xdr:to>
    <xdr:cxnSp macro="">
      <xdr:nvCxnSpPr>
        <xdr:cNvPr id="598" name="直線コネクタ 597">
          <a:extLst>
            <a:ext uri="{FF2B5EF4-FFF2-40B4-BE49-F238E27FC236}">
              <a16:creationId xmlns:a16="http://schemas.microsoft.com/office/drawing/2014/main" id="{A16CB34C-EF2B-47C7-A667-B351EE521653}"/>
            </a:ext>
          </a:extLst>
        </xdr:cNvPr>
        <xdr:cNvCxnSpPr/>
      </xdr:nvCxnSpPr>
      <xdr:spPr>
        <a:xfrm>
          <a:off x="17988280" y="6785860"/>
          <a:ext cx="78994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27910</xdr:rowOff>
    </xdr:from>
    <xdr:to>
      <xdr:col>102</xdr:col>
      <xdr:colOff>165100</xdr:colOff>
      <xdr:row>40</xdr:row>
      <xdr:rowOff>129510</xdr:rowOff>
    </xdr:to>
    <xdr:sp macro="" textlink="">
      <xdr:nvSpPr>
        <xdr:cNvPr id="599" name="楕円 598">
          <a:extLst>
            <a:ext uri="{FF2B5EF4-FFF2-40B4-BE49-F238E27FC236}">
              <a16:creationId xmlns:a16="http://schemas.microsoft.com/office/drawing/2014/main" id="{A80376EC-58BC-4C75-92F1-005D3CCC6805}"/>
            </a:ext>
          </a:extLst>
        </xdr:cNvPr>
        <xdr:cNvSpPr/>
      </xdr:nvSpPr>
      <xdr:spPr>
        <a:xfrm>
          <a:off x="17162780" y="67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78710</xdr:rowOff>
    </xdr:from>
    <xdr:to>
      <xdr:col>107</xdr:col>
      <xdr:colOff>50800</xdr:colOff>
      <xdr:row>40</xdr:row>
      <xdr:rowOff>80260</xdr:rowOff>
    </xdr:to>
    <xdr:cxnSp macro="">
      <xdr:nvCxnSpPr>
        <xdr:cNvPr id="600" name="直線コネクタ 599">
          <a:extLst>
            <a:ext uri="{FF2B5EF4-FFF2-40B4-BE49-F238E27FC236}">
              <a16:creationId xmlns:a16="http://schemas.microsoft.com/office/drawing/2014/main" id="{3D918B19-EC65-46D1-8BFA-9268E72E3338}"/>
            </a:ext>
          </a:extLst>
        </xdr:cNvPr>
        <xdr:cNvCxnSpPr/>
      </xdr:nvCxnSpPr>
      <xdr:spPr>
        <a:xfrm>
          <a:off x="17213580" y="6784310"/>
          <a:ext cx="7747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27165</xdr:rowOff>
    </xdr:from>
    <xdr:to>
      <xdr:col>98</xdr:col>
      <xdr:colOff>38100</xdr:colOff>
      <xdr:row>40</xdr:row>
      <xdr:rowOff>128765</xdr:rowOff>
    </xdr:to>
    <xdr:sp macro="" textlink="">
      <xdr:nvSpPr>
        <xdr:cNvPr id="601" name="楕円 600">
          <a:extLst>
            <a:ext uri="{FF2B5EF4-FFF2-40B4-BE49-F238E27FC236}">
              <a16:creationId xmlns:a16="http://schemas.microsoft.com/office/drawing/2014/main" id="{41B91B1D-1A02-4CD7-A428-8212B3DF50DA}"/>
            </a:ext>
          </a:extLst>
        </xdr:cNvPr>
        <xdr:cNvSpPr/>
      </xdr:nvSpPr>
      <xdr:spPr>
        <a:xfrm>
          <a:off x="16388080" y="6732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77965</xdr:rowOff>
    </xdr:from>
    <xdr:to>
      <xdr:col>102</xdr:col>
      <xdr:colOff>114300</xdr:colOff>
      <xdr:row>40</xdr:row>
      <xdr:rowOff>78710</xdr:rowOff>
    </xdr:to>
    <xdr:cxnSp macro="">
      <xdr:nvCxnSpPr>
        <xdr:cNvPr id="602" name="直線コネクタ 601">
          <a:extLst>
            <a:ext uri="{FF2B5EF4-FFF2-40B4-BE49-F238E27FC236}">
              <a16:creationId xmlns:a16="http://schemas.microsoft.com/office/drawing/2014/main" id="{57FFF44F-E861-4546-93F5-11D93BBC8B7A}"/>
            </a:ext>
          </a:extLst>
        </xdr:cNvPr>
        <xdr:cNvCxnSpPr/>
      </xdr:nvCxnSpPr>
      <xdr:spPr>
        <a:xfrm>
          <a:off x="16431260" y="6783565"/>
          <a:ext cx="78232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124276</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E23287E9-6665-4C70-A394-7D7B5121954A}"/>
            </a:ext>
          </a:extLst>
        </xdr:cNvPr>
        <xdr:cNvSpPr txBox="1"/>
      </xdr:nvSpPr>
      <xdr:spPr>
        <a:xfrm>
          <a:off x="18528811" y="68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122187</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B1917E0D-1F2D-410A-98E0-46EFCFFE1E96}"/>
            </a:ext>
          </a:extLst>
        </xdr:cNvPr>
        <xdr:cNvSpPr txBox="1"/>
      </xdr:nvSpPr>
      <xdr:spPr>
        <a:xfrm>
          <a:off x="17766811" y="68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120637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AF8C9F4C-1C32-41FF-8A15-C97619FC1F97}"/>
            </a:ext>
          </a:extLst>
        </xdr:cNvPr>
        <xdr:cNvSpPr txBox="1"/>
      </xdr:nvSpPr>
      <xdr:spPr>
        <a:xfrm>
          <a:off x="16969251" y="68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119892</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26740F2F-027A-4175-921A-BE84ADFEE6D4}"/>
            </a:ext>
          </a:extLst>
        </xdr:cNvPr>
        <xdr:cNvSpPr txBox="1"/>
      </xdr:nvSpPr>
      <xdr:spPr>
        <a:xfrm>
          <a:off x="16194551" y="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C5588980-A57A-4DD9-AB69-73338A661DD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DE541385-8B7C-40DF-B043-660D5A30AA2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A9769289-B247-4556-935D-9A778DE281E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8CB9AFCF-FAF1-45DA-B501-8DD0A6CCF85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39B3C1BB-8F86-433A-8FFE-864870C639C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46746536-A019-42F8-9FBE-0984330E2C1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55BBEE6F-A6BB-4214-93C0-4F060A7B7F1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50DB5577-8621-41E5-B431-D8BAB7AD208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67DDC95E-CAFD-45F4-A1C3-0FBE1D536FF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603E5EE-BCE3-404F-BC07-E7520D28582F}"/>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BFA3476D-699E-44FF-BDC2-F57CE728415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A1E35DA0-E5DD-4A21-8F0F-FA2111B235D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C4E2CEA9-06E2-4E66-96BD-42A0FB259219}"/>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91B9465A-EDB6-471E-BAB6-8F207273875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BB2E82C3-1441-42F9-8B15-6F0CFFD94AD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CC6E3539-DC2E-436E-A843-E8DCD3AC22F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947DEC7C-9DC9-49C9-ABC9-18943455C43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F8B3C40F-8F3A-4297-81A1-5D2F0A83196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E0606743-72C5-4C18-BE47-BB794AD6073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AE52293-283A-49F9-91F4-56E72818E983}"/>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CCD0271F-7071-423D-AA5C-A66CD795A42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B8EF148C-70FA-4DF7-86A7-1E92F607431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E14070E8-FB28-4088-84C0-0AD1BDFBFBEB}"/>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AC0386FE-E4D4-44C4-AE57-E917F383491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B20C0835-825D-4B8F-B734-658415F5F1B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3095BC9C-926D-447E-9810-B8D171015B87}"/>
            </a:ext>
          </a:extLst>
        </xdr:cNvPr>
        <xdr:cNvCxnSpPr/>
      </xdr:nvCxnSpPr>
      <xdr:spPr>
        <a:xfrm flipV="1">
          <a:off x="14375764" y="9376954"/>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A9A2A473-2374-4570-9AB4-FB3B47E976A3}"/>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7AF4CC6E-2478-4C6E-B0AF-A9DDF5A54E15}"/>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6CA0C395-900C-457A-A3F5-0FBA794622B1}"/>
            </a:ext>
          </a:extLst>
        </xdr:cNvPr>
        <xdr:cNvSpPr txBox="1"/>
      </xdr:nvSpPr>
      <xdr:spPr>
        <a:xfrm>
          <a:off x="14414500" y="9155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EDD0DE36-894C-4574-A64D-0DF34795793A}"/>
            </a:ext>
          </a:extLst>
        </xdr:cNvPr>
        <xdr:cNvCxnSpPr/>
      </xdr:nvCxnSpPr>
      <xdr:spPr>
        <a:xfrm>
          <a:off x="14287500" y="9376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C2763B3-D914-43EB-83D5-519A9C8965FE}"/>
            </a:ext>
          </a:extLst>
        </xdr:cNvPr>
        <xdr:cNvSpPr txBox="1"/>
      </xdr:nvSpPr>
      <xdr:spPr>
        <a:xfrm>
          <a:off x="14414500" y="9926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11E771BA-FEDA-454A-A68C-B6D62B29E393}"/>
            </a:ext>
          </a:extLst>
        </xdr:cNvPr>
        <xdr:cNvSpPr/>
      </xdr:nvSpPr>
      <xdr:spPr>
        <a:xfrm>
          <a:off x="14325600" y="1007128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26B94D7D-B2BF-44F2-9301-B5F4A14EB363}"/>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4F7F2F93-3F06-4C35-BC44-EE2590D8E5BD}"/>
            </a:ext>
          </a:extLst>
        </xdr:cNvPr>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148409</xdr:rowOff>
    </xdr:from>
    <xdr:to>
      <xdr:col>76</xdr:col>
      <xdr:colOff>165100</xdr:colOff>
      <xdr:row>60</xdr:row>
      <xdr:rowOff>78559</xdr:rowOff>
    </xdr:to>
    <xdr:sp macro="" textlink="">
      <xdr:nvSpPr>
        <xdr:cNvPr id="641" name="フローチャート: 判断 640">
          <a:extLst>
            <a:ext uri="{FF2B5EF4-FFF2-40B4-BE49-F238E27FC236}">
              <a16:creationId xmlns:a16="http://schemas.microsoft.com/office/drawing/2014/main" id="{75CCBA47-84C0-4EA9-AD94-400760E579EF}"/>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95086</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id="{79AE8346-A8E3-4024-8923-1750E724FB19}"/>
            </a:ext>
          </a:extLst>
        </xdr:cNvPr>
        <xdr:cNvSpPr txBox="1"/>
      </xdr:nvSpPr>
      <xdr:spPr>
        <a:xfrm>
          <a:off x="12675244" y="981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119017</xdr:rowOff>
    </xdr:from>
    <xdr:to>
      <xdr:col>72</xdr:col>
      <xdr:colOff>38100</xdr:colOff>
      <xdr:row>60</xdr:row>
      <xdr:rowOff>49167</xdr:rowOff>
    </xdr:to>
    <xdr:sp macro="" textlink="">
      <xdr:nvSpPr>
        <xdr:cNvPr id="643" name="フローチャート: 判断 642">
          <a:extLst>
            <a:ext uri="{FF2B5EF4-FFF2-40B4-BE49-F238E27FC236}">
              <a16:creationId xmlns:a16="http://schemas.microsoft.com/office/drawing/2014/main" id="{7D064469-762B-447E-BF56-B97F983D6B93}"/>
            </a:ext>
          </a:extLst>
        </xdr:cNvPr>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65694</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31376DD1-7CD2-4B9C-B7ED-A47D83314448}"/>
            </a:ext>
          </a:extLst>
        </xdr:cNvPr>
        <xdr:cNvSpPr txBox="1"/>
      </xdr:nvSpPr>
      <xdr:spPr>
        <a:xfrm>
          <a:off x="11900544"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86360</xdr:rowOff>
    </xdr:from>
    <xdr:to>
      <xdr:col>67</xdr:col>
      <xdr:colOff>101600</xdr:colOff>
      <xdr:row>60</xdr:row>
      <xdr:rowOff>16510</xdr:rowOff>
    </xdr:to>
    <xdr:sp macro="" textlink="">
      <xdr:nvSpPr>
        <xdr:cNvPr id="645" name="フローチャート: 判断 644">
          <a:extLst>
            <a:ext uri="{FF2B5EF4-FFF2-40B4-BE49-F238E27FC236}">
              <a16:creationId xmlns:a16="http://schemas.microsoft.com/office/drawing/2014/main" id="{AD3FFDA4-B2AB-4DDB-BC6D-F8F3444F633E}"/>
            </a:ext>
          </a:extLst>
        </xdr:cNvPr>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33037</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FCE801BA-98E2-43B1-98EE-F5789DB74B5C}"/>
            </a:ext>
          </a:extLst>
        </xdr:cNvPr>
        <xdr:cNvSpPr txBox="1"/>
      </xdr:nvSpPr>
      <xdr:spPr>
        <a:xfrm>
          <a:off x="1110298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C409F24-C8D1-4C14-AA00-B000D1303D3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031B556-0E14-4CA4-947B-8223C9BAC59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E46BF63-0CB7-4B79-B9CC-A5ED0DFFB97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3B1BB8E-BDFE-4D6E-BDFB-F3673D6B946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B078915-8F41-40C6-9A6A-4DFE08FCECA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78196</xdr:rowOff>
    </xdr:from>
    <xdr:to>
      <xdr:col>85</xdr:col>
      <xdr:colOff>177800</xdr:colOff>
      <xdr:row>61</xdr:row>
      <xdr:rowOff>8346</xdr:rowOff>
    </xdr:to>
    <xdr:sp macro="" textlink="">
      <xdr:nvSpPr>
        <xdr:cNvPr id="652" name="楕円 651">
          <a:extLst>
            <a:ext uri="{FF2B5EF4-FFF2-40B4-BE49-F238E27FC236}">
              <a16:creationId xmlns:a16="http://schemas.microsoft.com/office/drawing/2014/main" id="{F7252E96-B06A-4EC4-9279-A0432EEDF3AB}"/>
            </a:ext>
          </a:extLst>
        </xdr:cNvPr>
        <xdr:cNvSpPr/>
      </xdr:nvSpPr>
      <xdr:spPr>
        <a:xfrm>
          <a:off x="14325600" y="101365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56623</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368344D-0096-4A56-BD3B-A99E75DDB605}"/>
            </a:ext>
          </a:extLst>
        </xdr:cNvPr>
        <xdr:cNvSpPr txBox="1"/>
      </xdr:nvSpPr>
      <xdr:spPr>
        <a:xfrm>
          <a:off x="14414500"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654" name="楕円 653">
          <a:extLst>
            <a:ext uri="{FF2B5EF4-FFF2-40B4-BE49-F238E27FC236}">
              <a16:creationId xmlns:a16="http://schemas.microsoft.com/office/drawing/2014/main" id="{1F7281C2-FFAF-4B5C-ABF5-1116A9B84B6F}"/>
            </a:ext>
          </a:extLst>
        </xdr:cNvPr>
        <xdr:cNvSpPr/>
      </xdr:nvSpPr>
      <xdr:spPr>
        <a:xfrm>
          <a:off x="1357884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128996</xdr:rowOff>
    </xdr:to>
    <xdr:cxnSp macro="">
      <xdr:nvCxnSpPr>
        <xdr:cNvPr id="655" name="直線コネクタ 654">
          <a:extLst>
            <a:ext uri="{FF2B5EF4-FFF2-40B4-BE49-F238E27FC236}">
              <a16:creationId xmlns:a16="http://schemas.microsoft.com/office/drawing/2014/main" id="{CB28750E-326C-478A-B91B-E684A37F6028}"/>
            </a:ext>
          </a:extLst>
        </xdr:cNvPr>
        <xdr:cNvCxnSpPr/>
      </xdr:nvCxnSpPr>
      <xdr:spPr>
        <a:xfrm>
          <a:off x="13629640" y="10154738"/>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56" name="楕円 655">
          <a:extLst>
            <a:ext uri="{FF2B5EF4-FFF2-40B4-BE49-F238E27FC236}">
              <a16:creationId xmlns:a16="http://schemas.microsoft.com/office/drawing/2014/main" id="{AA385C91-C7E1-42BD-82A3-A4D932C819BC}"/>
            </a:ext>
          </a:extLst>
        </xdr:cNvPr>
        <xdr:cNvSpPr/>
      </xdr:nvSpPr>
      <xdr:spPr>
        <a:xfrm>
          <a:off x="1280414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96338</xdr:rowOff>
    </xdr:to>
    <xdr:cxnSp macro="">
      <xdr:nvCxnSpPr>
        <xdr:cNvPr id="657" name="直線コネクタ 656">
          <a:extLst>
            <a:ext uri="{FF2B5EF4-FFF2-40B4-BE49-F238E27FC236}">
              <a16:creationId xmlns:a16="http://schemas.microsoft.com/office/drawing/2014/main" id="{F1DE859B-E580-49F5-8467-A66C82F81DED}"/>
            </a:ext>
          </a:extLst>
        </xdr:cNvPr>
        <xdr:cNvCxnSpPr/>
      </xdr:nvCxnSpPr>
      <xdr:spPr>
        <a:xfrm>
          <a:off x="12854940" y="10120449"/>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58" name="楕円 657">
          <a:extLst>
            <a:ext uri="{FF2B5EF4-FFF2-40B4-BE49-F238E27FC236}">
              <a16:creationId xmlns:a16="http://schemas.microsoft.com/office/drawing/2014/main" id="{4C53F2FD-401C-4FD0-9389-06528D983328}"/>
            </a:ext>
          </a:extLst>
        </xdr:cNvPr>
        <xdr:cNvSpPr/>
      </xdr:nvSpPr>
      <xdr:spPr>
        <a:xfrm>
          <a:off x="12029440" y="100424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31024</xdr:rowOff>
    </xdr:from>
    <xdr:to>
      <xdr:col>76</xdr:col>
      <xdr:colOff>114300</xdr:colOff>
      <xdr:row>60</xdr:row>
      <xdr:rowOff>62049</xdr:rowOff>
    </xdr:to>
    <xdr:cxnSp macro="">
      <xdr:nvCxnSpPr>
        <xdr:cNvPr id="659" name="直線コネクタ 658">
          <a:extLst>
            <a:ext uri="{FF2B5EF4-FFF2-40B4-BE49-F238E27FC236}">
              <a16:creationId xmlns:a16="http://schemas.microsoft.com/office/drawing/2014/main" id="{6007C3CE-0609-48F1-AFE6-D28441E00BD0}"/>
            </a:ext>
          </a:extLst>
        </xdr:cNvPr>
        <xdr:cNvCxnSpPr/>
      </xdr:nvCxnSpPr>
      <xdr:spPr>
        <a:xfrm>
          <a:off x="12072620" y="10089424"/>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119017</xdr:rowOff>
    </xdr:from>
    <xdr:to>
      <xdr:col>67</xdr:col>
      <xdr:colOff>101600</xdr:colOff>
      <xdr:row>60</xdr:row>
      <xdr:rowOff>49167</xdr:rowOff>
    </xdr:to>
    <xdr:sp macro="" textlink="">
      <xdr:nvSpPr>
        <xdr:cNvPr id="660" name="楕円 659">
          <a:extLst>
            <a:ext uri="{FF2B5EF4-FFF2-40B4-BE49-F238E27FC236}">
              <a16:creationId xmlns:a16="http://schemas.microsoft.com/office/drawing/2014/main" id="{07D26036-C2C3-43B3-B500-B4E496E19ED7}"/>
            </a:ext>
          </a:extLst>
        </xdr:cNvPr>
        <xdr:cNvSpPr/>
      </xdr:nvSpPr>
      <xdr:spPr>
        <a:xfrm>
          <a:off x="11231880" y="10009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169817</xdr:rowOff>
    </xdr:from>
    <xdr:to>
      <xdr:col>71</xdr:col>
      <xdr:colOff>177800</xdr:colOff>
      <xdr:row>60</xdr:row>
      <xdr:rowOff>31024</xdr:rowOff>
    </xdr:to>
    <xdr:cxnSp macro="">
      <xdr:nvCxnSpPr>
        <xdr:cNvPr id="661" name="直線コネクタ 660">
          <a:extLst>
            <a:ext uri="{FF2B5EF4-FFF2-40B4-BE49-F238E27FC236}">
              <a16:creationId xmlns:a16="http://schemas.microsoft.com/office/drawing/2014/main" id="{045676A3-BF28-41DE-854B-07B4A13F3967}"/>
            </a:ext>
          </a:extLst>
        </xdr:cNvPr>
        <xdr:cNvCxnSpPr/>
      </xdr:nvCxnSpPr>
      <xdr:spPr>
        <a:xfrm>
          <a:off x="11282680" y="10060577"/>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6D1330A-CD10-4159-8D92-38E1103761FF}"/>
            </a:ext>
          </a:extLst>
        </xdr:cNvPr>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371A93C-86F7-4486-B059-D7A7282AA175}"/>
            </a:ext>
          </a:extLst>
        </xdr:cNvPr>
        <xdr:cNvSpPr txBox="1"/>
      </xdr:nvSpPr>
      <xdr:spPr>
        <a:xfrm>
          <a:off x="126752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72951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4CBDD831-1BFF-4CEB-BE54-CF18918154BB}"/>
            </a:ext>
          </a:extLst>
        </xdr:cNvPr>
        <xdr:cNvSpPr txBox="1"/>
      </xdr:nvSpPr>
      <xdr:spPr>
        <a:xfrm>
          <a:off x="11900544"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40294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8D9A890A-77C9-4546-BFCD-5CFF0938FF29}"/>
            </a:ext>
          </a:extLst>
        </xdr:cNvPr>
        <xdr:cNvSpPr txBox="1"/>
      </xdr:nvSpPr>
      <xdr:spPr>
        <a:xfrm>
          <a:off x="1110298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242B2EF6-515C-4B0C-ADFB-05729DEC0A3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9FF4279-82A2-4188-9B48-5CA36E7511C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522E8306-B248-4136-8A91-402B32E8840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881C6BAB-31C4-4707-8FB2-8EA83006EDB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91E39558-73A0-41EE-8C78-64FD134FED6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D594676D-DB93-4492-B378-D4FC92D2C63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2CF24F4A-B001-4CA8-8276-456A10DF277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3DD1AD8-0196-44A8-9B17-B808088B334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3693803B-F8B3-4E9C-80B6-F09F4DB5EAF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E50B2AE2-8268-45FC-BA21-6EB4A3190B7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F2858D6A-F27F-4935-B155-B825411F3993}"/>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86B8F973-7AC1-4082-BEBF-F03A8182383C}"/>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B548BE3-FA54-469E-81D1-F4ADB5504E7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4D8D05C-EBC9-4967-90FF-077CBF606307}"/>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F15E4E2E-C59C-463B-9744-78C2ED8916F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F17C09B6-F347-43A0-B64C-98E09617002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4AE047C4-7491-417F-BEA7-9F23E9389053}"/>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B263FCEB-A8EC-4418-A081-7BC9C58C7536}"/>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241AB2E8-7A4A-4758-A95C-16751459019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BF566DA8-A6C4-4400-BC9A-47673C64F3E7}"/>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6BBDEEA1-E6A6-4CFC-9F17-E57AEE0F1325}"/>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2CA2767-9694-43A9-A11B-D9CB9CCB473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F1E59F14-C118-4B87-9A5F-DE41F21D97C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462A09DE-5744-47B2-95D7-6E7CED30514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538FD4C4-74DF-413A-BC84-BE7080D269F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1A635DED-78BF-4A18-854F-6A56872E28BC}"/>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23A693DF-B40C-4649-8F7A-23D589F1B379}"/>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424FD1FB-AD48-49D7-9651-CAB26E5039CE}"/>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85A1CE71-0805-49BC-A690-6F5903E9C08D}"/>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60BBF7C-1836-4BDA-9FA4-181D9238200B}"/>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C9AA66A6-552C-4241-95FB-8B57F1DE4B93}"/>
            </a:ext>
          </a:extLst>
        </xdr:cNvPr>
        <xdr:cNvSpPr txBox="1"/>
      </xdr:nvSpPr>
      <xdr:spPr>
        <a:xfrm>
          <a:off x="1954784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83451760-4F89-4531-8373-81AFE569EB71}"/>
            </a:ext>
          </a:extLst>
        </xdr:cNvPr>
        <xdr:cNvSpPr/>
      </xdr:nvSpPr>
      <xdr:spPr>
        <a:xfrm>
          <a:off x="1945894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EC5629C0-50F0-41DF-8C6C-4B773BD51BC5}"/>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58255</xdr:rowOff>
    </xdr:from>
    <xdr:ext cx="469744" cy="259045"/>
    <xdr:sp macro="" textlink="">
      <xdr:nvSpPr>
        <xdr:cNvPr id="699" name="n_1aveValue【保健センター・保健所】&#10;一人当たり面積">
          <a:extLst>
            <a:ext uri="{FF2B5EF4-FFF2-40B4-BE49-F238E27FC236}">
              <a16:creationId xmlns:a16="http://schemas.microsoft.com/office/drawing/2014/main" id="{213C7740-265F-4309-9286-69F6EB4C6DE1}"/>
            </a:ext>
          </a:extLst>
        </xdr:cNvPr>
        <xdr:cNvSpPr txBox="1"/>
      </xdr:nvSpPr>
      <xdr:spPr>
        <a:xfrm>
          <a:off x="1856112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136978</xdr:rowOff>
    </xdr:from>
    <xdr:to>
      <xdr:col>107</xdr:col>
      <xdr:colOff>101600</xdr:colOff>
      <xdr:row>62</xdr:row>
      <xdr:rowOff>67128</xdr:rowOff>
    </xdr:to>
    <xdr:sp macro="" textlink="">
      <xdr:nvSpPr>
        <xdr:cNvPr id="700" name="フローチャート: 判断 699">
          <a:extLst>
            <a:ext uri="{FF2B5EF4-FFF2-40B4-BE49-F238E27FC236}">
              <a16:creationId xmlns:a16="http://schemas.microsoft.com/office/drawing/2014/main" id="{A5129951-6621-4D7E-8316-93178B14DB60}"/>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58255</xdr:rowOff>
    </xdr:from>
    <xdr:ext cx="469744" cy="259045"/>
    <xdr:sp macro="" textlink="">
      <xdr:nvSpPr>
        <xdr:cNvPr id="701" name="n_2aveValue【保健センター・保健所】&#10;一人当たり面積">
          <a:extLst>
            <a:ext uri="{FF2B5EF4-FFF2-40B4-BE49-F238E27FC236}">
              <a16:creationId xmlns:a16="http://schemas.microsoft.com/office/drawing/2014/main" id="{754D3E92-D088-4E8B-B124-664702CFFA40}"/>
            </a:ext>
          </a:extLst>
        </xdr:cNvPr>
        <xdr:cNvSpPr txBox="1"/>
      </xdr:nvSpPr>
      <xdr:spPr>
        <a:xfrm>
          <a:off x="177762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136978</xdr:rowOff>
    </xdr:from>
    <xdr:to>
      <xdr:col>102</xdr:col>
      <xdr:colOff>165100</xdr:colOff>
      <xdr:row>62</xdr:row>
      <xdr:rowOff>67128</xdr:rowOff>
    </xdr:to>
    <xdr:sp macro="" textlink="">
      <xdr:nvSpPr>
        <xdr:cNvPr id="702" name="フローチャート: 判断 701">
          <a:extLst>
            <a:ext uri="{FF2B5EF4-FFF2-40B4-BE49-F238E27FC236}">
              <a16:creationId xmlns:a16="http://schemas.microsoft.com/office/drawing/2014/main" id="{CA708038-E285-4BB2-93FB-E1EBC87FEE5A}"/>
            </a:ext>
          </a:extLst>
        </xdr:cNvPr>
        <xdr:cNvSpPr/>
      </xdr:nvSpPr>
      <xdr:spPr>
        <a:xfrm>
          <a:off x="171627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58255</xdr:rowOff>
    </xdr:from>
    <xdr:ext cx="469744" cy="259045"/>
    <xdr:sp macro="" textlink="">
      <xdr:nvSpPr>
        <xdr:cNvPr id="703" name="n_3aveValue【保健センター・保健所】&#10;一人当たり面積">
          <a:extLst>
            <a:ext uri="{FF2B5EF4-FFF2-40B4-BE49-F238E27FC236}">
              <a16:creationId xmlns:a16="http://schemas.microsoft.com/office/drawing/2014/main" id="{89B4AFC5-5A6A-470A-A882-2BA108C2CA92}"/>
            </a:ext>
          </a:extLst>
        </xdr:cNvPr>
        <xdr:cNvSpPr txBox="1"/>
      </xdr:nvSpPr>
      <xdr:spPr>
        <a:xfrm>
          <a:off x="17001567" y="104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147865</xdr:rowOff>
    </xdr:from>
    <xdr:to>
      <xdr:col>98</xdr:col>
      <xdr:colOff>38100</xdr:colOff>
      <xdr:row>62</xdr:row>
      <xdr:rowOff>78015</xdr:rowOff>
    </xdr:to>
    <xdr:sp macro="" textlink="">
      <xdr:nvSpPr>
        <xdr:cNvPr id="704" name="フローチャート: 判断 703">
          <a:extLst>
            <a:ext uri="{FF2B5EF4-FFF2-40B4-BE49-F238E27FC236}">
              <a16:creationId xmlns:a16="http://schemas.microsoft.com/office/drawing/2014/main" id="{F6DB367D-44A2-492B-94E8-16616B736025}"/>
            </a:ext>
          </a:extLst>
        </xdr:cNvPr>
        <xdr:cNvSpPr/>
      </xdr:nvSpPr>
      <xdr:spPr>
        <a:xfrm>
          <a:off x="1638808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69142</xdr:rowOff>
    </xdr:from>
    <xdr:ext cx="469744" cy="259045"/>
    <xdr:sp macro="" textlink="">
      <xdr:nvSpPr>
        <xdr:cNvPr id="705" name="n_4aveValue【保健センター・保健所】&#10;一人当たり面積">
          <a:extLst>
            <a:ext uri="{FF2B5EF4-FFF2-40B4-BE49-F238E27FC236}">
              <a16:creationId xmlns:a16="http://schemas.microsoft.com/office/drawing/2014/main" id="{8EF6AC3B-6EC6-482B-9AB3-AA53D49B53BA}"/>
            </a:ext>
          </a:extLst>
        </xdr:cNvPr>
        <xdr:cNvSpPr txBox="1"/>
      </xdr:nvSpPr>
      <xdr:spPr>
        <a:xfrm>
          <a:off x="1622686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C4B09FD-6FB9-4A34-99F9-EF6F32F3DFB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D691C70-0F54-4263-9D35-E826AA40100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10E8A79-0698-4DC3-8686-C7A1F0F7E42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CE07FDC0-AFCA-4C0D-BE97-32031D4E872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258384B8-C587-425A-B957-2A753BA7A21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711" name="楕円 710">
          <a:extLst>
            <a:ext uri="{FF2B5EF4-FFF2-40B4-BE49-F238E27FC236}">
              <a16:creationId xmlns:a16="http://schemas.microsoft.com/office/drawing/2014/main" id="{CFCE952A-AC9E-461A-B4F1-68396014236F}"/>
            </a:ext>
          </a:extLst>
        </xdr:cNvPr>
        <xdr:cNvSpPr/>
      </xdr:nvSpPr>
      <xdr:spPr>
        <a:xfrm>
          <a:off x="1945894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127199</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4059129F-EA9E-41B0-9D33-C12B664CF5EC}"/>
            </a:ext>
          </a:extLst>
        </xdr:cNvPr>
        <xdr:cNvSpPr txBox="1"/>
      </xdr:nvSpPr>
      <xdr:spPr>
        <a:xfrm>
          <a:off x="1954784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104322</xdr:rowOff>
    </xdr:from>
    <xdr:to>
      <xdr:col>112</xdr:col>
      <xdr:colOff>38100</xdr:colOff>
      <xdr:row>62</xdr:row>
      <xdr:rowOff>34472</xdr:rowOff>
    </xdr:to>
    <xdr:sp macro="" textlink="">
      <xdr:nvSpPr>
        <xdr:cNvPr id="713" name="楕円 712">
          <a:extLst>
            <a:ext uri="{FF2B5EF4-FFF2-40B4-BE49-F238E27FC236}">
              <a16:creationId xmlns:a16="http://schemas.microsoft.com/office/drawing/2014/main" id="{915EEA08-55C7-4C20-BE48-50841B37A47D}"/>
            </a:ext>
          </a:extLst>
        </xdr:cNvPr>
        <xdr:cNvSpPr/>
      </xdr:nvSpPr>
      <xdr:spPr>
        <a:xfrm>
          <a:off x="18735040" y="10330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155122</xdr:rowOff>
    </xdr:from>
    <xdr:to>
      <xdr:col>116</xdr:col>
      <xdr:colOff>63500</xdr:colOff>
      <xdr:row>61</xdr:row>
      <xdr:rowOff>155122</xdr:rowOff>
    </xdr:to>
    <xdr:cxnSp macro="">
      <xdr:nvCxnSpPr>
        <xdr:cNvPr id="714" name="直線コネクタ 713">
          <a:extLst>
            <a:ext uri="{FF2B5EF4-FFF2-40B4-BE49-F238E27FC236}">
              <a16:creationId xmlns:a16="http://schemas.microsoft.com/office/drawing/2014/main" id="{7D381AE3-DA99-408B-9B5A-3171CDEBDDA6}"/>
            </a:ext>
          </a:extLst>
        </xdr:cNvPr>
        <xdr:cNvCxnSpPr/>
      </xdr:nvCxnSpPr>
      <xdr:spPr>
        <a:xfrm>
          <a:off x="18778220" y="103811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104322</xdr:rowOff>
    </xdr:from>
    <xdr:to>
      <xdr:col>107</xdr:col>
      <xdr:colOff>101600</xdr:colOff>
      <xdr:row>62</xdr:row>
      <xdr:rowOff>34472</xdr:rowOff>
    </xdr:to>
    <xdr:sp macro="" textlink="">
      <xdr:nvSpPr>
        <xdr:cNvPr id="715" name="楕円 714">
          <a:extLst>
            <a:ext uri="{FF2B5EF4-FFF2-40B4-BE49-F238E27FC236}">
              <a16:creationId xmlns:a16="http://schemas.microsoft.com/office/drawing/2014/main" id="{66BCD983-2575-4D82-8753-9ACF708D6C24}"/>
            </a:ext>
          </a:extLst>
        </xdr:cNvPr>
        <xdr:cNvSpPr/>
      </xdr:nvSpPr>
      <xdr:spPr>
        <a:xfrm>
          <a:off x="17937480" y="10330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155122</xdr:rowOff>
    </xdr:from>
    <xdr:to>
      <xdr:col>111</xdr:col>
      <xdr:colOff>177800</xdr:colOff>
      <xdr:row>61</xdr:row>
      <xdr:rowOff>155122</xdr:rowOff>
    </xdr:to>
    <xdr:cxnSp macro="">
      <xdr:nvCxnSpPr>
        <xdr:cNvPr id="716" name="直線コネクタ 715">
          <a:extLst>
            <a:ext uri="{FF2B5EF4-FFF2-40B4-BE49-F238E27FC236}">
              <a16:creationId xmlns:a16="http://schemas.microsoft.com/office/drawing/2014/main" id="{DF6B3345-C9BB-405F-AED3-873EF8F78579}"/>
            </a:ext>
          </a:extLst>
        </xdr:cNvPr>
        <xdr:cNvCxnSpPr/>
      </xdr:nvCxnSpPr>
      <xdr:spPr>
        <a:xfrm>
          <a:off x="17988280" y="103811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93435</xdr:rowOff>
    </xdr:from>
    <xdr:to>
      <xdr:col>102</xdr:col>
      <xdr:colOff>165100</xdr:colOff>
      <xdr:row>62</xdr:row>
      <xdr:rowOff>23585</xdr:rowOff>
    </xdr:to>
    <xdr:sp macro="" textlink="">
      <xdr:nvSpPr>
        <xdr:cNvPr id="717" name="楕円 716">
          <a:extLst>
            <a:ext uri="{FF2B5EF4-FFF2-40B4-BE49-F238E27FC236}">
              <a16:creationId xmlns:a16="http://schemas.microsoft.com/office/drawing/2014/main" id="{49176E21-9A6D-4697-AA82-47FEFCD698AA}"/>
            </a:ext>
          </a:extLst>
        </xdr:cNvPr>
        <xdr:cNvSpPr/>
      </xdr:nvSpPr>
      <xdr:spPr>
        <a:xfrm>
          <a:off x="17162780" y="1031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144235</xdr:rowOff>
    </xdr:from>
    <xdr:to>
      <xdr:col>107</xdr:col>
      <xdr:colOff>50800</xdr:colOff>
      <xdr:row>61</xdr:row>
      <xdr:rowOff>155122</xdr:rowOff>
    </xdr:to>
    <xdr:cxnSp macro="">
      <xdr:nvCxnSpPr>
        <xdr:cNvPr id="718" name="直線コネクタ 717">
          <a:extLst>
            <a:ext uri="{FF2B5EF4-FFF2-40B4-BE49-F238E27FC236}">
              <a16:creationId xmlns:a16="http://schemas.microsoft.com/office/drawing/2014/main" id="{0AD6E66E-3085-46C3-9FEB-8FD80DACD054}"/>
            </a:ext>
          </a:extLst>
        </xdr:cNvPr>
        <xdr:cNvCxnSpPr/>
      </xdr:nvCxnSpPr>
      <xdr:spPr>
        <a:xfrm>
          <a:off x="17213580" y="10370275"/>
          <a:ext cx="7747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93435</xdr:rowOff>
    </xdr:from>
    <xdr:to>
      <xdr:col>98</xdr:col>
      <xdr:colOff>38100</xdr:colOff>
      <xdr:row>62</xdr:row>
      <xdr:rowOff>23585</xdr:rowOff>
    </xdr:to>
    <xdr:sp macro="" textlink="">
      <xdr:nvSpPr>
        <xdr:cNvPr id="719" name="楕円 718">
          <a:extLst>
            <a:ext uri="{FF2B5EF4-FFF2-40B4-BE49-F238E27FC236}">
              <a16:creationId xmlns:a16="http://schemas.microsoft.com/office/drawing/2014/main" id="{72F06F19-1E87-4A2B-8018-01F1370DFA10}"/>
            </a:ext>
          </a:extLst>
        </xdr:cNvPr>
        <xdr:cNvSpPr/>
      </xdr:nvSpPr>
      <xdr:spPr>
        <a:xfrm>
          <a:off x="16388080" y="1031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144235</xdr:rowOff>
    </xdr:from>
    <xdr:to>
      <xdr:col>102</xdr:col>
      <xdr:colOff>114300</xdr:colOff>
      <xdr:row>61</xdr:row>
      <xdr:rowOff>144235</xdr:rowOff>
    </xdr:to>
    <xdr:cxnSp macro="">
      <xdr:nvCxnSpPr>
        <xdr:cNvPr id="720" name="直線コネクタ 719">
          <a:extLst>
            <a:ext uri="{FF2B5EF4-FFF2-40B4-BE49-F238E27FC236}">
              <a16:creationId xmlns:a16="http://schemas.microsoft.com/office/drawing/2014/main" id="{E4B4024D-059C-4031-BDE6-FD52294CAAC3}"/>
            </a:ext>
          </a:extLst>
        </xdr:cNvPr>
        <xdr:cNvCxnSpPr/>
      </xdr:nvCxnSpPr>
      <xdr:spPr>
        <a:xfrm>
          <a:off x="16431260" y="1037027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50999</xdr:rowOff>
    </xdr:from>
    <xdr:ext cx="469744" cy="259045"/>
    <xdr:sp macro="" textlink="">
      <xdr:nvSpPr>
        <xdr:cNvPr id="721" name="n_1mainValue【保健センター・保健所】&#10;一人当たり面積">
          <a:extLst>
            <a:ext uri="{FF2B5EF4-FFF2-40B4-BE49-F238E27FC236}">
              <a16:creationId xmlns:a16="http://schemas.microsoft.com/office/drawing/2014/main" id="{5E621369-2918-4E9B-B875-D06F347ABC11}"/>
            </a:ext>
          </a:extLst>
        </xdr:cNvPr>
        <xdr:cNvSpPr txBox="1"/>
      </xdr:nvSpPr>
      <xdr:spPr>
        <a:xfrm>
          <a:off x="185611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50999</xdr:rowOff>
    </xdr:from>
    <xdr:ext cx="469744" cy="259045"/>
    <xdr:sp macro="" textlink="">
      <xdr:nvSpPr>
        <xdr:cNvPr id="722" name="n_2mainValue【保健センター・保健所】&#10;一人当たり面積">
          <a:extLst>
            <a:ext uri="{FF2B5EF4-FFF2-40B4-BE49-F238E27FC236}">
              <a16:creationId xmlns:a16="http://schemas.microsoft.com/office/drawing/2014/main" id="{E2BF65EA-BB6D-45B4-A218-00C96BF55158}"/>
            </a:ext>
          </a:extLst>
        </xdr:cNvPr>
        <xdr:cNvSpPr txBox="1"/>
      </xdr:nvSpPr>
      <xdr:spPr>
        <a:xfrm>
          <a:off x="1777626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40112</xdr:rowOff>
    </xdr:from>
    <xdr:ext cx="469744" cy="259045"/>
    <xdr:sp macro="" textlink="">
      <xdr:nvSpPr>
        <xdr:cNvPr id="723" name="n_3mainValue【保健センター・保健所】&#10;一人当たり面積">
          <a:extLst>
            <a:ext uri="{FF2B5EF4-FFF2-40B4-BE49-F238E27FC236}">
              <a16:creationId xmlns:a16="http://schemas.microsoft.com/office/drawing/2014/main" id="{AB3A842A-BC7A-4263-8340-C3C2B2E5ACC1}"/>
            </a:ext>
          </a:extLst>
        </xdr:cNvPr>
        <xdr:cNvSpPr txBox="1"/>
      </xdr:nvSpPr>
      <xdr:spPr>
        <a:xfrm>
          <a:off x="1700156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40112</xdr:rowOff>
    </xdr:from>
    <xdr:ext cx="469744" cy="259045"/>
    <xdr:sp macro="" textlink="">
      <xdr:nvSpPr>
        <xdr:cNvPr id="724" name="n_4mainValue【保健センター・保健所】&#10;一人当たり面積">
          <a:extLst>
            <a:ext uri="{FF2B5EF4-FFF2-40B4-BE49-F238E27FC236}">
              <a16:creationId xmlns:a16="http://schemas.microsoft.com/office/drawing/2014/main" id="{20FCB0B8-FA89-47DC-97CA-A7816BC75BF3}"/>
            </a:ext>
          </a:extLst>
        </xdr:cNvPr>
        <xdr:cNvSpPr txBox="1"/>
      </xdr:nvSpPr>
      <xdr:spPr>
        <a:xfrm>
          <a:off x="1622686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50EB308B-3F31-4985-A9B1-099752EF420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C04CD26-E6F9-41D9-94B5-B70035C04C2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AE4D2ED-69BC-4F7C-BB1A-A20AA638A15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D1DA74ED-825B-45A2-983C-2B92FC851AE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FE860AEA-564F-41B7-BD85-9079E6A124FC}"/>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85615E8C-0598-4FA6-BF5A-48CBD94E359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44ED3CF2-DFC0-4E16-B2C9-3021E632F75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5173611-332C-43FE-B643-F095618555C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74414406-65DF-4770-95F8-A250D986BB2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D891CC3E-B0DF-47EC-9E1B-483EB7E7BEB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B63DB966-CC52-460F-B292-9AC97974105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1FB3B312-4742-4753-9955-ACC5E010DC0D}"/>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51CA4E32-2DFE-4782-8F67-5355DA01A85F}"/>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AEBC2DB8-2783-4D02-A4A9-43A04F36F0E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5782C41-4F55-46A9-B814-100209FECB2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A3228655-F4ED-4B1B-8BD7-ED467A237E7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4D0EA369-E778-49C8-BB3D-5920BF890D5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925C1829-BAE3-45F2-A39A-3D1F64CA5717}"/>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BFDA4CBE-BC63-4F97-B544-AF31E3BD669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E8DBC074-01ED-436E-9B56-5E076E5C9D8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C8BD7778-8FF3-4F69-ABE1-08C37F1A999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262C264-2597-4C54-BD2C-50BD2FE03E0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22C37ED8-BA41-441F-8589-BB47110DED4F}"/>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F1398F6F-91AD-4995-B91C-517E74348AE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FF9B1CD7-6C41-4689-BB00-FA2B08CB5C5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DF66FC59-D645-43E1-BF70-B9DF33C3E2AB}"/>
            </a:ext>
          </a:extLst>
        </xdr:cNvPr>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3F7D2D18-38CE-4D3A-AF55-AA6EC9021BBB}"/>
            </a:ext>
          </a:extLst>
        </xdr:cNvPr>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6496F970-4CAD-4EE6-8537-E9C66C4A6992}"/>
            </a:ext>
          </a:extLst>
        </xdr:cNvPr>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C614017B-3FBB-4824-806A-A128CE414173}"/>
            </a:ext>
          </a:extLst>
        </xdr:cNvPr>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EBCF4B42-4A3B-472C-82BF-407F3FF7DF5E}"/>
            </a:ext>
          </a:extLst>
        </xdr:cNvPr>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2F6168CF-2E2F-4790-9DFF-A2AE9E041B66}"/>
            </a:ext>
          </a:extLst>
        </xdr:cNvPr>
        <xdr:cNvSpPr txBox="1"/>
      </xdr:nvSpPr>
      <xdr:spPr>
        <a:xfrm>
          <a:off x="14414500" y="1374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68E48CB9-CE97-47D7-911D-F7E977D835FD}"/>
            </a:ext>
          </a:extLst>
        </xdr:cNvPr>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AB0B76C0-6E45-4A96-9FE3-5060CCFE49E7}"/>
            </a:ext>
          </a:extLst>
        </xdr:cNvPr>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66239</xdr:rowOff>
    </xdr:from>
    <xdr:ext cx="405111" cy="259045"/>
    <xdr:sp macro="" textlink="">
      <xdr:nvSpPr>
        <xdr:cNvPr id="758" name="n_1aveValue【消防施設】&#10;有形固定資産減価償却率">
          <a:extLst>
            <a:ext uri="{FF2B5EF4-FFF2-40B4-BE49-F238E27FC236}">
              <a16:creationId xmlns:a16="http://schemas.microsoft.com/office/drawing/2014/main" id="{F66AC1D3-708E-4767-9DD2-5EEF912D850C}"/>
            </a:ext>
          </a:extLst>
        </xdr:cNvPr>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152219</xdr:rowOff>
    </xdr:from>
    <xdr:to>
      <xdr:col>76</xdr:col>
      <xdr:colOff>165100</xdr:colOff>
      <xdr:row>83</xdr:row>
      <xdr:rowOff>82369</xdr:rowOff>
    </xdr:to>
    <xdr:sp macro="" textlink="">
      <xdr:nvSpPr>
        <xdr:cNvPr id="759" name="フローチャート: 判断 758">
          <a:extLst>
            <a:ext uri="{FF2B5EF4-FFF2-40B4-BE49-F238E27FC236}">
              <a16:creationId xmlns:a16="http://schemas.microsoft.com/office/drawing/2014/main" id="{26E8D233-BFE1-43EC-9CC0-A145A2DAA6ED}"/>
            </a:ext>
          </a:extLst>
        </xdr:cNvPr>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98896</xdr:rowOff>
    </xdr:from>
    <xdr:ext cx="405111" cy="259045"/>
    <xdr:sp macro="" textlink="">
      <xdr:nvSpPr>
        <xdr:cNvPr id="760" name="n_2aveValue【消防施設】&#10;有形固定資産減価償却率">
          <a:extLst>
            <a:ext uri="{FF2B5EF4-FFF2-40B4-BE49-F238E27FC236}">
              <a16:creationId xmlns:a16="http://schemas.microsoft.com/office/drawing/2014/main" id="{AA560DBB-4B38-46F4-BC24-096A338E4ABE}"/>
            </a:ext>
          </a:extLst>
        </xdr:cNvPr>
        <xdr:cNvSpPr txBox="1"/>
      </xdr:nvSpPr>
      <xdr:spPr>
        <a:xfrm>
          <a:off x="12675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144055</xdr:rowOff>
    </xdr:from>
    <xdr:to>
      <xdr:col>72</xdr:col>
      <xdr:colOff>38100</xdr:colOff>
      <xdr:row>83</xdr:row>
      <xdr:rowOff>74205</xdr:rowOff>
    </xdr:to>
    <xdr:sp macro="" textlink="">
      <xdr:nvSpPr>
        <xdr:cNvPr id="761" name="フローチャート: 判断 760">
          <a:extLst>
            <a:ext uri="{FF2B5EF4-FFF2-40B4-BE49-F238E27FC236}">
              <a16:creationId xmlns:a16="http://schemas.microsoft.com/office/drawing/2014/main" id="{01E5994A-F99D-4B9D-B794-9363F4C3F81A}"/>
            </a:ext>
          </a:extLst>
        </xdr:cNvPr>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90732</xdr:rowOff>
    </xdr:from>
    <xdr:ext cx="405111" cy="259045"/>
    <xdr:sp macro="" textlink="">
      <xdr:nvSpPr>
        <xdr:cNvPr id="762" name="n_3aveValue【消防施設】&#10;有形固定資産減価償却率">
          <a:extLst>
            <a:ext uri="{FF2B5EF4-FFF2-40B4-BE49-F238E27FC236}">
              <a16:creationId xmlns:a16="http://schemas.microsoft.com/office/drawing/2014/main" id="{F1C5F4D8-537D-402D-9F2C-D69232F5E37B}"/>
            </a:ext>
          </a:extLst>
        </xdr:cNvPr>
        <xdr:cNvSpPr txBox="1"/>
      </xdr:nvSpPr>
      <xdr:spPr>
        <a:xfrm>
          <a:off x="11900544" y="1366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124461</xdr:rowOff>
    </xdr:from>
    <xdr:to>
      <xdr:col>67</xdr:col>
      <xdr:colOff>101600</xdr:colOff>
      <xdr:row>83</xdr:row>
      <xdr:rowOff>54611</xdr:rowOff>
    </xdr:to>
    <xdr:sp macro="" textlink="">
      <xdr:nvSpPr>
        <xdr:cNvPr id="763" name="フローチャート: 判断 762">
          <a:extLst>
            <a:ext uri="{FF2B5EF4-FFF2-40B4-BE49-F238E27FC236}">
              <a16:creationId xmlns:a16="http://schemas.microsoft.com/office/drawing/2014/main" id="{023EAA0C-D6D4-4EE0-845F-F745D5295CDD}"/>
            </a:ext>
          </a:extLst>
        </xdr:cNvPr>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45738</xdr:rowOff>
    </xdr:from>
    <xdr:ext cx="405111" cy="259045"/>
    <xdr:sp macro="" textlink="">
      <xdr:nvSpPr>
        <xdr:cNvPr id="764" name="n_4aveValue【消防施設】&#10;有形固定資産減価償却率">
          <a:extLst>
            <a:ext uri="{FF2B5EF4-FFF2-40B4-BE49-F238E27FC236}">
              <a16:creationId xmlns:a16="http://schemas.microsoft.com/office/drawing/2014/main" id="{51F326D0-14D8-4E19-8791-0FE68A43ABCE}"/>
            </a:ext>
          </a:extLst>
        </xdr:cNvPr>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C368B2F-E9AC-42D7-81BA-6514A53E18BA}"/>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C000AB59-F628-48B6-9D19-F7B5A32130B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9B5DDA9-C315-49BA-9177-181DE1DB10E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7268E908-7518-46D9-8369-448BAE495BE8}"/>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CB962C30-2C9C-4A78-81C7-C2B99486470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770" name="楕円 769">
          <a:extLst>
            <a:ext uri="{FF2B5EF4-FFF2-40B4-BE49-F238E27FC236}">
              <a16:creationId xmlns:a16="http://schemas.microsoft.com/office/drawing/2014/main" id="{084C25E5-2ADF-44AE-AB95-77A6F4C0A76B}"/>
            </a:ext>
          </a:extLst>
        </xdr:cNvPr>
        <xdr:cNvSpPr/>
      </xdr:nvSpPr>
      <xdr:spPr>
        <a:xfrm>
          <a:off x="14325600" y="139928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917BA3A6-4718-4E55-AD31-F65A4287A28B}"/>
            </a:ext>
          </a:extLst>
        </xdr:cNvPr>
        <xdr:cNvSpPr txBox="1"/>
      </xdr:nvSpPr>
      <xdr:spPr>
        <a:xfrm>
          <a:off x="1441450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772" name="楕円 771">
          <a:extLst>
            <a:ext uri="{FF2B5EF4-FFF2-40B4-BE49-F238E27FC236}">
              <a16:creationId xmlns:a16="http://schemas.microsoft.com/office/drawing/2014/main" id="{7A395580-CDAF-400F-9EF7-A19D1A951D74}"/>
            </a:ext>
          </a:extLst>
        </xdr:cNvPr>
        <xdr:cNvSpPr/>
      </xdr:nvSpPr>
      <xdr:spPr>
        <a:xfrm>
          <a:off x="1357884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129539</xdr:rowOff>
    </xdr:to>
    <xdr:cxnSp macro="">
      <xdr:nvCxnSpPr>
        <xdr:cNvPr id="773" name="直線コネクタ 772">
          <a:extLst>
            <a:ext uri="{FF2B5EF4-FFF2-40B4-BE49-F238E27FC236}">
              <a16:creationId xmlns:a16="http://schemas.microsoft.com/office/drawing/2014/main" id="{D56E73DE-9B67-4D5C-A892-B56C6890C2A5}"/>
            </a:ext>
          </a:extLst>
        </xdr:cNvPr>
        <xdr:cNvCxnSpPr/>
      </xdr:nvCxnSpPr>
      <xdr:spPr>
        <a:xfrm>
          <a:off x="13629640" y="14015901"/>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16692</xdr:rowOff>
    </xdr:from>
    <xdr:to>
      <xdr:col>76</xdr:col>
      <xdr:colOff>165100</xdr:colOff>
      <xdr:row>83</xdr:row>
      <xdr:rowOff>118292</xdr:rowOff>
    </xdr:to>
    <xdr:sp macro="" textlink="">
      <xdr:nvSpPr>
        <xdr:cNvPr id="774" name="楕円 773">
          <a:extLst>
            <a:ext uri="{FF2B5EF4-FFF2-40B4-BE49-F238E27FC236}">
              <a16:creationId xmlns:a16="http://schemas.microsoft.com/office/drawing/2014/main" id="{8C4BCB17-26BB-4E7A-A233-2714D7D2BA8A}"/>
            </a:ext>
          </a:extLst>
        </xdr:cNvPr>
        <xdr:cNvSpPr/>
      </xdr:nvSpPr>
      <xdr:spPr>
        <a:xfrm>
          <a:off x="12804140" y="13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67492</xdr:rowOff>
    </xdr:from>
    <xdr:to>
      <xdr:col>81</xdr:col>
      <xdr:colOff>50800</xdr:colOff>
      <xdr:row>83</xdr:row>
      <xdr:rowOff>101781</xdr:rowOff>
    </xdr:to>
    <xdr:cxnSp macro="">
      <xdr:nvCxnSpPr>
        <xdr:cNvPr id="775" name="直線コネクタ 774">
          <a:extLst>
            <a:ext uri="{FF2B5EF4-FFF2-40B4-BE49-F238E27FC236}">
              <a16:creationId xmlns:a16="http://schemas.microsoft.com/office/drawing/2014/main" id="{A4D73600-9E76-48FC-8895-7805867D57F7}"/>
            </a:ext>
          </a:extLst>
        </xdr:cNvPr>
        <xdr:cNvCxnSpPr/>
      </xdr:nvCxnSpPr>
      <xdr:spPr>
        <a:xfrm>
          <a:off x="12854940" y="13981612"/>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76" name="楕円 775">
          <a:extLst>
            <a:ext uri="{FF2B5EF4-FFF2-40B4-BE49-F238E27FC236}">
              <a16:creationId xmlns:a16="http://schemas.microsoft.com/office/drawing/2014/main" id="{71412B55-21A0-45CD-86AF-1BF40AB52ECF}"/>
            </a:ext>
          </a:extLst>
        </xdr:cNvPr>
        <xdr:cNvSpPr/>
      </xdr:nvSpPr>
      <xdr:spPr>
        <a:xfrm>
          <a:off x="12029440" y="13897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83</xdr:row>
      <xdr:rowOff>67492</xdr:rowOff>
    </xdr:to>
    <xdr:cxnSp macro="">
      <xdr:nvCxnSpPr>
        <xdr:cNvPr id="777" name="直線コネクタ 776">
          <a:extLst>
            <a:ext uri="{FF2B5EF4-FFF2-40B4-BE49-F238E27FC236}">
              <a16:creationId xmlns:a16="http://schemas.microsoft.com/office/drawing/2014/main" id="{7FB2BDCC-91FA-4AA0-B8AD-B5B32CB39C70}"/>
            </a:ext>
          </a:extLst>
        </xdr:cNvPr>
        <xdr:cNvCxnSpPr/>
      </xdr:nvCxnSpPr>
      <xdr:spPr>
        <a:xfrm>
          <a:off x="12072620" y="13944056"/>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28121</xdr:rowOff>
    </xdr:from>
    <xdr:to>
      <xdr:col>67</xdr:col>
      <xdr:colOff>101600</xdr:colOff>
      <xdr:row>80</xdr:row>
      <xdr:rowOff>129721</xdr:rowOff>
    </xdr:to>
    <xdr:sp macro="" textlink="">
      <xdr:nvSpPr>
        <xdr:cNvPr id="778" name="楕円 777">
          <a:extLst>
            <a:ext uri="{FF2B5EF4-FFF2-40B4-BE49-F238E27FC236}">
              <a16:creationId xmlns:a16="http://schemas.microsoft.com/office/drawing/2014/main" id="{05690E11-173D-4DEE-92C4-7BB889E8F4A3}"/>
            </a:ext>
          </a:extLst>
        </xdr:cNvPr>
        <xdr:cNvSpPr/>
      </xdr:nvSpPr>
      <xdr:spPr>
        <a:xfrm>
          <a:off x="11231880" y="13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78921</xdr:rowOff>
    </xdr:from>
    <xdr:to>
      <xdr:col>71</xdr:col>
      <xdr:colOff>177800</xdr:colOff>
      <xdr:row>83</xdr:row>
      <xdr:rowOff>29936</xdr:rowOff>
    </xdr:to>
    <xdr:cxnSp macro="">
      <xdr:nvCxnSpPr>
        <xdr:cNvPr id="779" name="直線コネクタ 778">
          <a:extLst>
            <a:ext uri="{FF2B5EF4-FFF2-40B4-BE49-F238E27FC236}">
              <a16:creationId xmlns:a16="http://schemas.microsoft.com/office/drawing/2014/main" id="{26A5A588-67F2-478F-BD89-674EEC0F8A9E}"/>
            </a:ext>
          </a:extLst>
        </xdr:cNvPr>
        <xdr:cNvCxnSpPr/>
      </xdr:nvCxnSpPr>
      <xdr:spPr>
        <a:xfrm>
          <a:off x="11282680" y="13490121"/>
          <a:ext cx="78994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143708</xdr:rowOff>
    </xdr:from>
    <xdr:ext cx="405111" cy="259045"/>
    <xdr:sp macro="" textlink="">
      <xdr:nvSpPr>
        <xdr:cNvPr id="780" name="n_1mainValue【消防施設】&#10;有形固定資産減価償却率">
          <a:extLst>
            <a:ext uri="{FF2B5EF4-FFF2-40B4-BE49-F238E27FC236}">
              <a16:creationId xmlns:a16="http://schemas.microsoft.com/office/drawing/2014/main" id="{46FAF921-3768-4BE4-B431-2FCCC4CC76B5}"/>
            </a:ext>
          </a:extLst>
        </xdr:cNvPr>
        <xdr:cNvSpPr txBox="1"/>
      </xdr:nvSpPr>
      <xdr:spPr>
        <a:xfrm>
          <a:off x="1343724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109419</xdr:rowOff>
    </xdr:from>
    <xdr:ext cx="405111" cy="259045"/>
    <xdr:sp macro="" textlink="">
      <xdr:nvSpPr>
        <xdr:cNvPr id="781" name="n_2mainValue【消防施設】&#10;有形固定資産減価償却率">
          <a:extLst>
            <a:ext uri="{FF2B5EF4-FFF2-40B4-BE49-F238E27FC236}">
              <a16:creationId xmlns:a16="http://schemas.microsoft.com/office/drawing/2014/main" id="{62E83BBF-714B-4DEA-A409-4DF617C9274F}"/>
            </a:ext>
          </a:extLst>
        </xdr:cNvPr>
        <xdr:cNvSpPr txBox="1"/>
      </xdr:nvSpPr>
      <xdr:spPr>
        <a:xfrm>
          <a:off x="12675244" y="1402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82" name="n_3mainValue【消防施設】&#10;有形固定資産減価償却率">
          <a:extLst>
            <a:ext uri="{FF2B5EF4-FFF2-40B4-BE49-F238E27FC236}">
              <a16:creationId xmlns:a16="http://schemas.microsoft.com/office/drawing/2014/main" id="{C061138E-D3E9-4433-85B4-99FB7FF73D77}"/>
            </a:ext>
          </a:extLst>
        </xdr:cNvPr>
        <xdr:cNvSpPr txBox="1"/>
      </xdr:nvSpPr>
      <xdr:spPr>
        <a:xfrm>
          <a:off x="11900544" y="1398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146248</xdr:rowOff>
    </xdr:from>
    <xdr:ext cx="405111" cy="259045"/>
    <xdr:sp macro="" textlink="">
      <xdr:nvSpPr>
        <xdr:cNvPr id="783" name="n_4mainValue【消防施設】&#10;有形固定資産減価償却率">
          <a:extLst>
            <a:ext uri="{FF2B5EF4-FFF2-40B4-BE49-F238E27FC236}">
              <a16:creationId xmlns:a16="http://schemas.microsoft.com/office/drawing/2014/main" id="{63D7FC52-DDC4-4EFA-A155-3F22D36E5D69}"/>
            </a:ext>
          </a:extLst>
        </xdr:cNvPr>
        <xdr:cNvSpPr txBox="1"/>
      </xdr:nvSpPr>
      <xdr:spPr>
        <a:xfrm>
          <a:off x="11102984" y="1322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A121EDAF-A084-48F5-8B19-76F73DF538D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D27A9ED-EFB9-4039-ABD3-0E87414864E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22A01D46-724E-484D-A831-50BE348E792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C0D4B519-C812-41DD-84BE-1607A364169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2971C3D2-AA14-4AA7-8A77-596ADCFB405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D31F1E1E-33B4-40ED-9F84-78A55BBAB95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3ADD89BB-B468-48C1-BFF2-AFC29BAA575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EA10A40C-3BB4-4B51-B594-FC33601F0EC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87DFB48-9D48-491A-8842-FE07CB0472F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EB45542B-23DF-40F3-8909-C3A795B4B80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FFAF7E61-1766-4C34-815A-FCF901E14D9A}"/>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C9B963C-AF06-4D25-805E-C630BA7BA6C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AA54AECC-4042-4579-ABFC-8AE46E272AD4}"/>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A3B17753-7FD1-492B-80C5-0973F5156CF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E6EC5B82-8A4D-4503-80E6-BAA1C9DFFE5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58643AB5-5601-4869-BAC2-000382CFA6E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4C47CE37-EA0E-4D54-89AF-5C469DDAAEF4}"/>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9E559DA9-03F7-4C46-A497-6A9A808F9904}"/>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E24DAA90-05EB-4FBD-845A-E50C7F8FC71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44188BBC-55C0-45F9-A790-450EB921A9F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2918252F-4F4B-402D-9091-AAFFDA88042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ED4A8990-AE93-4069-9B66-25359F2CB278}"/>
            </a:ext>
          </a:extLst>
        </xdr:cNvPr>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D117325D-2D2A-40CF-9DA9-17BC2A122D2F}"/>
            </a:ext>
          </a:extLst>
        </xdr:cNvPr>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444BC38-EDA3-4583-A67B-2C9428071FFE}"/>
            </a:ext>
          </a:extLst>
        </xdr:cNvPr>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B7E90AE7-F6BB-4F7C-BD70-E0312DF14188}"/>
            </a:ext>
          </a:extLst>
        </xdr:cNvPr>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97C1305-B597-41A0-803C-F3555328C337}"/>
            </a:ext>
          </a:extLst>
        </xdr:cNvPr>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AA13A1E8-C331-44F0-97C2-C05C63549299}"/>
            </a:ext>
          </a:extLst>
        </xdr:cNvPr>
        <xdr:cNvSpPr txBox="1"/>
      </xdr:nvSpPr>
      <xdr:spPr>
        <a:xfrm>
          <a:off x="19547840" y="1385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9E398396-0558-450F-8620-0CAF52DA444E}"/>
            </a:ext>
          </a:extLst>
        </xdr:cNvPr>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6FDADB41-ED00-4A0C-AF76-E1DE89D04EA8}"/>
            </a:ext>
          </a:extLst>
        </xdr:cNvPr>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73423</xdr:rowOff>
    </xdr:from>
    <xdr:ext cx="469744" cy="259045"/>
    <xdr:sp macro="" textlink="">
      <xdr:nvSpPr>
        <xdr:cNvPr id="813" name="n_1aveValue【消防施設】&#10;一人当たり面積">
          <a:extLst>
            <a:ext uri="{FF2B5EF4-FFF2-40B4-BE49-F238E27FC236}">
              <a16:creationId xmlns:a16="http://schemas.microsoft.com/office/drawing/2014/main" id="{D0447907-0B58-4F3F-9807-034A76D22696}"/>
            </a:ext>
          </a:extLst>
        </xdr:cNvPr>
        <xdr:cNvSpPr txBox="1"/>
      </xdr:nvSpPr>
      <xdr:spPr>
        <a:xfrm>
          <a:off x="1856112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814" name="フローチャート: 判断 813">
          <a:extLst>
            <a:ext uri="{FF2B5EF4-FFF2-40B4-BE49-F238E27FC236}">
              <a16:creationId xmlns:a16="http://schemas.microsoft.com/office/drawing/2014/main" id="{FD0EBA4C-7C86-4988-A36D-83206BB99A90}"/>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36847</xdr:rowOff>
    </xdr:from>
    <xdr:ext cx="469744" cy="259045"/>
    <xdr:sp macro="" textlink="">
      <xdr:nvSpPr>
        <xdr:cNvPr id="815" name="n_2aveValue【消防施設】&#10;一人当たり面積">
          <a:extLst>
            <a:ext uri="{FF2B5EF4-FFF2-40B4-BE49-F238E27FC236}">
              <a16:creationId xmlns:a16="http://schemas.microsoft.com/office/drawing/2014/main" id="{5B4E6987-199F-40F2-98B0-4EDFE94B7F63}"/>
            </a:ext>
          </a:extLst>
        </xdr:cNvPr>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71882</xdr:rowOff>
    </xdr:from>
    <xdr:to>
      <xdr:col>102</xdr:col>
      <xdr:colOff>165100</xdr:colOff>
      <xdr:row>84</xdr:row>
      <xdr:rowOff>2032</xdr:rowOff>
    </xdr:to>
    <xdr:sp macro="" textlink="">
      <xdr:nvSpPr>
        <xdr:cNvPr id="816" name="フローチャート: 判断 815">
          <a:extLst>
            <a:ext uri="{FF2B5EF4-FFF2-40B4-BE49-F238E27FC236}">
              <a16:creationId xmlns:a16="http://schemas.microsoft.com/office/drawing/2014/main" id="{5C43884F-ED63-4D72-A599-369378FBFDC3}"/>
            </a:ext>
          </a:extLst>
        </xdr:cNvPr>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18559</xdr:rowOff>
    </xdr:from>
    <xdr:ext cx="469744" cy="259045"/>
    <xdr:sp macro="" textlink="">
      <xdr:nvSpPr>
        <xdr:cNvPr id="817" name="n_3aveValue【消防施設】&#10;一人当たり面積">
          <a:extLst>
            <a:ext uri="{FF2B5EF4-FFF2-40B4-BE49-F238E27FC236}">
              <a16:creationId xmlns:a16="http://schemas.microsoft.com/office/drawing/2014/main" id="{7E7C7E7B-2F76-4D0F-B598-7BEB55D5A0D5}"/>
            </a:ext>
          </a:extLst>
        </xdr:cNvPr>
        <xdr:cNvSpPr txBox="1"/>
      </xdr:nvSpPr>
      <xdr:spPr>
        <a:xfrm>
          <a:off x="170015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90170</xdr:rowOff>
    </xdr:from>
    <xdr:to>
      <xdr:col>98</xdr:col>
      <xdr:colOff>38100</xdr:colOff>
      <xdr:row>84</xdr:row>
      <xdr:rowOff>20320</xdr:rowOff>
    </xdr:to>
    <xdr:sp macro="" textlink="">
      <xdr:nvSpPr>
        <xdr:cNvPr id="818" name="フローチャート: 判断 817">
          <a:extLst>
            <a:ext uri="{FF2B5EF4-FFF2-40B4-BE49-F238E27FC236}">
              <a16:creationId xmlns:a16="http://schemas.microsoft.com/office/drawing/2014/main" id="{A1BB78A1-9558-478C-8BBD-E0BC5605F998}"/>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36847</xdr:rowOff>
    </xdr:from>
    <xdr:ext cx="469744" cy="259045"/>
    <xdr:sp macro="" textlink="">
      <xdr:nvSpPr>
        <xdr:cNvPr id="819" name="n_4aveValue【消防施設】&#10;一人当たり面積">
          <a:extLst>
            <a:ext uri="{FF2B5EF4-FFF2-40B4-BE49-F238E27FC236}">
              <a16:creationId xmlns:a16="http://schemas.microsoft.com/office/drawing/2014/main" id="{2947A90F-D86E-44DB-89B8-FE0B6C442FBD}"/>
            </a:ext>
          </a:extLst>
        </xdr:cNvPr>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A8DC97C-73E9-4BF6-B061-E132122419E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36DEE34-0AF6-4D43-B872-B7EE5094B19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0A8E7B7-38A8-4F95-8C49-5587675E2A0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D77580DE-1170-4265-963C-E5B2B49E909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869FD2AF-98AB-41B6-B1F5-DD11E67CBBA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825" name="楕円 824">
          <a:extLst>
            <a:ext uri="{FF2B5EF4-FFF2-40B4-BE49-F238E27FC236}">
              <a16:creationId xmlns:a16="http://schemas.microsoft.com/office/drawing/2014/main" id="{28B5AA97-3D2D-4B8A-B594-855F2DE693DE}"/>
            </a:ext>
          </a:extLst>
        </xdr:cNvPr>
        <xdr:cNvSpPr/>
      </xdr:nvSpPr>
      <xdr:spPr>
        <a:xfrm>
          <a:off x="194589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826" name="【消防施設】&#10;一人当たり面積該当値テキスト">
          <a:extLst>
            <a:ext uri="{FF2B5EF4-FFF2-40B4-BE49-F238E27FC236}">
              <a16:creationId xmlns:a16="http://schemas.microsoft.com/office/drawing/2014/main" id="{7F43F9EF-E375-45C7-9EE2-32C3C9661844}"/>
            </a:ext>
          </a:extLst>
        </xdr:cNvPr>
        <xdr:cNvSpPr txBox="1"/>
      </xdr:nvSpPr>
      <xdr:spPr>
        <a:xfrm>
          <a:off x="19547840"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827" name="楕円 826">
          <a:extLst>
            <a:ext uri="{FF2B5EF4-FFF2-40B4-BE49-F238E27FC236}">
              <a16:creationId xmlns:a16="http://schemas.microsoft.com/office/drawing/2014/main" id="{C37653C5-714B-4C0C-8C3C-0661FF9C3EC8}"/>
            </a:ext>
          </a:extLst>
        </xdr:cNvPr>
        <xdr:cNvSpPr/>
      </xdr:nvSpPr>
      <xdr:spPr>
        <a:xfrm>
          <a:off x="18735040" y="1422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22098</xdr:rowOff>
    </xdr:to>
    <xdr:cxnSp macro="">
      <xdr:nvCxnSpPr>
        <xdr:cNvPr id="828" name="直線コネクタ 827">
          <a:extLst>
            <a:ext uri="{FF2B5EF4-FFF2-40B4-BE49-F238E27FC236}">
              <a16:creationId xmlns:a16="http://schemas.microsoft.com/office/drawing/2014/main" id="{7F36BC10-FFBE-4B51-A518-E1356B0FF4D0}"/>
            </a:ext>
          </a:extLst>
        </xdr:cNvPr>
        <xdr:cNvCxnSpPr/>
      </xdr:nvCxnSpPr>
      <xdr:spPr>
        <a:xfrm>
          <a:off x="18778220" y="1427149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29" name="楕円 828">
          <a:extLst>
            <a:ext uri="{FF2B5EF4-FFF2-40B4-BE49-F238E27FC236}">
              <a16:creationId xmlns:a16="http://schemas.microsoft.com/office/drawing/2014/main" id="{F7FA28C7-AA10-4D00-BD77-F22A2A2F7E3B}"/>
            </a:ext>
          </a:extLst>
        </xdr:cNvPr>
        <xdr:cNvSpPr/>
      </xdr:nvSpPr>
      <xdr:spPr>
        <a:xfrm>
          <a:off x="1793748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22098</xdr:rowOff>
    </xdr:to>
    <xdr:cxnSp macro="">
      <xdr:nvCxnSpPr>
        <xdr:cNvPr id="830" name="直線コネクタ 829">
          <a:extLst>
            <a:ext uri="{FF2B5EF4-FFF2-40B4-BE49-F238E27FC236}">
              <a16:creationId xmlns:a16="http://schemas.microsoft.com/office/drawing/2014/main" id="{3077DA86-7A11-4F8E-B717-7C655FFFADFB}"/>
            </a:ext>
          </a:extLst>
        </xdr:cNvPr>
        <xdr:cNvCxnSpPr/>
      </xdr:nvCxnSpPr>
      <xdr:spPr>
        <a:xfrm>
          <a:off x="17988280" y="1426692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31" name="楕円 830">
          <a:extLst>
            <a:ext uri="{FF2B5EF4-FFF2-40B4-BE49-F238E27FC236}">
              <a16:creationId xmlns:a16="http://schemas.microsoft.com/office/drawing/2014/main" id="{90FDA0F7-FA1A-4750-A90D-F12FE7257782}"/>
            </a:ext>
          </a:extLst>
        </xdr:cNvPr>
        <xdr:cNvSpPr/>
      </xdr:nvSpPr>
      <xdr:spPr>
        <a:xfrm>
          <a:off x="1716278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832" name="直線コネクタ 831">
          <a:extLst>
            <a:ext uri="{FF2B5EF4-FFF2-40B4-BE49-F238E27FC236}">
              <a16:creationId xmlns:a16="http://schemas.microsoft.com/office/drawing/2014/main" id="{4D21C51E-53FA-4E4B-8930-3F042A555DA1}"/>
            </a:ext>
          </a:extLst>
        </xdr:cNvPr>
        <xdr:cNvCxnSpPr/>
      </xdr:nvCxnSpPr>
      <xdr:spPr>
        <a:xfrm>
          <a:off x="17213580" y="142669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833" name="楕円 832">
          <a:extLst>
            <a:ext uri="{FF2B5EF4-FFF2-40B4-BE49-F238E27FC236}">
              <a16:creationId xmlns:a16="http://schemas.microsoft.com/office/drawing/2014/main" id="{9E0B398C-C921-4738-905D-479E3DF676AA}"/>
            </a:ext>
          </a:extLst>
        </xdr:cNvPr>
        <xdr:cNvSpPr/>
      </xdr:nvSpPr>
      <xdr:spPr>
        <a:xfrm>
          <a:off x="16388080" y="14238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35813</xdr:rowOff>
    </xdr:to>
    <xdr:cxnSp macro="">
      <xdr:nvCxnSpPr>
        <xdr:cNvPr id="834" name="直線コネクタ 833">
          <a:extLst>
            <a:ext uri="{FF2B5EF4-FFF2-40B4-BE49-F238E27FC236}">
              <a16:creationId xmlns:a16="http://schemas.microsoft.com/office/drawing/2014/main" id="{C45F8F2C-2013-45E4-B76A-9878F24BF061}"/>
            </a:ext>
          </a:extLst>
        </xdr:cNvPr>
        <xdr:cNvCxnSpPr/>
      </xdr:nvCxnSpPr>
      <xdr:spPr>
        <a:xfrm flipV="1">
          <a:off x="16431260" y="14266926"/>
          <a:ext cx="7823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835" name="n_1mainValue【消防施設】&#10;一人当たり面積">
          <a:extLst>
            <a:ext uri="{FF2B5EF4-FFF2-40B4-BE49-F238E27FC236}">
              <a16:creationId xmlns:a16="http://schemas.microsoft.com/office/drawing/2014/main" id="{E1CE8DA1-4CB8-4230-8B43-64C743B8BA89}"/>
            </a:ext>
          </a:extLst>
        </xdr:cNvPr>
        <xdr:cNvSpPr txBox="1"/>
      </xdr:nvSpPr>
      <xdr:spPr>
        <a:xfrm>
          <a:off x="185611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36" name="n_2mainValue【消防施設】&#10;一人当たり面積">
          <a:extLst>
            <a:ext uri="{FF2B5EF4-FFF2-40B4-BE49-F238E27FC236}">
              <a16:creationId xmlns:a16="http://schemas.microsoft.com/office/drawing/2014/main" id="{2FAD8088-AAC5-4C64-B9D4-D83DBC4F00FA}"/>
            </a:ext>
          </a:extLst>
        </xdr:cNvPr>
        <xdr:cNvSpPr txBox="1"/>
      </xdr:nvSpPr>
      <xdr:spPr>
        <a:xfrm>
          <a:off x="1777626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37" name="n_3mainValue【消防施設】&#10;一人当たり面積">
          <a:extLst>
            <a:ext uri="{FF2B5EF4-FFF2-40B4-BE49-F238E27FC236}">
              <a16:creationId xmlns:a16="http://schemas.microsoft.com/office/drawing/2014/main" id="{E4390DA7-6590-402A-B6AA-31CA8B91C101}"/>
            </a:ext>
          </a:extLst>
        </xdr:cNvPr>
        <xdr:cNvSpPr txBox="1"/>
      </xdr:nvSpPr>
      <xdr:spPr>
        <a:xfrm>
          <a:off x="1700156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838" name="n_4mainValue【消防施設】&#10;一人当たり面積">
          <a:extLst>
            <a:ext uri="{FF2B5EF4-FFF2-40B4-BE49-F238E27FC236}">
              <a16:creationId xmlns:a16="http://schemas.microsoft.com/office/drawing/2014/main" id="{3E2BC78D-ADB4-4FA9-BDE5-DF3F9D2886E3}"/>
            </a:ext>
          </a:extLst>
        </xdr:cNvPr>
        <xdr:cNvSpPr txBox="1"/>
      </xdr:nvSpPr>
      <xdr:spPr>
        <a:xfrm>
          <a:off x="162268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73669DD5-DF2D-4A13-B3B7-B41C0F8C6C3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A0949DCF-EC0C-47B7-9547-BC59C170AA1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95614A2-1BF8-405F-97FF-C663F74DB76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89AEEF2-B3C6-40C9-A55C-8D493AEE999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17FA2976-0803-4F75-98A2-A060A5B80FF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A6EDC5C5-A23F-4D6B-A8F2-3E744724DF0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D3D6036-11B6-465A-AD5C-AFC01393098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E522FF9E-8B93-421A-BAD7-4DEC550A345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A56D5F51-750C-4585-B49F-E20A5729D6D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46C0C69D-3268-404E-A86C-BD221F3A3E6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FAD5672-8A90-47A0-892B-FA27FFDBBCF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C9CDF60A-D313-4965-AEAA-08E8930A809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6B7136C7-58D9-48FB-9E85-50B0786195B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6E406EF0-937C-457B-B667-848BE0EA87B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73841D14-4F2E-4A7A-9693-3826E0FE8F1A}"/>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1F8EE131-EDB7-4EAF-A09A-9CAB6F610D8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46BCB57D-B256-4ADC-82AA-40082D58397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F654FF8C-9CD1-43AE-A3CC-F429D85ADCC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E70CC07-5363-465D-8935-F5510D03EFC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7B31F262-BF58-4610-9E8F-3C1D3C4B8A9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A526BEA6-D29B-4FCE-9B52-1766C59BC50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164B5BAC-A0AD-4596-B189-E96E0333D67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7853C85-1C8D-4987-B6BA-AC58D79FB159}"/>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6999A420-75A2-4885-805F-6B0C116FD53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76CBE5D-9835-412F-BD2F-3CE489716C7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E57C3B24-2B1D-4990-BEEB-ECDBACE937F5}"/>
            </a:ext>
          </a:extLst>
        </xdr:cNvPr>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7FC20B78-A707-4952-A30C-559A9E2D9FD4}"/>
            </a:ext>
          </a:extLst>
        </xdr:cNvPr>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E3C5E2AB-5DE2-4155-8478-7217E15DFFD3}"/>
            </a:ext>
          </a:extLst>
        </xdr:cNvPr>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9DD4992B-9D4E-4556-9E71-36664CD7335B}"/>
            </a:ext>
          </a:extLst>
        </xdr:cNvPr>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F45F1A4-E92D-4994-9238-36E784D9C427}"/>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AAA57928-8D69-4DD6-BA37-A9366F3CCE1B}"/>
            </a:ext>
          </a:extLst>
        </xdr:cNvPr>
        <xdr:cNvSpPr txBox="1"/>
      </xdr:nvSpPr>
      <xdr:spPr>
        <a:xfrm>
          <a:off x="14414500" y="17320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D71F1FD8-51E8-47E8-B37E-0118246F8A5E}"/>
            </a:ext>
          </a:extLst>
        </xdr:cNvPr>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25C51703-7940-44BA-BC30-E20F281C8F4A}"/>
            </a:ext>
          </a:extLst>
        </xdr:cNvPr>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156590</xdr:rowOff>
    </xdr:from>
    <xdr:ext cx="405111" cy="259045"/>
    <xdr:sp macro="" textlink="">
      <xdr:nvSpPr>
        <xdr:cNvPr id="872" name="n_1aveValue【庁舎】&#10;有形固定資産減価償却率">
          <a:extLst>
            <a:ext uri="{FF2B5EF4-FFF2-40B4-BE49-F238E27FC236}">
              <a16:creationId xmlns:a16="http://schemas.microsoft.com/office/drawing/2014/main" id="{9520E12D-7711-4501-A21C-1D29FBDCD4A6}"/>
            </a:ext>
          </a:extLst>
        </xdr:cNvPr>
        <xdr:cNvSpPr txBox="1"/>
      </xdr:nvSpPr>
      <xdr:spPr>
        <a:xfrm>
          <a:off x="134372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7C7A6233-A4AC-4D7C-81CA-29AE03E53412}"/>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37391</xdr:rowOff>
    </xdr:from>
    <xdr:ext cx="405111" cy="259045"/>
    <xdr:sp macro="" textlink="">
      <xdr:nvSpPr>
        <xdr:cNvPr id="874" name="n_2aveValue【庁舎】&#10;有形固定資産減価償却率">
          <a:extLst>
            <a:ext uri="{FF2B5EF4-FFF2-40B4-BE49-F238E27FC236}">
              <a16:creationId xmlns:a16="http://schemas.microsoft.com/office/drawing/2014/main" id="{79C3D8A1-CD2A-4112-AA4F-61C615EB5A85}"/>
            </a:ext>
          </a:extLst>
        </xdr:cNvPr>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149498</xdr:rowOff>
    </xdr:from>
    <xdr:to>
      <xdr:col>72</xdr:col>
      <xdr:colOff>38100</xdr:colOff>
      <xdr:row>105</xdr:row>
      <xdr:rowOff>79648</xdr:rowOff>
    </xdr:to>
    <xdr:sp macro="" textlink="">
      <xdr:nvSpPr>
        <xdr:cNvPr id="875" name="フローチャート: 判断 874">
          <a:extLst>
            <a:ext uri="{FF2B5EF4-FFF2-40B4-BE49-F238E27FC236}">
              <a16:creationId xmlns:a16="http://schemas.microsoft.com/office/drawing/2014/main" id="{B2AAD62F-9A02-448F-93DD-B9E66FCE2491}"/>
            </a:ext>
          </a:extLst>
        </xdr:cNvPr>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96175</xdr:rowOff>
    </xdr:from>
    <xdr:ext cx="405111" cy="259045"/>
    <xdr:sp macro="" textlink="">
      <xdr:nvSpPr>
        <xdr:cNvPr id="876" name="n_3aveValue【庁舎】&#10;有形固定資産減価償却率">
          <a:extLst>
            <a:ext uri="{FF2B5EF4-FFF2-40B4-BE49-F238E27FC236}">
              <a16:creationId xmlns:a16="http://schemas.microsoft.com/office/drawing/2014/main" id="{806296CD-A486-4E09-BDA2-66C756CEE130}"/>
            </a:ext>
          </a:extLst>
        </xdr:cNvPr>
        <xdr:cNvSpPr txBox="1"/>
      </xdr:nvSpPr>
      <xdr:spPr>
        <a:xfrm>
          <a:off x="1190054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156029</xdr:rowOff>
    </xdr:from>
    <xdr:to>
      <xdr:col>67</xdr:col>
      <xdr:colOff>101600</xdr:colOff>
      <xdr:row>105</xdr:row>
      <xdr:rowOff>86179</xdr:rowOff>
    </xdr:to>
    <xdr:sp macro="" textlink="">
      <xdr:nvSpPr>
        <xdr:cNvPr id="877" name="フローチャート: 判断 876">
          <a:extLst>
            <a:ext uri="{FF2B5EF4-FFF2-40B4-BE49-F238E27FC236}">
              <a16:creationId xmlns:a16="http://schemas.microsoft.com/office/drawing/2014/main" id="{24191311-BDBC-47AE-9D4F-3F04646C6E9D}"/>
            </a:ext>
          </a:extLst>
        </xdr:cNvPr>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102706</xdr:rowOff>
    </xdr:from>
    <xdr:ext cx="405111" cy="259045"/>
    <xdr:sp macro="" textlink="">
      <xdr:nvSpPr>
        <xdr:cNvPr id="878" name="n_4aveValue【庁舎】&#10;有形固定資産減価償却率">
          <a:extLst>
            <a:ext uri="{FF2B5EF4-FFF2-40B4-BE49-F238E27FC236}">
              <a16:creationId xmlns:a16="http://schemas.microsoft.com/office/drawing/2014/main" id="{3F3841D9-FCB1-4212-9FB2-9B2ACA88DA72}"/>
            </a:ext>
          </a:extLst>
        </xdr:cNvPr>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7D558F9-1949-4C7E-81EB-DEE15CA784F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C9903FC-47D8-413E-BCA1-42D99543660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7A0BA83-3742-4B04-B8BF-4886D4B4BC0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8C88AB8-EBDF-4300-8F84-D153BBE9654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218B0DD-0F1C-42F7-962D-DC6B42AB001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100512</xdr:rowOff>
    </xdr:from>
    <xdr:to>
      <xdr:col>85</xdr:col>
      <xdr:colOff>177800</xdr:colOff>
      <xdr:row>108</xdr:row>
      <xdr:rowOff>30662</xdr:rowOff>
    </xdr:to>
    <xdr:sp macro="" textlink="">
      <xdr:nvSpPr>
        <xdr:cNvPr id="884" name="楕円 883">
          <a:extLst>
            <a:ext uri="{FF2B5EF4-FFF2-40B4-BE49-F238E27FC236}">
              <a16:creationId xmlns:a16="http://schemas.microsoft.com/office/drawing/2014/main" id="{0B1B1D5F-CE28-4D0F-9C1A-E79F3E9D28F0}"/>
            </a:ext>
          </a:extLst>
        </xdr:cNvPr>
        <xdr:cNvSpPr/>
      </xdr:nvSpPr>
      <xdr:spPr>
        <a:xfrm>
          <a:off x="14325600" y="180379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78939</xdr:rowOff>
    </xdr:from>
    <xdr:ext cx="405111" cy="259045"/>
    <xdr:sp macro="" textlink="">
      <xdr:nvSpPr>
        <xdr:cNvPr id="885" name="【庁舎】&#10;有形固定資産減価償却率該当値テキスト">
          <a:extLst>
            <a:ext uri="{FF2B5EF4-FFF2-40B4-BE49-F238E27FC236}">
              <a16:creationId xmlns:a16="http://schemas.microsoft.com/office/drawing/2014/main" id="{70C04D34-541F-4D68-BEA6-A3816E2E1F59}"/>
            </a:ext>
          </a:extLst>
        </xdr:cNvPr>
        <xdr:cNvSpPr txBox="1"/>
      </xdr:nvSpPr>
      <xdr:spPr>
        <a:xfrm>
          <a:off x="14414500" y="1801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80918</xdr:rowOff>
    </xdr:from>
    <xdr:to>
      <xdr:col>81</xdr:col>
      <xdr:colOff>101600</xdr:colOff>
      <xdr:row>108</xdr:row>
      <xdr:rowOff>11068</xdr:rowOff>
    </xdr:to>
    <xdr:sp macro="" textlink="">
      <xdr:nvSpPr>
        <xdr:cNvPr id="886" name="楕円 885">
          <a:extLst>
            <a:ext uri="{FF2B5EF4-FFF2-40B4-BE49-F238E27FC236}">
              <a16:creationId xmlns:a16="http://schemas.microsoft.com/office/drawing/2014/main" id="{612C8BDD-80CD-4E4D-B24D-E6EE07CB0B65}"/>
            </a:ext>
          </a:extLst>
        </xdr:cNvPr>
        <xdr:cNvSpPr/>
      </xdr:nvSpPr>
      <xdr:spPr>
        <a:xfrm>
          <a:off x="13578840" y="18018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107</xdr:row>
      <xdr:rowOff>151312</xdr:rowOff>
    </xdr:to>
    <xdr:cxnSp macro="">
      <xdr:nvCxnSpPr>
        <xdr:cNvPr id="887" name="直線コネクタ 886">
          <a:extLst>
            <a:ext uri="{FF2B5EF4-FFF2-40B4-BE49-F238E27FC236}">
              <a16:creationId xmlns:a16="http://schemas.microsoft.com/office/drawing/2014/main" id="{19E48316-9862-43B0-9885-E2B6CB80D2E4}"/>
            </a:ext>
          </a:extLst>
        </xdr:cNvPr>
        <xdr:cNvCxnSpPr/>
      </xdr:nvCxnSpPr>
      <xdr:spPr>
        <a:xfrm>
          <a:off x="13629640" y="18069198"/>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888" name="楕円 887">
          <a:extLst>
            <a:ext uri="{FF2B5EF4-FFF2-40B4-BE49-F238E27FC236}">
              <a16:creationId xmlns:a16="http://schemas.microsoft.com/office/drawing/2014/main" id="{7B27A0C3-3745-4323-BE9C-6DECC1C4AE71}"/>
            </a:ext>
          </a:extLst>
        </xdr:cNvPr>
        <xdr:cNvSpPr/>
      </xdr:nvSpPr>
      <xdr:spPr>
        <a:xfrm>
          <a:off x="128041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131718</xdr:rowOff>
    </xdr:to>
    <xdr:cxnSp macro="">
      <xdr:nvCxnSpPr>
        <xdr:cNvPr id="889" name="直線コネクタ 888">
          <a:extLst>
            <a:ext uri="{FF2B5EF4-FFF2-40B4-BE49-F238E27FC236}">
              <a16:creationId xmlns:a16="http://schemas.microsoft.com/office/drawing/2014/main" id="{1C32E363-A23E-4686-9098-2F4EC3DED8B3}"/>
            </a:ext>
          </a:extLst>
        </xdr:cNvPr>
        <xdr:cNvCxnSpPr/>
      </xdr:nvCxnSpPr>
      <xdr:spPr>
        <a:xfrm>
          <a:off x="12854940" y="18047969"/>
          <a:ext cx="7747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40095</xdr:rowOff>
    </xdr:from>
    <xdr:to>
      <xdr:col>72</xdr:col>
      <xdr:colOff>38100</xdr:colOff>
      <xdr:row>107</xdr:row>
      <xdr:rowOff>141695</xdr:rowOff>
    </xdr:to>
    <xdr:sp macro="" textlink="">
      <xdr:nvSpPr>
        <xdr:cNvPr id="890" name="楕円 889">
          <a:extLst>
            <a:ext uri="{FF2B5EF4-FFF2-40B4-BE49-F238E27FC236}">
              <a16:creationId xmlns:a16="http://schemas.microsoft.com/office/drawing/2014/main" id="{DF6E09C2-4B04-4473-ADFD-D764751F2F16}"/>
            </a:ext>
          </a:extLst>
        </xdr:cNvPr>
        <xdr:cNvSpPr/>
      </xdr:nvSpPr>
      <xdr:spPr>
        <a:xfrm>
          <a:off x="12029440" y="17977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107</xdr:row>
      <xdr:rowOff>110489</xdr:rowOff>
    </xdr:to>
    <xdr:cxnSp macro="">
      <xdr:nvCxnSpPr>
        <xdr:cNvPr id="891" name="直線コネクタ 890">
          <a:extLst>
            <a:ext uri="{FF2B5EF4-FFF2-40B4-BE49-F238E27FC236}">
              <a16:creationId xmlns:a16="http://schemas.microsoft.com/office/drawing/2014/main" id="{E5613A5D-8B19-450F-88C2-D293380A1D00}"/>
            </a:ext>
          </a:extLst>
        </xdr:cNvPr>
        <xdr:cNvCxnSpPr/>
      </xdr:nvCxnSpPr>
      <xdr:spPr>
        <a:xfrm>
          <a:off x="12072620" y="18028375"/>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892" name="楕円 891">
          <a:extLst>
            <a:ext uri="{FF2B5EF4-FFF2-40B4-BE49-F238E27FC236}">
              <a16:creationId xmlns:a16="http://schemas.microsoft.com/office/drawing/2014/main" id="{B9CB95B7-DCF7-42E4-BAF1-6B439166CCB2}"/>
            </a:ext>
          </a:extLst>
        </xdr:cNvPr>
        <xdr:cNvSpPr/>
      </xdr:nvSpPr>
      <xdr:spPr>
        <a:xfrm>
          <a:off x="11231880" y="17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90895</xdr:rowOff>
    </xdr:to>
    <xdr:cxnSp macro="">
      <xdr:nvCxnSpPr>
        <xdr:cNvPr id="893" name="直線コネクタ 892">
          <a:extLst>
            <a:ext uri="{FF2B5EF4-FFF2-40B4-BE49-F238E27FC236}">
              <a16:creationId xmlns:a16="http://schemas.microsoft.com/office/drawing/2014/main" id="{953DA23A-BEC4-4E92-BD28-7C9AC89A00DC}"/>
            </a:ext>
          </a:extLst>
        </xdr:cNvPr>
        <xdr:cNvCxnSpPr/>
      </xdr:nvCxnSpPr>
      <xdr:spPr>
        <a:xfrm>
          <a:off x="11282680" y="18010414"/>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2195</xdr:rowOff>
    </xdr:from>
    <xdr:ext cx="405111" cy="259045"/>
    <xdr:sp macro="" textlink="">
      <xdr:nvSpPr>
        <xdr:cNvPr id="894" name="n_1mainValue【庁舎】&#10;有形固定資産減価償却率">
          <a:extLst>
            <a:ext uri="{FF2B5EF4-FFF2-40B4-BE49-F238E27FC236}">
              <a16:creationId xmlns:a16="http://schemas.microsoft.com/office/drawing/2014/main" id="{ABE69DA9-3D23-4653-BD6E-6F1911FE9D58}"/>
            </a:ext>
          </a:extLst>
        </xdr:cNvPr>
        <xdr:cNvSpPr txBox="1"/>
      </xdr:nvSpPr>
      <xdr:spPr>
        <a:xfrm>
          <a:off x="13437244" y="1810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895" name="n_2mainValue【庁舎】&#10;有形固定資産減価償却率">
          <a:extLst>
            <a:ext uri="{FF2B5EF4-FFF2-40B4-BE49-F238E27FC236}">
              <a16:creationId xmlns:a16="http://schemas.microsoft.com/office/drawing/2014/main" id="{983C85B9-9E86-4DDE-B0B2-3AFD7921DA26}"/>
            </a:ext>
          </a:extLst>
        </xdr:cNvPr>
        <xdr:cNvSpPr txBox="1"/>
      </xdr:nvSpPr>
      <xdr:spPr>
        <a:xfrm>
          <a:off x="12675244" y="180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132822</xdr:rowOff>
    </xdr:from>
    <xdr:ext cx="405111" cy="259045"/>
    <xdr:sp macro="" textlink="">
      <xdr:nvSpPr>
        <xdr:cNvPr id="896" name="n_3mainValue【庁舎】&#10;有形固定資産減価償却率">
          <a:extLst>
            <a:ext uri="{FF2B5EF4-FFF2-40B4-BE49-F238E27FC236}">
              <a16:creationId xmlns:a16="http://schemas.microsoft.com/office/drawing/2014/main" id="{CCAE8A1C-47C2-487B-A5C5-59079C40FA34}"/>
            </a:ext>
          </a:extLst>
        </xdr:cNvPr>
        <xdr:cNvSpPr txBox="1"/>
      </xdr:nvSpPr>
      <xdr:spPr>
        <a:xfrm>
          <a:off x="11900544"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897" name="n_4mainValue【庁舎】&#10;有形固定資産減価償却率">
          <a:extLst>
            <a:ext uri="{FF2B5EF4-FFF2-40B4-BE49-F238E27FC236}">
              <a16:creationId xmlns:a16="http://schemas.microsoft.com/office/drawing/2014/main" id="{14BF7041-7B4B-468B-AA31-DD6C7EFDC12E}"/>
            </a:ext>
          </a:extLst>
        </xdr:cNvPr>
        <xdr:cNvSpPr txBox="1"/>
      </xdr:nvSpPr>
      <xdr:spPr>
        <a:xfrm>
          <a:off x="11102984" y="1805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5A4608BE-269C-4D70-98AA-6EEA17C1A42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13DC167B-5A28-4FD3-ACAE-0972192D108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B95FDB56-3458-41AD-8A15-C26DF36AE37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66F70CC-61C2-40BA-93D6-2AA35E0E0D1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E44907DF-0044-4A49-8C38-5770F4E648D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D41B9972-BD96-4103-B03D-4AF9BCEF13E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BA5CF5F-9E57-4308-BB2D-5918304F0C1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C802A9F-8E02-432E-9231-6BB8E16FE1B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7F40CC2-3B82-4AF6-82DE-D8CC9A90E8A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DFFE4887-A132-414A-B492-D0BC049293C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C5924349-3FD6-447A-BB8C-15AA6F854154}"/>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A4D8C0C0-00E1-4F86-B40D-74D734F4D761}"/>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BC399E77-4E76-4D21-BEE9-7109AE8F067E}"/>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E2D9D49E-FF5E-4C61-B9FB-68D5BF59A318}"/>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BEC372C6-E57B-40C3-B5DA-30B21DF1A4DC}"/>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651CE2D2-825F-4599-A1AD-E5823ACB8A55}"/>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53518977-F20A-431D-84A5-4A2F38E338C8}"/>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D7F15F69-E9EE-4246-9C69-A59C4C5CB9E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92257E92-4BE1-43F1-B185-A9B742D14B60}"/>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B2F37403-995D-40A2-AA17-C4F26EACBECB}"/>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978454B2-B085-4AEB-93E7-EDAA1E12E04E}"/>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DEB2A981-C54E-4175-BD82-88683F614D55}"/>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F3F9473D-7B9B-4DD5-AA55-AFA8D2D9AE74}"/>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E02ABFB7-A17A-4506-9BBB-4E935334CCB9}"/>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B6D32EC3-EAE5-4368-9763-071DEC402AC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3E73FE3B-5AA7-4462-BB2F-F359E5CF8EE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E43C1E77-5ADC-47A2-91BA-3ABDD0179A6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507C0097-DDD7-4F3D-9BCD-5AFF460E3710}"/>
            </a:ext>
          </a:extLst>
        </xdr:cNvPr>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1390852C-465B-4D2B-B8F8-126D2CF5BEA9}"/>
            </a:ext>
          </a:extLst>
        </xdr:cNvPr>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286419E5-C772-4031-AE11-C998904B1A85}"/>
            </a:ext>
          </a:extLst>
        </xdr:cNvPr>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23407AED-5BBF-4ABE-A379-E31A8CDFEC91}"/>
            </a:ext>
          </a:extLst>
        </xdr:cNvPr>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F90FFCDC-245A-4F0B-9291-6C99E29F6643}"/>
            </a:ext>
          </a:extLst>
        </xdr:cNvPr>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F70234EC-95DB-429F-987E-57CB6551ACC6}"/>
            </a:ext>
          </a:extLst>
        </xdr:cNvPr>
        <xdr:cNvSpPr txBox="1"/>
      </xdr:nvSpPr>
      <xdr:spPr>
        <a:xfrm>
          <a:off x="19547840" y="175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5152B314-FCED-41D3-99D4-2DB0344BD059}"/>
            </a:ext>
          </a:extLst>
        </xdr:cNvPr>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23417CDD-1BDF-4AAA-9FCB-E77AF5F3541E}"/>
            </a:ext>
          </a:extLst>
        </xdr:cNvPr>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933" name="n_1aveValue【庁舎】&#10;一人当たり面積">
          <a:extLst>
            <a:ext uri="{FF2B5EF4-FFF2-40B4-BE49-F238E27FC236}">
              <a16:creationId xmlns:a16="http://schemas.microsoft.com/office/drawing/2014/main" id="{555C9BBA-1BBF-4A5A-B736-4E10066D91CF}"/>
            </a:ext>
          </a:extLst>
        </xdr:cNvPr>
        <xdr:cNvSpPr txBox="1"/>
      </xdr:nvSpPr>
      <xdr:spPr>
        <a:xfrm>
          <a:off x="185611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65405</xdr:rowOff>
    </xdr:from>
    <xdr:to>
      <xdr:col>107</xdr:col>
      <xdr:colOff>101600</xdr:colOff>
      <xdr:row>105</xdr:row>
      <xdr:rowOff>167005</xdr:rowOff>
    </xdr:to>
    <xdr:sp macro="" textlink="">
      <xdr:nvSpPr>
        <xdr:cNvPr id="934" name="フローチャート: 判断 933">
          <a:extLst>
            <a:ext uri="{FF2B5EF4-FFF2-40B4-BE49-F238E27FC236}">
              <a16:creationId xmlns:a16="http://schemas.microsoft.com/office/drawing/2014/main" id="{C1844745-9B15-4EA9-A6E5-D10E1B49B4B8}"/>
            </a:ext>
          </a:extLst>
        </xdr:cNvPr>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12082</xdr:rowOff>
    </xdr:from>
    <xdr:ext cx="469744" cy="259045"/>
    <xdr:sp macro="" textlink="">
      <xdr:nvSpPr>
        <xdr:cNvPr id="935" name="n_2aveValue【庁舎】&#10;一人当たり面積">
          <a:extLst>
            <a:ext uri="{FF2B5EF4-FFF2-40B4-BE49-F238E27FC236}">
              <a16:creationId xmlns:a16="http://schemas.microsoft.com/office/drawing/2014/main" id="{BDF5247D-94E4-4C0B-A09F-85180A0CC9CC}"/>
            </a:ext>
          </a:extLst>
        </xdr:cNvPr>
        <xdr:cNvSpPr txBox="1"/>
      </xdr:nvSpPr>
      <xdr:spPr>
        <a:xfrm>
          <a:off x="17776267" y="174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102552</xdr:rowOff>
    </xdr:from>
    <xdr:to>
      <xdr:col>102</xdr:col>
      <xdr:colOff>165100</xdr:colOff>
      <xdr:row>106</xdr:row>
      <xdr:rowOff>32702</xdr:rowOff>
    </xdr:to>
    <xdr:sp macro="" textlink="">
      <xdr:nvSpPr>
        <xdr:cNvPr id="936" name="フローチャート: 判断 935">
          <a:extLst>
            <a:ext uri="{FF2B5EF4-FFF2-40B4-BE49-F238E27FC236}">
              <a16:creationId xmlns:a16="http://schemas.microsoft.com/office/drawing/2014/main" id="{92199553-930F-4749-9471-A4D298DF8407}"/>
            </a:ext>
          </a:extLst>
        </xdr:cNvPr>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49229</xdr:rowOff>
    </xdr:from>
    <xdr:ext cx="469744" cy="259045"/>
    <xdr:sp macro="" textlink="">
      <xdr:nvSpPr>
        <xdr:cNvPr id="937" name="n_3aveValue【庁舎】&#10;一人当たり面積">
          <a:extLst>
            <a:ext uri="{FF2B5EF4-FFF2-40B4-BE49-F238E27FC236}">
              <a16:creationId xmlns:a16="http://schemas.microsoft.com/office/drawing/2014/main" id="{094B6A13-D724-4A16-BE7C-7008040EA2C2}"/>
            </a:ext>
          </a:extLst>
        </xdr:cNvPr>
        <xdr:cNvSpPr txBox="1"/>
      </xdr:nvSpPr>
      <xdr:spPr>
        <a:xfrm>
          <a:off x="17001567" y="1748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113982</xdr:rowOff>
    </xdr:from>
    <xdr:to>
      <xdr:col>98</xdr:col>
      <xdr:colOff>38100</xdr:colOff>
      <xdr:row>106</xdr:row>
      <xdr:rowOff>44132</xdr:rowOff>
    </xdr:to>
    <xdr:sp macro="" textlink="">
      <xdr:nvSpPr>
        <xdr:cNvPr id="938" name="フローチャート: 判断 937">
          <a:extLst>
            <a:ext uri="{FF2B5EF4-FFF2-40B4-BE49-F238E27FC236}">
              <a16:creationId xmlns:a16="http://schemas.microsoft.com/office/drawing/2014/main" id="{564B9C8F-D835-4EF0-921E-9A719035B8CA}"/>
            </a:ext>
          </a:extLst>
        </xdr:cNvPr>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60659</xdr:rowOff>
    </xdr:from>
    <xdr:ext cx="469744" cy="259045"/>
    <xdr:sp macro="" textlink="">
      <xdr:nvSpPr>
        <xdr:cNvPr id="939" name="n_4aveValue【庁舎】&#10;一人当たり面積">
          <a:extLst>
            <a:ext uri="{FF2B5EF4-FFF2-40B4-BE49-F238E27FC236}">
              <a16:creationId xmlns:a16="http://schemas.microsoft.com/office/drawing/2014/main" id="{B23CA5D8-4C47-4488-9654-1BAB5CD220E6}"/>
            </a:ext>
          </a:extLst>
        </xdr:cNvPr>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2D5D79D-6F08-4BA8-8D2F-0CC5074430E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3ED3D103-6ECA-4533-957A-ADBF4FE41D9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2D476981-F314-409A-9F1E-86037AB8BAF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60F7DE2-BF93-4356-92E4-66823024901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3FA2C07-2A6C-481C-B38C-0DA665BA53D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45" name="楕円 944">
          <a:extLst>
            <a:ext uri="{FF2B5EF4-FFF2-40B4-BE49-F238E27FC236}">
              <a16:creationId xmlns:a16="http://schemas.microsoft.com/office/drawing/2014/main" id="{A4763BB7-1FB8-4D5E-88B7-B707B5DE47D2}"/>
            </a:ext>
          </a:extLst>
        </xdr:cNvPr>
        <xdr:cNvSpPr/>
      </xdr:nvSpPr>
      <xdr:spPr>
        <a:xfrm>
          <a:off x="1945894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946" name="【庁舎】&#10;一人当たり面積該当値テキスト">
          <a:extLst>
            <a:ext uri="{FF2B5EF4-FFF2-40B4-BE49-F238E27FC236}">
              <a16:creationId xmlns:a16="http://schemas.microsoft.com/office/drawing/2014/main" id="{672FEDD3-E82D-4CEB-9ED7-1536EEB80272}"/>
            </a:ext>
          </a:extLst>
        </xdr:cNvPr>
        <xdr:cNvSpPr txBox="1"/>
      </xdr:nvSpPr>
      <xdr:spPr>
        <a:xfrm>
          <a:off x="19547840"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11113</xdr:rowOff>
    </xdr:from>
    <xdr:to>
      <xdr:col>112</xdr:col>
      <xdr:colOff>38100</xdr:colOff>
      <xdr:row>107</xdr:row>
      <xdr:rowOff>112713</xdr:rowOff>
    </xdr:to>
    <xdr:sp macro="" textlink="">
      <xdr:nvSpPr>
        <xdr:cNvPr id="947" name="楕円 946">
          <a:extLst>
            <a:ext uri="{FF2B5EF4-FFF2-40B4-BE49-F238E27FC236}">
              <a16:creationId xmlns:a16="http://schemas.microsoft.com/office/drawing/2014/main" id="{4FD24108-846A-4430-985F-A02D412E9C3E}"/>
            </a:ext>
          </a:extLst>
        </xdr:cNvPr>
        <xdr:cNvSpPr/>
      </xdr:nvSpPr>
      <xdr:spPr>
        <a:xfrm>
          <a:off x="18735040" y="17948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61913</xdr:rowOff>
    </xdr:from>
    <xdr:to>
      <xdr:col>116</xdr:col>
      <xdr:colOff>63500</xdr:colOff>
      <xdr:row>107</xdr:row>
      <xdr:rowOff>64770</xdr:rowOff>
    </xdr:to>
    <xdr:cxnSp macro="">
      <xdr:nvCxnSpPr>
        <xdr:cNvPr id="948" name="直線コネクタ 947">
          <a:extLst>
            <a:ext uri="{FF2B5EF4-FFF2-40B4-BE49-F238E27FC236}">
              <a16:creationId xmlns:a16="http://schemas.microsoft.com/office/drawing/2014/main" id="{8EC1E00C-E2F9-4EB0-B1EC-881141F3A073}"/>
            </a:ext>
          </a:extLst>
        </xdr:cNvPr>
        <xdr:cNvCxnSpPr/>
      </xdr:nvCxnSpPr>
      <xdr:spPr>
        <a:xfrm>
          <a:off x="18778220" y="17999393"/>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949" name="楕円 948">
          <a:extLst>
            <a:ext uri="{FF2B5EF4-FFF2-40B4-BE49-F238E27FC236}">
              <a16:creationId xmlns:a16="http://schemas.microsoft.com/office/drawing/2014/main" id="{0C9FBB93-A214-4D01-91CA-278051C74F66}"/>
            </a:ext>
          </a:extLst>
        </xdr:cNvPr>
        <xdr:cNvSpPr/>
      </xdr:nvSpPr>
      <xdr:spPr>
        <a:xfrm>
          <a:off x="1793748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61913</xdr:rowOff>
    </xdr:to>
    <xdr:cxnSp macro="">
      <xdr:nvCxnSpPr>
        <xdr:cNvPr id="950" name="直線コネクタ 949">
          <a:extLst>
            <a:ext uri="{FF2B5EF4-FFF2-40B4-BE49-F238E27FC236}">
              <a16:creationId xmlns:a16="http://schemas.microsoft.com/office/drawing/2014/main" id="{F436CB9D-F04B-4002-9A25-45CBE6C3F2A2}"/>
            </a:ext>
          </a:extLst>
        </xdr:cNvPr>
        <xdr:cNvCxnSpPr/>
      </xdr:nvCxnSpPr>
      <xdr:spPr>
        <a:xfrm>
          <a:off x="17988280" y="17996535"/>
          <a:ext cx="78994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5398</xdr:rowOff>
    </xdr:from>
    <xdr:to>
      <xdr:col>102</xdr:col>
      <xdr:colOff>165100</xdr:colOff>
      <xdr:row>107</xdr:row>
      <xdr:rowOff>106998</xdr:rowOff>
    </xdr:to>
    <xdr:sp macro="" textlink="">
      <xdr:nvSpPr>
        <xdr:cNvPr id="951" name="楕円 950">
          <a:extLst>
            <a:ext uri="{FF2B5EF4-FFF2-40B4-BE49-F238E27FC236}">
              <a16:creationId xmlns:a16="http://schemas.microsoft.com/office/drawing/2014/main" id="{F1B3A608-6486-4E37-AEB4-EE517542D230}"/>
            </a:ext>
          </a:extLst>
        </xdr:cNvPr>
        <xdr:cNvSpPr/>
      </xdr:nvSpPr>
      <xdr:spPr>
        <a:xfrm>
          <a:off x="17162780" y="17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56198</xdr:rowOff>
    </xdr:from>
    <xdr:to>
      <xdr:col>107</xdr:col>
      <xdr:colOff>50800</xdr:colOff>
      <xdr:row>107</xdr:row>
      <xdr:rowOff>59055</xdr:rowOff>
    </xdr:to>
    <xdr:cxnSp macro="">
      <xdr:nvCxnSpPr>
        <xdr:cNvPr id="952" name="直線コネクタ 951">
          <a:extLst>
            <a:ext uri="{FF2B5EF4-FFF2-40B4-BE49-F238E27FC236}">
              <a16:creationId xmlns:a16="http://schemas.microsoft.com/office/drawing/2014/main" id="{7A243CBE-6D8C-4CB4-9CE5-CDB3E3BCBB1A}"/>
            </a:ext>
          </a:extLst>
        </xdr:cNvPr>
        <xdr:cNvCxnSpPr/>
      </xdr:nvCxnSpPr>
      <xdr:spPr>
        <a:xfrm>
          <a:off x="17213580" y="17993678"/>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53" name="楕円 952">
          <a:extLst>
            <a:ext uri="{FF2B5EF4-FFF2-40B4-BE49-F238E27FC236}">
              <a16:creationId xmlns:a16="http://schemas.microsoft.com/office/drawing/2014/main" id="{DBC5CB2B-A3BB-412D-927F-4B8F31297A44}"/>
            </a:ext>
          </a:extLst>
        </xdr:cNvPr>
        <xdr:cNvSpPr/>
      </xdr:nvSpPr>
      <xdr:spPr>
        <a:xfrm>
          <a:off x="16388080" y="179400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56198</xdr:rowOff>
    </xdr:to>
    <xdr:cxnSp macro="">
      <xdr:nvCxnSpPr>
        <xdr:cNvPr id="954" name="直線コネクタ 953">
          <a:extLst>
            <a:ext uri="{FF2B5EF4-FFF2-40B4-BE49-F238E27FC236}">
              <a16:creationId xmlns:a16="http://schemas.microsoft.com/office/drawing/2014/main" id="{6C5F5EF9-10E2-452B-AD13-B1DADA31DF15}"/>
            </a:ext>
          </a:extLst>
        </xdr:cNvPr>
        <xdr:cNvCxnSpPr/>
      </xdr:nvCxnSpPr>
      <xdr:spPr>
        <a:xfrm>
          <a:off x="16431260" y="17990819"/>
          <a:ext cx="78232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103840</xdr:rowOff>
    </xdr:from>
    <xdr:ext cx="469744" cy="259045"/>
    <xdr:sp macro="" textlink="">
      <xdr:nvSpPr>
        <xdr:cNvPr id="955" name="n_1mainValue【庁舎】&#10;一人当たり面積">
          <a:extLst>
            <a:ext uri="{FF2B5EF4-FFF2-40B4-BE49-F238E27FC236}">
              <a16:creationId xmlns:a16="http://schemas.microsoft.com/office/drawing/2014/main" id="{ADBD41C8-0399-45F9-B615-C2844E65D0DB}"/>
            </a:ext>
          </a:extLst>
        </xdr:cNvPr>
        <xdr:cNvSpPr txBox="1"/>
      </xdr:nvSpPr>
      <xdr:spPr>
        <a:xfrm>
          <a:off x="18561127" y="1804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956" name="n_2mainValue【庁舎】&#10;一人当たり面積">
          <a:extLst>
            <a:ext uri="{FF2B5EF4-FFF2-40B4-BE49-F238E27FC236}">
              <a16:creationId xmlns:a16="http://schemas.microsoft.com/office/drawing/2014/main" id="{E7C83F4E-6786-45FD-931E-E33170C4CF90}"/>
            </a:ext>
          </a:extLst>
        </xdr:cNvPr>
        <xdr:cNvSpPr txBox="1"/>
      </xdr:nvSpPr>
      <xdr:spPr>
        <a:xfrm>
          <a:off x="1777626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98125</xdr:rowOff>
    </xdr:from>
    <xdr:ext cx="469744" cy="259045"/>
    <xdr:sp macro="" textlink="">
      <xdr:nvSpPr>
        <xdr:cNvPr id="957" name="n_3mainValue【庁舎】&#10;一人当たり面積">
          <a:extLst>
            <a:ext uri="{FF2B5EF4-FFF2-40B4-BE49-F238E27FC236}">
              <a16:creationId xmlns:a16="http://schemas.microsoft.com/office/drawing/2014/main" id="{A7AAB0CD-251B-4B9A-B307-58FF60682783}"/>
            </a:ext>
          </a:extLst>
        </xdr:cNvPr>
        <xdr:cNvSpPr txBox="1"/>
      </xdr:nvSpPr>
      <xdr:spPr>
        <a:xfrm>
          <a:off x="17001567" y="1803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58" name="n_4mainValue【庁舎】&#10;一人当たり面積">
          <a:extLst>
            <a:ext uri="{FF2B5EF4-FFF2-40B4-BE49-F238E27FC236}">
              <a16:creationId xmlns:a16="http://schemas.microsoft.com/office/drawing/2014/main" id="{3B171FC4-5910-4F0E-9767-38329BE51B87}"/>
            </a:ext>
          </a:extLst>
        </xdr:cNvPr>
        <xdr:cNvSpPr txBox="1"/>
      </xdr:nvSpPr>
      <xdr:spPr>
        <a:xfrm>
          <a:off x="16226867"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C7908A3C-C73D-473D-8B10-B590371D117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E09C048E-157B-49F1-A4B6-89B90A935B8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99F7B31E-61C2-4DA3-92BB-230089F5ED1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有形固定資産減価償却率が類似団体内平均値から特に乖離している施設は、図書館と一般廃棄物処理施設、庁舎である。図書館については、平成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新図書館が開館したことから、有形固定資産減価償却率は大幅に改善された。一般廃棄物処理施設についても、令和３年度に供用開始をしたことにより有形固定資産減価償却率は大幅に改善されている。また、庁舎については、新庁舎整備事業を進めており、令和３年度より本体工事を開始し、令和５年度の供用開始に向けて計画的に建て替えを進めていることから、将来的に有形固定資産減価償却率の改善が見込まれる。守山市民ホールのトイレ改修工事により市民会館は改善が見られたが、その他の施設においても今後の財政推計を踏まえる中、計画的に維持管理や改修、更新を進めていく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23209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1023209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社会福祉費や高齢者保健福祉費の増となったこと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基準財政収入額において、市内企業の業績悪化による法人税の減収や、売渡し本数の減少による市町村たばこ税の減などにより財政力指数は前年度より悪化した。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財政改革プログラムに基づき、市税の収納率の向上、また使用料をはじめとした受益者負担の見直しなどに取り組み、安定した財政運営に努める。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月から実施した子ども医療費助成制度の通年実施や、小規模保育所が５園開設されたことによ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ワクチン接種事業に伴う人件費の増があったものの、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固定資産税の増や、地方交付税の追加交付による増があり、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比率は昨年度よ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回ることとなり、今後も義務的経費の増が見込まれることから、選択と集中による事業の重点化を図り、歳出削減に努めるとともに、引き続き歳入確保に努める。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143002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5908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143002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6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838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7838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職員の増や、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新型コロナウイルスワクチン接種事業に伴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。また、物件費においては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新型コロナウイルスワクチン接種事業や中学校での給食実施に伴う学校給食管理運営費の増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人口１人あたり人件費・物件費等決算額は、昨年度より増となった。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類似団体の平均よりも下回っているものの、今後も職員数の適正管理に努めるとともに、物件費の削減についても引き続き努める。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107640</xdr:rowOff>
    </xdr:from>
    <xdr:to>
      <xdr:col>23</xdr:col>
      <xdr:colOff>133350</xdr:colOff>
      <xdr:row>82</xdr:row>
      <xdr:rowOff>70971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5090"/>
          <a:ext cx="838200" cy="1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13185</xdr:rowOff>
    </xdr:from>
    <xdr:to>
      <xdr:col>19</xdr:col>
      <xdr:colOff>133350</xdr:colOff>
      <xdr:row>81</xdr:row>
      <xdr:rowOff>107640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00635"/>
          <a:ext cx="889000" cy="9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13185</xdr:rowOff>
    </xdr:from>
    <xdr:to>
      <xdr:col>15</xdr:col>
      <xdr:colOff>82550</xdr:colOff>
      <xdr:row>81</xdr:row>
      <xdr:rowOff>23571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00635"/>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15540</xdr:rowOff>
    </xdr:from>
    <xdr:to>
      <xdr:col>11</xdr:col>
      <xdr:colOff>31750</xdr:colOff>
      <xdr:row>81</xdr:row>
      <xdr:rowOff>23571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2990"/>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20171</xdr:rowOff>
    </xdr:from>
    <xdr:to>
      <xdr:col>23</xdr:col>
      <xdr:colOff>184150</xdr:colOff>
      <xdr:row>82</xdr:row>
      <xdr:rowOff>121771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36698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56840</xdr:rowOff>
    </xdr:from>
    <xdr:to>
      <xdr:col>19</xdr:col>
      <xdr:colOff>184150</xdr:colOff>
      <xdr:row>81</xdr:row>
      <xdr:rowOff>158440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168617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133835</xdr:rowOff>
    </xdr:from>
    <xdr:to>
      <xdr:col>15</xdr:col>
      <xdr:colOff>133350</xdr:colOff>
      <xdr:row>81</xdr:row>
      <xdr:rowOff>63985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74162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1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144221</xdr:rowOff>
    </xdr:from>
    <xdr:to>
      <xdr:col>11</xdr:col>
      <xdr:colOff>82550</xdr:colOff>
      <xdr:row>81</xdr:row>
      <xdr:rowOff>74371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84548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136190</xdr:rowOff>
    </xdr:from>
    <xdr:to>
      <xdr:col>7</xdr:col>
      <xdr:colOff>31750</xdr:colOff>
      <xdr:row>81</xdr:row>
      <xdr:rowOff>66340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76517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直近５年間において、職員構成などを理由に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を超過する状況が続いている。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適正な給与水準を確保するとともに、必要な制度の見直し等を実施していく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88</xdr:row>
      <xdr:rowOff>107245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9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107245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40216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607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144639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123772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3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の定員適正化に努めた。今後についても、第５次定員適正化計画を策定し適正な定員管理を行うとともに、引き続き、事業のスクラップ等を含む職員の意識改革、資質・能力の向上を促進し、効率的な行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97790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3787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59584</xdr:rowOff>
    </xdr:from>
    <xdr:to>
      <xdr:col>77</xdr:col>
      <xdr:colOff>44450</xdr:colOff>
      <xdr:row>60</xdr:row>
      <xdr:rowOff>97790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658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59584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244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37465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40957</xdr:rowOff>
    </xdr:from>
    <xdr:to>
      <xdr:col>81</xdr:col>
      <xdr:colOff>95250</xdr:colOff>
      <xdr:row>60</xdr:row>
      <xdr:rowOff>142557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57484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8784</xdr:rowOff>
    </xdr:from>
    <xdr:to>
      <xdr:col>73</xdr:col>
      <xdr:colOff>44450</xdr:colOff>
      <xdr:row>60</xdr:row>
      <xdr:rowOff>110384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120561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実質公債費比率は、過去に借り入れた市債の償還が終了したものの、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守山南中学校大規模改造事業・図書館整備事業等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の元金償還が開始したことから、３ヵ年平均では、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今後、新庁舎整備事業など、大型の公共施設整備を予定していることから、財政改革プログラムに基づき、財政見通しに注視して、適切な財政運営に努める。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28194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6954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8890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6375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122428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63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170688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および病院事業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における企業債残高の減少に伴い公営企業債等繰入見込額が減少となったものの、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中学校給食施設整備事業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の増加したこと、また、財政調整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、将来負担額が充当可能財源等を上回ったこと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今後も、新庁舎整備事業など大規模事業は継続することから、財政改革プログラムに基づき、適切な財政運営に努める。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52730</xdr:rowOff>
    </xdr:from>
    <xdr:to>
      <xdr:col>81</xdr:col>
      <xdr:colOff>44450</xdr:colOff>
      <xdr:row>14</xdr:row>
      <xdr:rowOff>96164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4530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45364</xdr:rowOff>
    </xdr:from>
    <xdr:to>
      <xdr:col>81</xdr:col>
      <xdr:colOff>95250</xdr:colOff>
      <xdr:row>14</xdr:row>
      <xdr:rowOff>146964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138091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3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1930</xdr:rowOff>
    </xdr:from>
    <xdr:to>
      <xdr:col>77</xdr:col>
      <xdr:colOff>95250</xdr:colOff>
      <xdr:row>14</xdr:row>
      <xdr:rowOff>103530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4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113707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1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職員の増や会計年度任用職員の地方公務員共済組合への加入による増等があったものの、歳入において、</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追加交付等により一般財源が増加したため、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比率としては減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類似団体の平均を上回っていることから、今後、定員適正化計画に基づき、計画的に職員数の管理を行い、人件費が過大にならないよう努めていく。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29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中学校での給食実施に伴う学校給食管理運営費の増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等があった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により一般財源が増加したため、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類似団体の平均を上回っており、今後においても、財政改革プログラムに基づいて、引き続き徹底した歳出削減に努める。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1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134620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59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134620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90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月から実施した子ども医療費助成制度の通年実施や、小規模保育所が５園開設されたことによる増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により一般財源が増加したため、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比率としては減となった。しかしながら、類似団体の平均を上回っていることから、今後においても、人口増加が見込まれる中、施策の重点化を図り経費の抑制に努める。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34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7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16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その他に係る経費の主なものは、繰出金や維持補修費等が該当するが、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に下水道事業会計が特別会計から企業会計に移行したことにより、性質が繰出金から補助費へ振り替わって以降、ほぼ横ばいとなっている。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現状は、類似団体の平均を下回っているものの、他会計等の運営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も含めて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、経費削減の意識をもって取り組む必要がある。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00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補助費については、病院会計繰出金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や下水道会計繰出金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増等があったものの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追加交付等に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より一般財源が増加したため、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類似団体の平均を下回ったものの、引き続き、事業の縮小や統廃合などの見直しを行い、経費削減に努める。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113284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公債費においては、過去に発行した市債の元金償還の開始等により、元金償還金が昨年度より増となった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等により一般財源が増加したため、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現状は、類似団体の平均を下回っているが、今後大規模な普通建設事業の実施に伴い、地方債の発行は増となることから、財政改革プログラムに基づき、適正な財政運営に努める。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66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76</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168148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1270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月から実施した子ども医療費助成制度の通年実施</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等による扶助費の増があったものの、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追加交付等に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より一般財源が増加したため、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比率としては減となった。</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滋賀県平均や類似団体の平均を上回る状況となっていることから、財政改革プログラムに基づき、徹底した歳出削減と歳入確保に努める。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90424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400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172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35561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137801</xdr:rowOff>
    </xdr:from>
    <xdr:to>
      <xdr:col>29</xdr:col>
      <xdr:colOff>127000</xdr:colOff>
      <xdr:row>17</xdr:row>
      <xdr:rowOff>23482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8626"/>
          <a:ext cx="647700" cy="5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23482</xdr:rowOff>
    </xdr:from>
    <xdr:to>
      <xdr:col>26</xdr:col>
      <xdr:colOff>50800</xdr:colOff>
      <xdr:row>17</xdr:row>
      <xdr:rowOff>80518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5757"/>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59601</xdr:rowOff>
    </xdr:from>
    <xdr:to>
      <xdr:col>22</xdr:col>
      <xdr:colOff>114300</xdr:colOff>
      <xdr:row>17</xdr:row>
      <xdr:rowOff>80518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21876"/>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59544</xdr:rowOff>
    </xdr:from>
    <xdr:to>
      <xdr:col>18</xdr:col>
      <xdr:colOff>177800</xdr:colOff>
      <xdr:row>17</xdr:row>
      <xdr:rowOff>59601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21819"/>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87001</xdr:rowOff>
    </xdr:from>
    <xdr:to>
      <xdr:col>29</xdr:col>
      <xdr:colOff>177800</xdr:colOff>
      <xdr:row>17</xdr:row>
      <xdr:rowOff>17151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59078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144132</xdr:rowOff>
    </xdr:from>
    <xdr:to>
      <xdr:col>26</xdr:col>
      <xdr:colOff>101600</xdr:colOff>
      <xdr:row>17</xdr:row>
      <xdr:rowOff>74282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59059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29718</xdr:rowOff>
    </xdr:from>
    <xdr:to>
      <xdr:col>22</xdr:col>
      <xdr:colOff>165100</xdr:colOff>
      <xdr:row>17</xdr:row>
      <xdr:rowOff>131318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116095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8801</xdr:rowOff>
    </xdr:from>
    <xdr:to>
      <xdr:col>19</xdr:col>
      <xdr:colOff>38100</xdr:colOff>
      <xdr:row>17</xdr:row>
      <xdr:rowOff>110401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95178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8744</xdr:rowOff>
    </xdr:from>
    <xdr:to>
      <xdr:col>15</xdr:col>
      <xdr:colOff>101600</xdr:colOff>
      <xdr:row>17</xdr:row>
      <xdr:rowOff>110344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95121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81090</xdr:rowOff>
    </xdr:from>
    <xdr:to>
      <xdr:col>29</xdr:col>
      <xdr:colOff>127000</xdr:colOff>
      <xdr:row>37</xdr:row>
      <xdr:rowOff>92101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5790"/>
          <a:ext cx="6477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92101</xdr:rowOff>
    </xdr:from>
    <xdr:to>
      <xdr:col>26</xdr:col>
      <xdr:colOff>50800</xdr:colOff>
      <xdr:row>37</xdr:row>
      <xdr:rowOff>143307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6801"/>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141936</xdr:rowOff>
    </xdr:from>
    <xdr:to>
      <xdr:col>22</xdr:col>
      <xdr:colOff>114300</xdr:colOff>
      <xdr:row>37</xdr:row>
      <xdr:rowOff>143307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666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141936</xdr:rowOff>
    </xdr:from>
    <xdr:to>
      <xdr:col>18</xdr:col>
      <xdr:colOff>177800</xdr:colOff>
      <xdr:row>37</xdr:row>
      <xdr:rowOff>238557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66636"/>
          <a:ext cx="698500" cy="9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30290</xdr:rowOff>
    </xdr:from>
    <xdr:to>
      <xdr:col>29</xdr:col>
      <xdr:colOff>177800</xdr:colOff>
      <xdr:row>37</xdr:row>
      <xdr:rowOff>131890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2367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41301</xdr:rowOff>
    </xdr:from>
    <xdr:to>
      <xdr:col>26</xdr:col>
      <xdr:colOff>101600</xdr:colOff>
      <xdr:row>37</xdr:row>
      <xdr:rowOff>142901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127678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92507</xdr:rowOff>
    </xdr:from>
    <xdr:to>
      <xdr:col>22</xdr:col>
      <xdr:colOff>165100</xdr:colOff>
      <xdr:row>37</xdr:row>
      <xdr:rowOff>194107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178884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91136</xdr:rowOff>
    </xdr:from>
    <xdr:to>
      <xdr:col>19</xdr:col>
      <xdr:colOff>38100</xdr:colOff>
      <xdr:row>37</xdr:row>
      <xdr:rowOff>192736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177513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187757</xdr:rowOff>
    </xdr:from>
    <xdr:to>
      <xdr:col>15</xdr:col>
      <xdr:colOff>101600</xdr:colOff>
      <xdr:row>37</xdr:row>
      <xdr:rowOff>289357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274134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110020</xdr:rowOff>
    </xdr:from>
    <xdr:to>
      <xdr:col>24</xdr:col>
      <xdr:colOff>63500</xdr:colOff>
      <xdr:row>36</xdr:row>
      <xdr:rowOff>169742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2220"/>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169742</xdr:rowOff>
    </xdr:from>
    <xdr:to>
      <xdr:col>19</xdr:col>
      <xdr:colOff>177800</xdr:colOff>
      <xdr:row>37</xdr:row>
      <xdr:rowOff>108858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1942"/>
          <a:ext cx="8890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108858</xdr:rowOff>
    </xdr:from>
    <xdr:to>
      <xdr:col>15</xdr:col>
      <xdr:colOff>50800</xdr:colOff>
      <xdr:row>37</xdr:row>
      <xdr:rowOff>126898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2508"/>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126898</xdr:rowOff>
    </xdr:from>
    <xdr:to>
      <xdr:col>10</xdr:col>
      <xdr:colOff>114300</xdr:colOff>
      <xdr:row>37</xdr:row>
      <xdr:rowOff>145167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0548"/>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59220</xdr:rowOff>
    </xdr:from>
    <xdr:to>
      <xdr:col>24</xdr:col>
      <xdr:colOff>114300</xdr:colOff>
      <xdr:row>36</xdr:row>
      <xdr:rowOff>160820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37647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118942</xdr:rowOff>
    </xdr:from>
    <xdr:to>
      <xdr:col>20</xdr:col>
      <xdr:colOff>38100</xdr:colOff>
      <xdr:row>37</xdr:row>
      <xdr:rowOff>49092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40219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58058</xdr:rowOff>
    </xdr:from>
    <xdr:to>
      <xdr:col>15</xdr:col>
      <xdr:colOff>101600</xdr:colOff>
      <xdr:row>37</xdr:row>
      <xdr:rowOff>159658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150785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76098</xdr:rowOff>
    </xdr:from>
    <xdr:to>
      <xdr:col>10</xdr:col>
      <xdr:colOff>165100</xdr:colOff>
      <xdr:row>38</xdr:row>
      <xdr:rowOff>6248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168825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94367</xdr:rowOff>
    </xdr:from>
    <xdr:to>
      <xdr:col>6</xdr:col>
      <xdr:colOff>38100</xdr:colOff>
      <xdr:row>38</xdr:row>
      <xdr:rowOff>24518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153822</xdr:rowOff>
    </xdr:from>
    <xdr:to>
      <xdr:col>24</xdr:col>
      <xdr:colOff>63500</xdr:colOff>
      <xdr:row>57</xdr:row>
      <xdr:rowOff>116180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5022"/>
          <a:ext cx="838200" cy="1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116180</xdr:rowOff>
    </xdr:from>
    <xdr:to>
      <xdr:col>19</xdr:col>
      <xdr:colOff>177800</xdr:colOff>
      <xdr:row>57</xdr:row>
      <xdr:rowOff>148616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8830"/>
          <a:ext cx="889000" cy="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137566</xdr:rowOff>
    </xdr:from>
    <xdr:to>
      <xdr:col>15</xdr:col>
      <xdr:colOff>50800</xdr:colOff>
      <xdr:row>57</xdr:row>
      <xdr:rowOff>148616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0216"/>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130594</xdr:rowOff>
    </xdr:from>
    <xdr:to>
      <xdr:col>10</xdr:col>
      <xdr:colOff>114300</xdr:colOff>
      <xdr:row>57</xdr:row>
      <xdr:rowOff>137566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0324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103022</xdr:rowOff>
    </xdr:from>
    <xdr:to>
      <xdr:col>24</xdr:col>
      <xdr:colOff>114300</xdr:colOff>
      <xdr:row>57</xdr:row>
      <xdr:rowOff>33172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65380</xdr:rowOff>
    </xdr:from>
    <xdr:to>
      <xdr:col>20</xdr:col>
      <xdr:colOff>38100</xdr:colOff>
      <xdr:row>57</xdr:row>
      <xdr:rowOff>166980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158107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97816</xdr:rowOff>
    </xdr:from>
    <xdr:to>
      <xdr:col>15</xdr:col>
      <xdr:colOff>101600</xdr:colOff>
      <xdr:row>58</xdr:row>
      <xdr:rowOff>27966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19093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86766</xdr:rowOff>
    </xdr:from>
    <xdr:to>
      <xdr:col>10</xdr:col>
      <xdr:colOff>165100</xdr:colOff>
      <xdr:row>58</xdr:row>
      <xdr:rowOff>16916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79794</xdr:rowOff>
    </xdr:from>
    <xdr:to>
      <xdr:col>6</xdr:col>
      <xdr:colOff>38100</xdr:colOff>
      <xdr:row>58</xdr:row>
      <xdr:rowOff>9944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9816</xdr:rowOff>
    </xdr:from>
    <xdr:to>
      <xdr:col>24</xdr:col>
      <xdr:colOff>63500</xdr:colOff>
      <xdr:row>79</xdr:row>
      <xdr:rowOff>17590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54366"/>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17590</xdr:rowOff>
    </xdr:from>
    <xdr:to>
      <xdr:col>19</xdr:col>
      <xdr:colOff>177800</xdr:colOff>
      <xdr:row>79</xdr:row>
      <xdr:rowOff>17742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62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9740</xdr:rowOff>
    </xdr:from>
    <xdr:to>
      <xdr:col>15</xdr:col>
      <xdr:colOff>50800</xdr:colOff>
      <xdr:row>79</xdr:row>
      <xdr:rowOff>17742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5429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9740</xdr:rowOff>
    </xdr:from>
    <xdr:to>
      <xdr:col>10</xdr:col>
      <xdr:colOff>114300</xdr:colOff>
      <xdr:row>79</xdr:row>
      <xdr:rowOff>23495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54290"/>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130466</xdr:rowOff>
    </xdr:from>
    <xdr:to>
      <xdr:col>24</xdr:col>
      <xdr:colOff>114300</xdr:colOff>
      <xdr:row>79</xdr:row>
      <xdr:rowOff>60616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45393</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138240</xdr:rowOff>
    </xdr:from>
    <xdr:to>
      <xdr:col>20</xdr:col>
      <xdr:colOff>38100</xdr:colOff>
      <xdr:row>79</xdr:row>
      <xdr:rowOff>68390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59517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604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138392</xdr:rowOff>
    </xdr:from>
    <xdr:to>
      <xdr:col>15</xdr:col>
      <xdr:colOff>101600</xdr:colOff>
      <xdr:row>79</xdr:row>
      <xdr:rowOff>68542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59669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60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130390</xdr:rowOff>
    </xdr:from>
    <xdr:to>
      <xdr:col>10</xdr:col>
      <xdr:colOff>165100</xdr:colOff>
      <xdr:row>79</xdr:row>
      <xdr:rowOff>60540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51667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9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144145</xdr:rowOff>
    </xdr:from>
    <xdr:to>
      <xdr:col>6</xdr:col>
      <xdr:colOff>38100</xdr:colOff>
      <xdr:row>79</xdr:row>
      <xdr:rowOff>74295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65422</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60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2784</xdr:rowOff>
    </xdr:from>
    <xdr:to>
      <xdr:col>24</xdr:col>
      <xdr:colOff>63500</xdr:colOff>
      <xdr:row>98</xdr:row>
      <xdr:rowOff>78191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61984"/>
          <a:ext cx="838200" cy="4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78191</xdr:rowOff>
    </xdr:from>
    <xdr:to>
      <xdr:col>19</xdr:col>
      <xdr:colOff>177800</xdr:colOff>
      <xdr:row>98</xdr:row>
      <xdr:rowOff>134214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80291"/>
          <a:ext cx="889000" cy="5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134214</xdr:rowOff>
    </xdr:from>
    <xdr:to>
      <xdr:col>15</xdr:col>
      <xdr:colOff>50800</xdr:colOff>
      <xdr:row>99</xdr:row>
      <xdr:rowOff>63674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36314"/>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63674</xdr:rowOff>
    </xdr:from>
    <xdr:to>
      <xdr:col>10</xdr:col>
      <xdr:colOff>114300</xdr:colOff>
      <xdr:row>99</xdr:row>
      <xdr:rowOff>73634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37224"/>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123434</xdr:rowOff>
    </xdr:from>
    <xdr:to>
      <xdr:col>24</xdr:col>
      <xdr:colOff>114300</xdr:colOff>
      <xdr:row>96</xdr:row>
      <xdr:rowOff>53584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1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146311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27391</xdr:rowOff>
    </xdr:from>
    <xdr:to>
      <xdr:col>20</xdr:col>
      <xdr:colOff>38100</xdr:colOff>
      <xdr:row>98</xdr:row>
      <xdr:rowOff>128991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83414</xdr:rowOff>
    </xdr:from>
    <xdr:to>
      <xdr:col>15</xdr:col>
      <xdr:colOff>101600</xdr:colOff>
      <xdr:row>99</xdr:row>
      <xdr:rowOff>13564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8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30091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12874</xdr:rowOff>
    </xdr:from>
    <xdr:to>
      <xdr:col>10</xdr:col>
      <xdr:colOff>165100</xdr:colOff>
      <xdr:row>99</xdr:row>
      <xdr:rowOff>114474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131001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22834</xdr:rowOff>
    </xdr:from>
    <xdr:to>
      <xdr:col>6</xdr:col>
      <xdr:colOff>38100</xdr:colOff>
      <xdr:row>99</xdr:row>
      <xdr:rowOff>124434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106325</xdr:rowOff>
    </xdr:from>
    <xdr:to>
      <xdr:col>55</xdr:col>
      <xdr:colOff>0</xdr:colOff>
      <xdr:row>38</xdr:row>
      <xdr:rowOff>131797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92725"/>
          <a:ext cx="838200" cy="105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106325</xdr:rowOff>
    </xdr:from>
    <xdr:to>
      <xdr:col>50</xdr:col>
      <xdr:colOff>114300</xdr:colOff>
      <xdr:row>39</xdr:row>
      <xdr:rowOff>26641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92725"/>
          <a:ext cx="889000" cy="11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26641</xdr:rowOff>
    </xdr:from>
    <xdr:to>
      <xdr:col>45</xdr:col>
      <xdr:colOff>177800</xdr:colOff>
      <xdr:row>39</xdr:row>
      <xdr:rowOff>36678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13191"/>
          <a:ext cx="8890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36678</xdr:rowOff>
    </xdr:from>
    <xdr:to>
      <xdr:col>41</xdr:col>
      <xdr:colOff>50800</xdr:colOff>
      <xdr:row>39</xdr:row>
      <xdr:rowOff>56131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23228"/>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80997</xdr:rowOff>
    </xdr:from>
    <xdr:to>
      <xdr:col>55</xdr:col>
      <xdr:colOff>50800</xdr:colOff>
      <xdr:row>39</xdr:row>
      <xdr:rowOff>11147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59424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55525</xdr:rowOff>
    </xdr:from>
    <xdr:to>
      <xdr:col>50</xdr:col>
      <xdr:colOff>165100</xdr:colOff>
      <xdr:row>32</xdr:row>
      <xdr:rowOff>157125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148252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6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147291</xdr:rowOff>
    </xdr:from>
    <xdr:to>
      <xdr:col>46</xdr:col>
      <xdr:colOff>38100</xdr:colOff>
      <xdr:row>39</xdr:row>
      <xdr:rowOff>77441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68568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157328</xdr:rowOff>
    </xdr:from>
    <xdr:to>
      <xdr:col>41</xdr:col>
      <xdr:colOff>101600</xdr:colOff>
      <xdr:row>39</xdr:row>
      <xdr:rowOff>87478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78605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5331</xdr:rowOff>
    </xdr:from>
    <xdr:to>
      <xdr:col>36</xdr:col>
      <xdr:colOff>165100</xdr:colOff>
      <xdr:row>39</xdr:row>
      <xdr:rowOff>106931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98058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74292</xdr:rowOff>
    </xdr:from>
    <xdr:to>
      <xdr:col>55</xdr:col>
      <xdr:colOff>0</xdr:colOff>
      <xdr:row>55</xdr:row>
      <xdr:rowOff>115668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61142"/>
          <a:ext cx="838200" cy="3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74292</xdr:rowOff>
    </xdr:from>
    <xdr:to>
      <xdr:col>50</xdr:col>
      <xdr:colOff>114300</xdr:colOff>
      <xdr:row>56</xdr:row>
      <xdr:rowOff>22731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161142"/>
          <a:ext cx="889000" cy="4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22731</xdr:rowOff>
    </xdr:from>
    <xdr:to>
      <xdr:col>45</xdr:col>
      <xdr:colOff>177800</xdr:colOff>
      <xdr:row>56</xdr:row>
      <xdr:rowOff>59479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23931"/>
          <a:ext cx="8890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59479</xdr:rowOff>
    </xdr:from>
    <xdr:to>
      <xdr:col>41</xdr:col>
      <xdr:colOff>50800</xdr:colOff>
      <xdr:row>56</xdr:row>
      <xdr:rowOff>143380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60679"/>
          <a:ext cx="889000" cy="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64868</xdr:rowOff>
    </xdr:from>
    <xdr:to>
      <xdr:col>55</xdr:col>
      <xdr:colOff>50800</xdr:colOff>
      <xdr:row>55</xdr:row>
      <xdr:rowOff>166468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87745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23492</xdr:rowOff>
    </xdr:from>
    <xdr:to>
      <xdr:col>50</xdr:col>
      <xdr:colOff>165100</xdr:colOff>
      <xdr:row>53</xdr:row>
      <xdr:rowOff>125092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141619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88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143381</xdr:rowOff>
    </xdr:from>
    <xdr:to>
      <xdr:col>46</xdr:col>
      <xdr:colOff>38100</xdr:colOff>
      <xdr:row>56</xdr:row>
      <xdr:rowOff>73531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64658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8679</xdr:rowOff>
    </xdr:from>
    <xdr:to>
      <xdr:col>41</xdr:col>
      <xdr:colOff>101600</xdr:colOff>
      <xdr:row>56</xdr:row>
      <xdr:rowOff>110279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101406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92580</xdr:rowOff>
    </xdr:from>
    <xdr:to>
      <xdr:col>36</xdr:col>
      <xdr:colOff>165100</xdr:colOff>
      <xdr:row>57</xdr:row>
      <xdr:rowOff>22730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71984</xdr:rowOff>
    </xdr:from>
    <xdr:to>
      <xdr:col>55</xdr:col>
      <xdr:colOff>0</xdr:colOff>
      <xdr:row>75</xdr:row>
      <xdr:rowOff>101524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073484"/>
          <a:ext cx="838200" cy="8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71984</xdr:rowOff>
    </xdr:from>
    <xdr:to>
      <xdr:col>50</xdr:col>
      <xdr:colOff>114300</xdr:colOff>
      <xdr:row>78</xdr:row>
      <xdr:rowOff>3099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073484"/>
          <a:ext cx="889000" cy="13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3099</xdr:rowOff>
    </xdr:from>
    <xdr:to>
      <xdr:col>45</xdr:col>
      <xdr:colOff>177800</xdr:colOff>
      <xdr:row>79</xdr:row>
      <xdr:rowOff>26606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76199"/>
          <a:ext cx="889000" cy="1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7379</xdr:rowOff>
    </xdr:from>
    <xdr:to>
      <xdr:col>41</xdr:col>
      <xdr:colOff>50800</xdr:colOff>
      <xdr:row>79</xdr:row>
      <xdr:rowOff>26606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51929"/>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50724</xdr:rowOff>
    </xdr:from>
    <xdr:to>
      <xdr:col>55</xdr:col>
      <xdr:colOff>50800</xdr:colOff>
      <xdr:row>75</xdr:row>
      <xdr:rowOff>152324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73601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21184</xdr:rowOff>
    </xdr:from>
    <xdr:to>
      <xdr:col>50</xdr:col>
      <xdr:colOff>165100</xdr:colOff>
      <xdr:row>70</xdr:row>
      <xdr:rowOff>122784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0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139311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179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123749</xdr:rowOff>
    </xdr:from>
    <xdr:to>
      <xdr:col>46</xdr:col>
      <xdr:colOff>38100</xdr:colOff>
      <xdr:row>78</xdr:row>
      <xdr:rowOff>53899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45026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147256</xdr:rowOff>
    </xdr:from>
    <xdr:to>
      <xdr:col>41</xdr:col>
      <xdr:colOff>101600</xdr:colOff>
      <xdr:row>79</xdr:row>
      <xdr:rowOff>77406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68533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128029</xdr:rowOff>
    </xdr:from>
    <xdr:to>
      <xdr:col>36</xdr:col>
      <xdr:colOff>165100</xdr:colOff>
      <xdr:row>79</xdr:row>
      <xdr:rowOff>58179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49306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43841</xdr:rowOff>
    </xdr:from>
    <xdr:to>
      <xdr:col>55</xdr:col>
      <xdr:colOff>0</xdr:colOff>
      <xdr:row>98</xdr:row>
      <xdr:rowOff>56731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45941"/>
          <a:ext cx="8382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4902</xdr:rowOff>
    </xdr:from>
    <xdr:to>
      <xdr:col>50</xdr:col>
      <xdr:colOff>114300</xdr:colOff>
      <xdr:row>98</xdr:row>
      <xdr:rowOff>43841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07002"/>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85903</xdr:rowOff>
    </xdr:from>
    <xdr:to>
      <xdr:col>45</xdr:col>
      <xdr:colOff>177800</xdr:colOff>
      <xdr:row>98</xdr:row>
      <xdr:rowOff>4902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45103"/>
          <a:ext cx="889000" cy="2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85903</xdr:rowOff>
    </xdr:from>
    <xdr:to>
      <xdr:col>41</xdr:col>
      <xdr:colOff>50800</xdr:colOff>
      <xdr:row>97</xdr:row>
      <xdr:rowOff>45859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45103"/>
          <a:ext cx="889000" cy="1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5931</xdr:rowOff>
    </xdr:from>
    <xdr:to>
      <xdr:col>55</xdr:col>
      <xdr:colOff>50800</xdr:colOff>
      <xdr:row>98</xdr:row>
      <xdr:rowOff>107531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92308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164491</xdr:rowOff>
    </xdr:from>
    <xdr:to>
      <xdr:col>50</xdr:col>
      <xdr:colOff>165100</xdr:colOff>
      <xdr:row>98</xdr:row>
      <xdr:rowOff>94641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85768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125552</xdr:rowOff>
    </xdr:from>
    <xdr:to>
      <xdr:col>46</xdr:col>
      <xdr:colOff>38100</xdr:colOff>
      <xdr:row>98</xdr:row>
      <xdr:rowOff>55702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35103</xdr:rowOff>
    </xdr:from>
    <xdr:to>
      <xdr:col>41</xdr:col>
      <xdr:colOff>101600</xdr:colOff>
      <xdr:row>96</xdr:row>
      <xdr:rowOff>136703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153230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6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166509</xdr:rowOff>
    </xdr:from>
    <xdr:to>
      <xdr:col>36</xdr:col>
      <xdr:colOff>165100</xdr:colOff>
      <xdr:row>97</xdr:row>
      <xdr:rowOff>96659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87786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1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147048</xdr:rowOff>
    </xdr:from>
    <xdr:to>
      <xdr:col>85</xdr:col>
      <xdr:colOff>127000</xdr:colOff>
      <xdr:row>76</xdr:row>
      <xdr:rowOff>150755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7248"/>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150755</xdr:rowOff>
    </xdr:from>
    <xdr:to>
      <xdr:col>81</xdr:col>
      <xdr:colOff>50800</xdr:colOff>
      <xdr:row>76</xdr:row>
      <xdr:rowOff>161906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80955"/>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158674</xdr:rowOff>
    </xdr:from>
    <xdr:to>
      <xdr:col>76</xdr:col>
      <xdr:colOff>114300</xdr:colOff>
      <xdr:row>76</xdr:row>
      <xdr:rowOff>161906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8887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158674</xdr:rowOff>
    </xdr:from>
    <xdr:to>
      <xdr:col>71</xdr:col>
      <xdr:colOff>177800</xdr:colOff>
      <xdr:row>76</xdr:row>
      <xdr:rowOff>163164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887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96248</xdr:rowOff>
    </xdr:from>
    <xdr:to>
      <xdr:col>85</xdr:col>
      <xdr:colOff>177800</xdr:colOff>
      <xdr:row>77</xdr:row>
      <xdr:rowOff>26398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74675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99955</xdr:rowOff>
    </xdr:from>
    <xdr:to>
      <xdr:col>81</xdr:col>
      <xdr:colOff>101600</xdr:colOff>
      <xdr:row>77</xdr:row>
      <xdr:rowOff>30105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111106</xdr:rowOff>
    </xdr:from>
    <xdr:to>
      <xdr:col>76</xdr:col>
      <xdr:colOff>165100</xdr:colOff>
      <xdr:row>77</xdr:row>
      <xdr:rowOff>41256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32383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107874</xdr:rowOff>
    </xdr:from>
    <xdr:to>
      <xdr:col>72</xdr:col>
      <xdr:colOff>38100</xdr:colOff>
      <xdr:row>77</xdr:row>
      <xdr:rowOff>38024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29151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112364</xdr:rowOff>
    </xdr:from>
    <xdr:to>
      <xdr:col>67</xdr:col>
      <xdr:colOff>101600</xdr:colOff>
      <xdr:row>77</xdr:row>
      <xdr:rowOff>42514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33641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38106</xdr:rowOff>
    </xdr:from>
    <xdr:to>
      <xdr:col>85</xdr:col>
      <xdr:colOff>127000</xdr:colOff>
      <xdr:row>99</xdr:row>
      <xdr:rowOff>2521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40206"/>
          <a:ext cx="8382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2521</xdr:rowOff>
    </xdr:from>
    <xdr:to>
      <xdr:col>81</xdr:col>
      <xdr:colOff>50800</xdr:colOff>
      <xdr:row>99</xdr:row>
      <xdr:rowOff>22847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76071"/>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75025</xdr:rowOff>
    </xdr:from>
    <xdr:to>
      <xdr:col>76</xdr:col>
      <xdr:colOff>114300</xdr:colOff>
      <xdr:row>99</xdr:row>
      <xdr:rowOff>22847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77125"/>
          <a:ext cx="8890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23019</xdr:rowOff>
    </xdr:from>
    <xdr:to>
      <xdr:col>71</xdr:col>
      <xdr:colOff>177800</xdr:colOff>
      <xdr:row>98</xdr:row>
      <xdr:rowOff>75025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2511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158756</xdr:rowOff>
    </xdr:from>
    <xdr:to>
      <xdr:col>85</xdr:col>
      <xdr:colOff>177800</xdr:colOff>
      <xdr:row>98</xdr:row>
      <xdr:rowOff>88906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137183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123171</xdr:rowOff>
    </xdr:from>
    <xdr:to>
      <xdr:col>81</xdr:col>
      <xdr:colOff>101600</xdr:colOff>
      <xdr:row>99</xdr:row>
      <xdr:rowOff>53321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44448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70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143497</xdr:rowOff>
    </xdr:from>
    <xdr:to>
      <xdr:col>76</xdr:col>
      <xdr:colOff>165100</xdr:colOff>
      <xdr:row>99</xdr:row>
      <xdr:rowOff>73647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64774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3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24225</xdr:rowOff>
    </xdr:from>
    <xdr:to>
      <xdr:col>72</xdr:col>
      <xdr:colOff>38100</xdr:colOff>
      <xdr:row>98</xdr:row>
      <xdr:rowOff>125825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116952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1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143669</xdr:rowOff>
    </xdr:from>
    <xdr:to>
      <xdr:col>67</xdr:col>
      <xdr:colOff>101600</xdr:colOff>
      <xdr:row>98</xdr:row>
      <xdr:rowOff>73819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64946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8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16542</xdr:rowOff>
    </xdr:from>
    <xdr:to>
      <xdr:col>116</xdr:col>
      <xdr:colOff>63500</xdr:colOff>
      <xdr:row>38</xdr:row>
      <xdr:rowOff>16770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3164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16770</xdr:rowOff>
    </xdr:from>
    <xdr:to>
      <xdr:col>111</xdr:col>
      <xdr:colOff>177800</xdr:colOff>
      <xdr:row>38</xdr:row>
      <xdr:rowOff>16942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53187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14770</xdr:rowOff>
    </xdr:from>
    <xdr:to>
      <xdr:col>107</xdr:col>
      <xdr:colOff>50800</xdr:colOff>
      <xdr:row>38</xdr:row>
      <xdr:rowOff>16942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2987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145072</xdr:rowOff>
    </xdr:from>
    <xdr:to>
      <xdr:col>102</xdr:col>
      <xdr:colOff>114300</xdr:colOff>
      <xdr:row>38</xdr:row>
      <xdr:rowOff>14770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4887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137192</xdr:rowOff>
    </xdr:from>
    <xdr:to>
      <xdr:col>116</xdr:col>
      <xdr:colOff>114300</xdr:colOff>
      <xdr:row>38</xdr:row>
      <xdr:rowOff>67342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52119</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9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137420</xdr:rowOff>
    </xdr:from>
    <xdr:to>
      <xdr:col>112</xdr:col>
      <xdr:colOff>38100</xdr:colOff>
      <xdr:row>38</xdr:row>
      <xdr:rowOff>67570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58697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137592</xdr:rowOff>
    </xdr:from>
    <xdr:to>
      <xdr:col>107</xdr:col>
      <xdr:colOff>101600</xdr:colOff>
      <xdr:row>38</xdr:row>
      <xdr:rowOff>67742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58869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135420</xdr:rowOff>
    </xdr:from>
    <xdr:to>
      <xdr:col>102</xdr:col>
      <xdr:colOff>165100</xdr:colOff>
      <xdr:row>38</xdr:row>
      <xdr:rowOff>65570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56697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57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94272</xdr:rowOff>
    </xdr:from>
    <xdr:to>
      <xdr:col>98</xdr:col>
      <xdr:colOff>38100</xdr:colOff>
      <xdr:row>38</xdr:row>
      <xdr:rowOff>24422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53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43993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9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43993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43993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43993</xdr:rowOff>
    </xdr:from>
    <xdr:to>
      <xdr:col>102</xdr:col>
      <xdr:colOff>114300</xdr:colOff>
      <xdr:row>59</xdr:row>
      <xdr:rowOff>43993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164643</xdr:rowOff>
    </xdr:from>
    <xdr:to>
      <xdr:col>98</xdr:col>
      <xdr:colOff>38100</xdr:colOff>
      <xdr:row>59</xdr:row>
      <xdr:rowOff>94793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85920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4397</xdr:rowOff>
    </xdr:from>
    <xdr:to>
      <xdr:col>116</xdr:col>
      <xdr:colOff>63500</xdr:colOff>
      <xdr:row>77</xdr:row>
      <xdr:rowOff>10570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06047"/>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10570</xdr:rowOff>
    </xdr:from>
    <xdr:to>
      <xdr:col>111</xdr:col>
      <xdr:colOff>177800</xdr:colOff>
      <xdr:row>77</xdr:row>
      <xdr:rowOff>21171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12220"/>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21171</xdr:rowOff>
    </xdr:from>
    <xdr:to>
      <xdr:col>107</xdr:col>
      <xdr:colOff>50800</xdr:colOff>
      <xdr:row>77</xdr:row>
      <xdr:rowOff>47231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228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42545</xdr:rowOff>
    </xdr:from>
    <xdr:to>
      <xdr:col>102</xdr:col>
      <xdr:colOff>114300</xdr:colOff>
      <xdr:row>77</xdr:row>
      <xdr:rowOff>47231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2441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125047</xdr:rowOff>
    </xdr:from>
    <xdr:to>
      <xdr:col>116</xdr:col>
      <xdr:colOff>114300</xdr:colOff>
      <xdr:row>77</xdr:row>
      <xdr:rowOff>55197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103474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131220</xdr:rowOff>
    </xdr:from>
    <xdr:to>
      <xdr:col>112</xdr:col>
      <xdr:colOff>38100</xdr:colOff>
      <xdr:row>77</xdr:row>
      <xdr:rowOff>61370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141821</xdr:rowOff>
    </xdr:from>
    <xdr:to>
      <xdr:col>107</xdr:col>
      <xdr:colOff>101600</xdr:colOff>
      <xdr:row>77</xdr:row>
      <xdr:rowOff>71971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167881</xdr:rowOff>
    </xdr:from>
    <xdr:to>
      <xdr:col>102</xdr:col>
      <xdr:colOff>165100</xdr:colOff>
      <xdr:row>77</xdr:row>
      <xdr:rowOff>98031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89158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163195</xdr:rowOff>
    </xdr:from>
    <xdr:to>
      <xdr:col>98</xdr:col>
      <xdr:colOff>38100</xdr:colOff>
      <xdr:row>77</xdr:row>
      <xdr:rowOff>93345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84472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年度において類似団体との平均と比べると、全体的に下回っている状況であり、特に人件費や物件費、補助費においては、住民１人あたり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円下回る状況となっている。一方、扶助費においては、類似団体の平均を上回る状況であり、主な要因としては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月から実施した子ども医療費助成制度の通年実施や、小規模保育所が５園開設されたことによる増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などが挙げられる。普通建設事業においては、新環境施設整備事業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が大幅に減少となったものの、引き続き中学校給食施設整備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の実施に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より類似団体と比較すると大幅に上回っている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普通建設事業については、今後、新庁舎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など大型の建設事業を予定していることから、その事業費に注視し、財政改革プログラムに基づき、財政見通しをしっかり計画する中で、財政規律を堅持し事業を進めていく。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84,980
83,972
55.74
37,182,617
36,155,153
822,191
18,563,174
33,173,744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xdr:rowOff>
    </xdr:from>
    <xdr:to>
      <xdr:col>24</xdr:col>
      <xdr:colOff>63500</xdr:colOff>
      <xdr:row>37</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4847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134214</xdr:rowOff>
    </xdr:from>
    <xdr:to>
      <xdr:col>19</xdr:col>
      <xdr:colOff>177800</xdr:colOff>
      <xdr:row>37</xdr:row>
      <xdr:rowOff>4826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641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109982</xdr:rowOff>
    </xdr:from>
    <xdr:to>
      <xdr:col>15</xdr:col>
      <xdr:colOff>50800</xdr:colOff>
      <xdr:row>36</xdr:row>
      <xdr:rowOff>134214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218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51460</xdr:rowOff>
    </xdr:from>
    <xdr:to>
      <xdr:col>10</xdr:col>
      <xdr:colOff>114300</xdr:colOff>
      <xdr:row>36</xdr:row>
      <xdr:rowOff>109982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366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135992</xdr:rowOff>
    </xdr:from>
    <xdr:to>
      <xdr:col>24</xdr:col>
      <xdr:colOff>114300</xdr:colOff>
      <xdr:row>37</xdr:row>
      <xdr:rowOff>66142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114419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125476</xdr:rowOff>
    </xdr:from>
    <xdr:to>
      <xdr:col>20</xdr:col>
      <xdr:colOff>38100</xdr:colOff>
      <xdr:row>37</xdr:row>
      <xdr:rowOff>55626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46753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83414</xdr:rowOff>
    </xdr:from>
    <xdr:to>
      <xdr:col>15</xdr:col>
      <xdr:colOff>101600</xdr:colOff>
      <xdr:row>37</xdr:row>
      <xdr:rowOff>13564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59182</xdr:rowOff>
    </xdr:from>
    <xdr:to>
      <xdr:col>10</xdr:col>
      <xdr:colOff>165100</xdr:colOff>
      <xdr:row>36</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xdr:rowOff>
    </xdr:from>
    <xdr:to>
      <xdr:col>6</xdr:col>
      <xdr:colOff>38100</xdr:colOff>
      <xdr:row>36</xdr:row>
      <xdr:rowOff>102260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52085</xdr:rowOff>
    </xdr:from>
    <xdr:to>
      <xdr:col>24</xdr:col>
      <xdr:colOff>63500</xdr:colOff>
      <xdr:row>57</xdr:row>
      <xdr:rowOff>31504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38935"/>
          <a:ext cx="838200" cy="6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52085</xdr:rowOff>
    </xdr:from>
    <xdr:to>
      <xdr:col>19</xdr:col>
      <xdr:colOff>177800</xdr:colOff>
      <xdr:row>57</xdr:row>
      <xdr:rowOff>139495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38935"/>
          <a:ext cx="889000" cy="77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110454</xdr:rowOff>
    </xdr:from>
    <xdr:to>
      <xdr:col>15</xdr:col>
      <xdr:colOff>50800</xdr:colOff>
      <xdr:row>57</xdr:row>
      <xdr:rowOff>139495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3104"/>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93820</xdr:rowOff>
    </xdr:from>
    <xdr:to>
      <xdr:col>10</xdr:col>
      <xdr:colOff>114300</xdr:colOff>
      <xdr:row>57</xdr:row>
      <xdr:rowOff>110454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6470"/>
          <a:ext cx="889000" cy="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152154</xdr:rowOff>
    </xdr:from>
    <xdr:to>
      <xdr:col>24</xdr:col>
      <xdr:colOff>114300</xdr:colOff>
      <xdr:row>57</xdr:row>
      <xdr:rowOff>82304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67081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1285</xdr:rowOff>
    </xdr:from>
    <xdr:to>
      <xdr:col>20</xdr:col>
      <xdr:colOff>38100</xdr:colOff>
      <xdr:row>53</xdr:row>
      <xdr:rowOff>102885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94012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8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88695</xdr:rowOff>
    </xdr:from>
    <xdr:to>
      <xdr:col>15</xdr:col>
      <xdr:colOff>101600</xdr:colOff>
      <xdr:row>58</xdr:row>
      <xdr:rowOff>18845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9972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59654</xdr:rowOff>
    </xdr:from>
    <xdr:to>
      <xdr:col>10</xdr:col>
      <xdr:colOff>165100</xdr:colOff>
      <xdr:row>57</xdr:row>
      <xdr:rowOff>161254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152381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43020</xdr:rowOff>
    </xdr:from>
    <xdr:to>
      <xdr:col>6</xdr:col>
      <xdr:colOff>38100</xdr:colOff>
      <xdr:row>57</xdr:row>
      <xdr:rowOff>144620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135747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125400</xdr:rowOff>
    </xdr:from>
    <xdr:to>
      <xdr:col>24</xdr:col>
      <xdr:colOff>63500</xdr:colOff>
      <xdr:row>77</xdr:row>
      <xdr:rowOff>152019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84150"/>
          <a:ext cx="838200" cy="3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152019</xdr:rowOff>
    </xdr:from>
    <xdr:to>
      <xdr:col>19</xdr:col>
      <xdr:colOff>177800</xdr:colOff>
      <xdr:row>78</xdr:row>
      <xdr:rowOff>2629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5366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2629</xdr:rowOff>
    </xdr:from>
    <xdr:to>
      <xdr:col>15</xdr:col>
      <xdr:colOff>50800</xdr:colOff>
      <xdr:row>78</xdr:row>
      <xdr:rowOff>105944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5729"/>
          <a:ext cx="889000" cy="1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105944</xdr:rowOff>
    </xdr:from>
    <xdr:to>
      <xdr:col>10</xdr:col>
      <xdr:colOff>114300</xdr:colOff>
      <xdr:row>78</xdr:row>
      <xdr:rowOff>166281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79044"/>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74600</xdr:rowOff>
    </xdr:from>
    <xdr:to>
      <xdr:col>24</xdr:col>
      <xdr:colOff>114300</xdr:colOff>
      <xdr:row>76</xdr:row>
      <xdr:rowOff>4750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53027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101219</xdr:rowOff>
    </xdr:from>
    <xdr:to>
      <xdr:col>20</xdr:col>
      <xdr:colOff>38100</xdr:colOff>
      <xdr:row>78</xdr:row>
      <xdr:rowOff>31369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22496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123279</xdr:rowOff>
    </xdr:from>
    <xdr:to>
      <xdr:col>15</xdr:col>
      <xdr:colOff>101600</xdr:colOff>
      <xdr:row>78</xdr:row>
      <xdr:rowOff>53429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44556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55144</xdr:rowOff>
    </xdr:from>
    <xdr:to>
      <xdr:col>10</xdr:col>
      <xdr:colOff>165100</xdr:colOff>
      <xdr:row>78</xdr:row>
      <xdr:rowOff>156744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147871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2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115481</xdr:rowOff>
    </xdr:from>
    <xdr:to>
      <xdr:col>6</xdr:col>
      <xdr:colOff>38100</xdr:colOff>
      <xdr:row>79</xdr:row>
      <xdr:rowOff>45631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36758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8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132924</xdr:rowOff>
    </xdr:from>
    <xdr:to>
      <xdr:col>24</xdr:col>
      <xdr:colOff>63500</xdr:colOff>
      <xdr:row>96</xdr:row>
      <xdr:rowOff>96675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391974"/>
          <a:ext cx="838200" cy="116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132924</xdr:rowOff>
    </xdr:from>
    <xdr:to>
      <xdr:col>19</xdr:col>
      <xdr:colOff>177800</xdr:colOff>
      <xdr:row>96</xdr:row>
      <xdr:rowOff>124335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391974"/>
          <a:ext cx="889000" cy="119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124335</xdr:rowOff>
    </xdr:from>
    <xdr:to>
      <xdr:col>15</xdr:col>
      <xdr:colOff>50800</xdr:colOff>
      <xdr:row>98</xdr:row>
      <xdr:rowOff>47966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83535"/>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41418</xdr:rowOff>
    </xdr:from>
    <xdr:to>
      <xdr:col>10</xdr:col>
      <xdr:colOff>114300</xdr:colOff>
      <xdr:row>98</xdr:row>
      <xdr:rowOff>47966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43518"/>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45875</xdr:rowOff>
    </xdr:from>
    <xdr:to>
      <xdr:col>24</xdr:col>
      <xdr:colOff>114300</xdr:colOff>
      <xdr:row>96</xdr:row>
      <xdr:rowOff>147475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68752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82124</xdr:rowOff>
    </xdr:from>
    <xdr:to>
      <xdr:col>20</xdr:col>
      <xdr:colOff>38100</xdr:colOff>
      <xdr:row>90</xdr:row>
      <xdr:rowOff>12274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3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28801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11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73535</xdr:rowOff>
    </xdr:from>
    <xdr:to>
      <xdr:col>15</xdr:col>
      <xdr:colOff>101600</xdr:colOff>
      <xdr:row>97</xdr:row>
      <xdr:rowOff>3685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20212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168616</xdr:rowOff>
    </xdr:from>
    <xdr:to>
      <xdr:col>10</xdr:col>
      <xdr:colOff>165100</xdr:colOff>
      <xdr:row>98</xdr:row>
      <xdr:rowOff>98766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89893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162068</xdr:rowOff>
    </xdr:from>
    <xdr:to>
      <xdr:col>6</xdr:col>
      <xdr:colOff>38100</xdr:colOff>
      <xdr:row>98</xdr:row>
      <xdr:rowOff>92218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83345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126365</xdr:rowOff>
    </xdr:from>
    <xdr:to>
      <xdr:col>55</xdr:col>
      <xdr:colOff>0</xdr:colOff>
      <xdr:row>39</xdr:row>
      <xdr:rowOff>4673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70015"/>
          <a:ext cx="838200" cy="2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1701</xdr:rowOff>
    </xdr:from>
    <xdr:to>
      <xdr:col>50</xdr:col>
      <xdr:colOff>114300</xdr:colOff>
      <xdr:row>39</xdr:row>
      <xdr:rowOff>4673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825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1701</xdr:rowOff>
    </xdr:from>
    <xdr:to>
      <xdr:col>45</xdr:col>
      <xdr:colOff>177800</xdr:colOff>
      <xdr:row>39</xdr:row>
      <xdr:rowOff>2616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88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1550</xdr:rowOff>
    </xdr:from>
    <xdr:to>
      <xdr:col>41</xdr:col>
      <xdr:colOff>50800</xdr:colOff>
      <xdr:row>39</xdr:row>
      <xdr:rowOff>2616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8810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75565</xdr:rowOff>
    </xdr:from>
    <xdr:to>
      <xdr:col>55</xdr:col>
      <xdr:colOff>50800</xdr:colOff>
      <xdr:row>38</xdr:row>
      <xdr:rowOff>5715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98442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125323</xdr:rowOff>
    </xdr:from>
    <xdr:to>
      <xdr:col>50</xdr:col>
      <xdr:colOff>165100</xdr:colOff>
      <xdr:row>39</xdr:row>
      <xdr:rowOff>55473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46600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122351</xdr:rowOff>
    </xdr:from>
    <xdr:to>
      <xdr:col>46</xdr:col>
      <xdr:colOff>38100</xdr:colOff>
      <xdr:row>39</xdr:row>
      <xdr:rowOff>52501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43628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123266</xdr:rowOff>
    </xdr:from>
    <xdr:to>
      <xdr:col>41</xdr:col>
      <xdr:colOff>101600</xdr:colOff>
      <xdr:row>39</xdr:row>
      <xdr:rowOff>53416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44543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122200</xdr:rowOff>
    </xdr:from>
    <xdr:to>
      <xdr:col>36</xdr:col>
      <xdr:colOff>165100</xdr:colOff>
      <xdr:row>39</xdr:row>
      <xdr:rowOff>52350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43477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66932</xdr:rowOff>
    </xdr:from>
    <xdr:to>
      <xdr:col>55</xdr:col>
      <xdr:colOff>0</xdr:colOff>
      <xdr:row>58</xdr:row>
      <xdr:rowOff>81416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11032"/>
          <a:ext cx="8382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79249</xdr:rowOff>
    </xdr:from>
    <xdr:to>
      <xdr:col>50</xdr:col>
      <xdr:colOff>114300</xdr:colOff>
      <xdr:row>58</xdr:row>
      <xdr:rowOff>81416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3349"/>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79249</xdr:rowOff>
    </xdr:from>
    <xdr:to>
      <xdr:col>45</xdr:col>
      <xdr:colOff>177800</xdr:colOff>
      <xdr:row>58</xdr:row>
      <xdr:rowOff>86116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3349"/>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86116</xdr:rowOff>
    </xdr:from>
    <xdr:to>
      <xdr:col>41</xdr:col>
      <xdr:colOff>50800</xdr:colOff>
      <xdr:row>58</xdr:row>
      <xdr:rowOff>87150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0216"/>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16132</xdr:rowOff>
    </xdr:from>
    <xdr:to>
      <xdr:col>55</xdr:col>
      <xdr:colOff>50800</xdr:colOff>
      <xdr:row>58</xdr:row>
      <xdr:rowOff>117732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30616</xdr:rowOff>
    </xdr:from>
    <xdr:to>
      <xdr:col>50</xdr:col>
      <xdr:colOff>165100</xdr:colOff>
      <xdr:row>58</xdr:row>
      <xdr:rowOff>132216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123343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28449</xdr:rowOff>
    </xdr:from>
    <xdr:to>
      <xdr:col>46</xdr:col>
      <xdr:colOff>38100</xdr:colOff>
      <xdr:row>58</xdr:row>
      <xdr:rowOff>130049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121176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35316</xdr:rowOff>
    </xdr:from>
    <xdr:to>
      <xdr:col>41</xdr:col>
      <xdr:colOff>101600</xdr:colOff>
      <xdr:row>58</xdr:row>
      <xdr:rowOff>136916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128043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36350</xdr:rowOff>
    </xdr:from>
    <xdr:to>
      <xdr:col>36</xdr:col>
      <xdr:colOff>165100</xdr:colOff>
      <xdr:row>58</xdr:row>
      <xdr:rowOff>137950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129077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124247</xdr:rowOff>
    </xdr:from>
    <xdr:to>
      <xdr:col>55</xdr:col>
      <xdr:colOff>0</xdr:colOff>
      <xdr:row>78</xdr:row>
      <xdr:rowOff>53839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5897"/>
          <a:ext cx="8382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53839</xdr:rowOff>
    </xdr:from>
    <xdr:to>
      <xdr:col>50</xdr:col>
      <xdr:colOff>114300</xdr:colOff>
      <xdr:row>78</xdr:row>
      <xdr:rowOff>79989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6939"/>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79989</xdr:rowOff>
    </xdr:from>
    <xdr:to>
      <xdr:col>45</xdr:col>
      <xdr:colOff>177800</xdr:colOff>
      <xdr:row>78</xdr:row>
      <xdr:rowOff>98529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5308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98529</xdr:rowOff>
    </xdr:from>
    <xdr:to>
      <xdr:col>41</xdr:col>
      <xdr:colOff>50800</xdr:colOff>
      <xdr:row>78</xdr:row>
      <xdr:rowOff>106621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162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73447</xdr:rowOff>
    </xdr:from>
    <xdr:to>
      <xdr:col>55</xdr:col>
      <xdr:colOff>50800</xdr:colOff>
      <xdr:row>78</xdr:row>
      <xdr:rowOff>3597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159824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3039</xdr:rowOff>
    </xdr:from>
    <xdr:to>
      <xdr:col>50</xdr:col>
      <xdr:colOff>165100</xdr:colOff>
      <xdr:row>78</xdr:row>
      <xdr:rowOff>104639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95766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29189</xdr:rowOff>
    </xdr:from>
    <xdr:to>
      <xdr:col>46</xdr:col>
      <xdr:colOff>38100</xdr:colOff>
      <xdr:row>78</xdr:row>
      <xdr:rowOff>130789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121916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47729</xdr:rowOff>
    </xdr:from>
    <xdr:to>
      <xdr:col>41</xdr:col>
      <xdr:colOff>101600</xdr:colOff>
      <xdr:row>78</xdr:row>
      <xdr:rowOff>149329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140456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55821</xdr:rowOff>
    </xdr:from>
    <xdr:to>
      <xdr:col>36</xdr:col>
      <xdr:colOff>165100</xdr:colOff>
      <xdr:row>78</xdr:row>
      <xdr:rowOff>157421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148548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117717</xdr:rowOff>
    </xdr:from>
    <xdr:to>
      <xdr:col>55</xdr:col>
      <xdr:colOff>0</xdr:colOff>
      <xdr:row>97</xdr:row>
      <xdr:rowOff>158198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48367"/>
          <a:ext cx="838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98056</xdr:rowOff>
    </xdr:from>
    <xdr:to>
      <xdr:col>50</xdr:col>
      <xdr:colOff>114300</xdr:colOff>
      <xdr:row>97</xdr:row>
      <xdr:rowOff>117717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28706"/>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98056</xdr:rowOff>
    </xdr:from>
    <xdr:to>
      <xdr:col>45</xdr:col>
      <xdr:colOff>177800</xdr:colOff>
      <xdr:row>98</xdr:row>
      <xdr:rowOff>105753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28706"/>
          <a:ext cx="889000" cy="1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162313</xdr:rowOff>
    </xdr:from>
    <xdr:to>
      <xdr:col>41</xdr:col>
      <xdr:colOff>50800</xdr:colOff>
      <xdr:row>98</xdr:row>
      <xdr:rowOff>105753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92963"/>
          <a:ext cx="889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107398</xdr:rowOff>
    </xdr:from>
    <xdr:to>
      <xdr:col>55</xdr:col>
      <xdr:colOff>50800</xdr:colOff>
      <xdr:row>98</xdr:row>
      <xdr:rowOff>37548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85825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66917</xdr:rowOff>
    </xdr:from>
    <xdr:to>
      <xdr:col>50</xdr:col>
      <xdr:colOff>165100</xdr:colOff>
      <xdr:row>97</xdr:row>
      <xdr:rowOff>168517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159644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9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47256</xdr:rowOff>
    </xdr:from>
    <xdr:to>
      <xdr:col>46</xdr:col>
      <xdr:colOff>38100</xdr:colOff>
      <xdr:row>97</xdr:row>
      <xdr:rowOff>148856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139983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54953</xdr:rowOff>
    </xdr:from>
    <xdr:to>
      <xdr:col>41</xdr:col>
      <xdr:colOff>101600</xdr:colOff>
      <xdr:row>98</xdr:row>
      <xdr:rowOff>156553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147680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111513</xdr:rowOff>
    </xdr:from>
    <xdr:to>
      <xdr:col>36</xdr:col>
      <xdr:colOff>165100</xdr:colOff>
      <xdr:row>98</xdr:row>
      <xdr:rowOff>41663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32790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106599</xdr:rowOff>
    </xdr:from>
    <xdr:to>
      <xdr:col>85</xdr:col>
      <xdr:colOff>127000</xdr:colOff>
      <xdr:row>38</xdr:row>
      <xdr:rowOff>113091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21699"/>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106599</xdr:rowOff>
    </xdr:from>
    <xdr:to>
      <xdr:col>81</xdr:col>
      <xdr:colOff>50800</xdr:colOff>
      <xdr:row>38</xdr:row>
      <xdr:rowOff>120726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21699"/>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117160</xdr:rowOff>
    </xdr:from>
    <xdr:to>
      <xdr:col>76</xdr:col>
      <xdr:colOff>114300</xdr:colOff>
      <xdr:row>38</xdr:row>
      <xdr:rowOff>120726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3226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117160</xdr:rowOff>
    </xdr:from>
    <xdr:to>
      <xdr:col>71</xdr:col>
      <xdr:colOff>177800</xdr:colOff>
      <xdr:row>38</xdr:row>
      <xdr:rowOff>127264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3226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62291</xdr:rowOff>
    </xdr:from>
    <xdr:to>
      <xdr:col>85</xdr:col>
      <xdr:colOff>177800</xdr:colOff>
      <xdr:row>38</xdr:row>
      <xdr:rowOff>163891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148668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55799</xdr:rowOff>
    </xdr:from>
    <xdr:to>
      <xdr:col>81</xdr:col>
      <xdr:colOff>101600</xdr:colOff>
      <xdr:row>38</xdr:row>
      <xdr:rowOff>157399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148526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69926</xdr:rowOff>
    </xdr:from>
    <xdr:to>
      <xdr:col>76</xdr:col>
      <xdr:colOff>165100</xdr:colOff>
      <xdr:row>39</xdr:row>
      <xdr:rowOff>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162653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66360</xdr:rowOff>
    </xdr:from>
    <xdr:to>
      <xdr:col>72</xdr:col>
      <xdr:colOff>38100</xdr:colOff>
      <xdr:row>38</xdr:row>
      <xdr:rowOff>167960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159087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76464</xdr:rowOff>
    </xdr:from>
    <xdr:to>
      <xdr:col>67</xdr:col>
      <xdr:colOff>101600</xdr:colOff>
      <xdr:row>39</xdr:row>
      <xdr:rowOff>6614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22923</xdr:rowOff>
    </xdr:from>
    <xdr:to>
      <xdr:col>85</xdr:col>
      <xdr:colOff>127000</xdr:colOff>
      <xdr:row>54</xdr:row>
      <xdr:rowOff>130194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81223"/>
          <a:ext cx="838200" cy="10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130194</xdr:rowOff>
    </xdr:from>
    <xdr:to>
      <xdr:col>81</xdr:col>
      <xdr:colOff>50800</xdr:colOff>
      <xdr:row>57</xdr:row>
      <xdr:rowOff>14160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88494"/>
          <a:ext cx="889000" cy="39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81140</xdr:rowOff>
    </xdr:from>
    <xdr:to>
      <xdr:col>76</xdr:col>
      <xdr:colOff>114300</xdr:colOff>
      <xdr:row>57</xdr:row>
      <xdr:rowOff>14160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339440"/>
          <a:ext cx="889000" cy="4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81140</xdr:rowOff>
    </xdr:from>
    <xdr:to>
      <xdr:col>71</xdr:col>
      <xdr:colOff>177800</xdr:colOff>
      <xdr:row>56</xdr:row>
      <xdr:rowOff>72625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39440"/>
          <a:ext cx="889000" cy="3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143573</xdr:rowOff>
    </xdr:from>
    <xdr:to>
      <xdr:col>85</xdr:col>
      <xdr:colOff>177800</xdr:colOff>
      <xdr:row>54</xdr:row>
      <xdr:rowOff>73723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166450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79394</xdr:rowOff>
    </xdr:from>
    <xdr:to>
      <xdr:col>81</xdr:col>
      <xdr:colOff>101600</xdr:colOff>
      <xdr:row>55</xdr:row>
      <xdr:rowOff>9544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3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26071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1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134810</xdr:rowOff>
    </xdr:from>
    <xdr:to>
      <xdr:col>76</xdr:col>
      <xdr:colOff>165100</xdr:colOff>
      <xdr:row>57</xdr:row>
      <xdr:rowOff>64960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56087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30340</xdr:rowOff>
    </xdr:from>
    <xdr:to>
      <xdr:col>72</xdr:col>
      <xdr:colOff>38100</xdr:colOff>
      <xdr:row>54</xdr:row>
      <xdr:rowOff>131940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148467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06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21825</xdr:rowOff>
    </xdr:from>
    <xdr:to>
      <xdr:col>67</xdr:col>
      <xdr:colOff>101600</xdr:colOff>
      <xdr:row>56</xdr:row>
      <xdr:rowOff>123425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114552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147048</xdr:rowOff>
    </xdr:from>
    <xdr:to>
      <xdr:col>85</xdr:col>
      <xdr:colOff>127000</xdr:colOff>
      <xdr:row>96</xdr:row>
      <xdr:rowOff>150755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06248"/>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150755</xdr:rowOff>
    </xdr:from>
    <xdr:to>
      <xdr:col>81</xdr:col>
      <xdr:colOff>50800</xdr:colOff>
      <xdr:row>96</xdr:row>
      <xdr:rowOff>161906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09955"/>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158674</xdr:rowOff>
    </xdr:from>
    <xdr:to>
      <xdr:col>76</xdr:col>
      <xdr:colOff>114300</xdr:colOff>
      <xdr:row>96</xdr:row>
      <xdr:rowOff>161906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1787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158674</xdr:rowOff>
    </xdr:from>
    <xdr:to>
      <xdr:col>71</xdr:col>
      <xdr:colOff>177800</xdr:colOff>
      <xdr:row>96</xdr:row>
      <xdr:rowOff>163164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17874"/>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96248</xdr:rowOff>
    </xdr:from>
    <xdr:to>
      <xdr:col>85</xdr:col>
      <xdr:colOff>177800</xdr:colOff>
      <xdr:row>97</xdr:row>
      <xdr:rowOff>26398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74675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99955</xdr:rowOff>
    </xdr:from>
    <xdr:to>
      <xdr:col>81</xdr:col>
      <xdr:colOff>101600</xdr:colOff>
      <xdr:row>97</xdr:row>
      <xdr:rowOff>30105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21232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111106</xdr:rowOff>
    </xdr:from>
    <xdr:to>
      <xdr:col>76</xdr:col>
      <xdr:colOff>165100</xdr:colOff>
      <xdr:row>97</xdr:row>
      <xdr:rowOff>41256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32383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107874</xdr:rowOff>
    </xdr:from>
    <xdr:to>
      <xdr:col>72</xdr:col>
      <xdr:colOff>38100</xdr:colOff>
      <xdr:row>97</xdr:row>
      <xdr:rowOff>38024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29151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112364</xdr:rowOff>
    </xdr:from>
    <xdr:to>
      <xdr:col>67</xdr:col>
      <xdr:colOff>101600</xdr:colOff>
      <xdr:row>97</xdr:row>
      <xdr:rowOff>42514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33641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6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目的別歳出においては、衛生費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、労働費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および教育費を除き類似団体の平均を下回る状況となっている。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上回っっている項目の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要因としては、衛生費において、新環境施設の整備事業費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の実施、労働費において企業誘致に係る守山野洲市民交流プラザ移転費用の増、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中学校給食施設整備事業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等の実施に伴う事業費が増となったことによるものである。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また、民生費においては、類似団体の平均を下回っているものの、継続して増加してきていることから、その動向については注視していく必要がある。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また、実質収支は、毎年度約５億円程度確保できるよう財政運営に努めており、今後においても財政改革プログラムに基づき、健全な財政運営の維持に努める。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年度以降、全ての会計において黒字となっている。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今後においても、各会計において赤字とならないよう健全な財政運営に努める。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32080;&#21512;/&#12304;&#36001;&#25919;&#29366;&#27841;&#36039;&#26009;&#38598;&#12305;_252077_&#23432;&#23665;&#24066;_2021(2&#22238;&#30446;)&#65288;HP&#12363;&#12425;DL&#12289;&#12467;&#12513;&#12531;&#12488;&#36578;&#272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0.2</v>
          </cell>
          <cell r="CV51">
            <v>4.7</v>
          </cell>
        </row>
        <row r="53">
          <cell r="BP53">
            <v>57.1</v>
          </cell>
          <cell r="BX53">
            <v>56.7</v>
          </cell>
          <cell r="CF53">
            <v>58.7</v>
          </cell>
          <cell r="CN53">
            <v>59.8</v>
          </cell>
          <cell r="CV53">
            <v>46</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CN73">
            <v>0.2</v>
          </cell>
          <cell r="CV73">
            <v>4.7</v>
          </cell>
        </row>
        <row r="75">
          <cell r="BP75">
            <v>4.4000000000000004</v>
          </cell>
          <cell r="BX75">
            <v>3.9</v>
          </cell>
          <cell r="CF75">
            <v>3.9</v>
          </cell>
          <cell r="CN75">
            <v>4.5</v>
          </cell>
          <cell r="CV75">
            <v>4.7</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BN16" sqref="BN16:BU16"/>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37182617</v>
      </c>
      <c r="BO4" s="374"/>
      <c r="BP4" s="374"/>
      <c r="BQ4" s="374"/>
      <c r="BR4" s="374"/>
      <c r="BS4" s="374"/>
      <c r="BT4" s="374"/>
      <c r="BU4" s="375"/>
      <c r="BV4" s="373">
        <v>47031809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4.4000000000000004</v>
      </c>
      <c r="CU4" s="380"/>
      <c r="CV4" s="380"/>
      <c r="CW4" s="380"/>
      <c r="CX4" s="380"/>
      <c r="CY4" s="380"/>
      <c r="CZ4" s="380"/>
      <c r="DA4" s="381"/>
      <c r="DB4" s="379">
        <v>3.4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36155153</v>
      </c>
      <c r="BO5" s="411"/>
      <c r="BP5" s="411"/>
      <c r="BQ5" s="411"/>
      <c r="BR5" s="411"/>
      <c r="BS5" s="411"/>
      <c r="BT5" s="411"/>
      <c r="BU5" s="412"/>
      <c r="BV5" s="410">
        <v>45844227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89.2</v>
      </c>
      <c r="CU5" s="408"/>
      <c r="CV5" s="408"/>
      <c r="CW5" s="408"/>
      <c r="CX5" s="408"/>
      <c r="CY5" s="408"/>
      <c r="CZ5" s="408"/>
      <c r="DA5" s="409"/>
      <c r="DB5" s="407">
        <v>92.6</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1027464</v>
      </c>
      <c r="BO6" s="411"/>
      <c r="BP6" s="411"/>
      <c r="BQ6" s="411"/>
      <c r="BR6" s="411"/>
      <c r="BS6" s="411"/>
      <c r="BT6" s="411"/>
      <c r="BU6" s="412"/>
      <c r="BV6" s="410">
        <v>1187582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94.1</v>
      </c>
      <c r="CU6" s="448"/>
      <c r="CV6" s="448"/>
      <c r="CW6" s="448"/>
      <c r="CX6" s="448"/>
      <c r="CY6" s="448"/>
      <c r="CZ6" s="448"/>
      <c r="DA6" s="449"/>
      <c r="DB6" s="447">
        <v>98.6</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205273</v>
      </c>
      <c r="BO7" s="411"/>
      <c r="BP7" s="411"/>
      <c r="BQ7" s="411"/>
      <c r="BR7" s="411"/>
      <c r="BS7" s="411"/>
      <c r="BT7" s="411"/>
      <c r="BU7" s="412"/>
      <c r="BV7" s="410">
        <v>601097</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18563174</v>
      </c>
      <c r="CU7" s="411"/>
      <c r="CV7" s="411"/>
      <c r="CW7" s="411"/>
      <c r="CX7" s="411"/>
      <c r="CY7" s="411"/>
      <c r="CZ7" s="411"/>
      <c r="DA7" s="412"/>
      <c r="DB7" s="410">
        <v>17489889</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822191</v>
      </c>
      <c r="BO8" s="411"/>
      <c r="BP8" s="411"/>
      <c r="BQ8" s="411"/>
      <c r="BR8" s="411"/>
      <c r="BS8" s="411"/>
      <c r="BT8" s="411"/>
      <c r="BU8" s="412"/>
      <c r="BV8" s="410">
        <v>586485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0.84</v>
      </c>
      <c r="CU8" s="451"/>
      <c r="CV8" s="451"/>
      <c r="CW8" s="451"/>
      <c r="CX8" s="451"/>
      <c r="CY8" s="451"/>
      <c r="CZ8" s="451"/>
      <c r="DA8" s="452"/>
      <c r="DB8" s="450">
        <v>0.87</v>
      </c>
      <c r="DC8" s="451"/>
      <c r="DD8" s="451"/>
      <c r="DE8" s="451"/>
      <c r="DF8" s="451"/>
      <c r="DG8" s="451"/>
      <c r="DH8" s="451"/>
      <c r="DI8" s="452"/>
    </row>
    <row r="9" spans="1:119" ht="18.75" customHeight="1" thickBot="1" x14ac:dyDescent="0.25">
      <c r="A9" s="178"/>
      <c r="B9" s="404" t="s">
        <v>111</v>
      </c>
      <c r="C9" s="405"/>
      <c r="D9" s="405"/>
      <c r="E9" s="405"/>
      <c r="F9" s="405"/>
      <c r="G9" s="405"/>
      <c r="H9" s="405"/>
      <c r="I9" s="405"/>
      <c r="J9" s="405"/>
      <c r="K9" s="453"/>
      <c r="L9" s="454" t="s">
        <v>112</v>
      </c>
      <c r="M9" s="455"/>
      <c r="N9" s="455"/>
      <c r="O9" s="455"/>
      <c r="P9" s="455"/>
      <c r="Q9" s="456"/>
      <c r="R9" s="457">
        <v>83236</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235706</v>
      </c>
      <c r="BO9" s="411"/>
      <c r="BP9" s="411"/>
      <c r="BQ9" s="411"/>
      <c r="BR9" s="411"/>
      <c r="BS9" s="411"/>
      <c r="BT9" s="411"/>
      <c r="BU9" s="412"/>
      <c r="BV9" s="410">
        <v>-81761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11.2</v>
      </c>
      <c r="CU9" s="408"/>
      <c r="CV9" s="408"/>
      <c r="CW9" s="408"/>
      <c r="CX9" s="408"/>
      <c r="CY9" s="408"/>
      <c r="CZ9" s="408"/>
      <c r="DA9" s="409"/>
      <c r="DB9" s="407">
        <v>11.7</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79859</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94</v>
      </c>
      <c r="AV10" s="443"/>
      <c r="AW10" s="443"/>
      <c r="AX10" s="443"/>
      <c r="AY10" s="444" t="s">
        <v>120</v>
      </c>
      <c r="AZ10" s="445"/>
      <c r="BA10" s="445"/>
      <c r="BB10" s="445"/>
      <c r="BC10" s="445"/>
      <c r="BD10" s="445"/>
      <c r="BE10" s="445"/>
      <c r="BF10" s="445"/>
      <c r="BG10" s="445"/>
      <c r="BH10" s="445"/>
      <c r="BI10" s="445"/>
      <c r="BJ10" s="445"/>
      <c r="BK10" s="445"/>
      <c r="BL10" s="445"/>
      <c r="BM10" s="446"/>
      <c r="BN10" s="410">
        <v>451860</v>
      </c>
      <c r="BO10" s="411"/>
      <c r="BP10" s="411"/>
      <c r="BQ10" s="411"/>
      <c r="BR10" s="411"/>
      <c r="BS10" s="411"/>
      <c r="BT10" s="411"/>
      <c r="BU10" s="412"/>
      <c r="BV10" s="410">
        <v>2864</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115</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2">
      <c r="A12" s="178"/>
      <c r="B12" s="470" t="s">
        <v>128</v>
      </c>
      <c r="C12" s="471"/>
      <c r="D12" s="471"/>
      <c r="E12" s="471"/>
      <c r="F12" s="471"/>
      <c r="G12" s="471"/>
      <c r="H12" s="471"/>
      <c r="I12" s="471"/>
      <c r="J12" s="471"/>
      <c r="K12" s="472"/>
      <c r="L12" s="479" t="s">
        <v>129</v>
      </c>
      <c r="M12" s="480"/>
      <c r="N12" s="480"/>
      <c r="O12" s="480"/>
      <c r="P12" s="480"/>
      <c r="Q12" s="481"/>
      <c r="R12" s="482">
        <v>84980</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115</v>
      </c>
      <c r="AV12" s="443"/>
      <c r="AW12" s="443"/>
      <c r="AX12" s="443"/>
      <c r="AY12" s="444" t="s">
        <v>133</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135</v>
      </c>
      <c r="CU12" s="451"/>
      <c r="CV12" s="451"/>
      <c r="CW12" s="451"/>
      <c r="CX12" s="451"/>
      <c r="CY12" s="451"/>
      <c r="CZ12" s="451"/>
      <c r="DA12" s="452"/>
      <c r="DB12" s="450" t="s">
        <v>136</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83972</v>
      </c>
      <c r="S13" s="495"/>
      <c r="T13" s="495"/>
      <c r="U13" s="495"/>
      <c r="V13" s="496"/>
      <c r="W13" s="426" t="s">
        <v>138</v>
      </c>
      <c r="X13" s="427"/>
      <c r="Y13" s="427"/>
      <c r="Z13" s="427"/>
      <c r="AA13" s="427"/>
      <c r="AB13" s="417"/>
      <c r="AC13" s="461">
        <v>834</v>
      </c>
      <c r="AD13" s="462"/>
      <c r="AE13" s="462"/>
      <c r="AF13" s="462"/>
      <c r="AG13" s="504"/>
      <c r="AH13" s="461">
        <v>917</v>
      </c>
      <c r="AI13" s="462"/>
      <c r="AJ13" s="462"/>
      <c r="AK13" s="462"/>
      <c r="AL13" s="463"/>
      <c r="AM13" s="439" t="s">
        <v>139</v>
      </c>
      <c r="AN13" s="440"/>
      <c r="AO13" s="440"/>
      <c r="AP13" s="440"/>
      <c r="AQ13" s="440"/>
      <c r="AR13" s="440"/>
      <c r="AS13" s="440"/>
      <c r="AT13" s="441"/>
      <c r="AU13" s="442" t="s">
        <v>108</v>
      </c>
      <c r="AV13" s="443"/>
      <c r="AW13" s="443"/>
      <c r="AX13" s="443"/>
      <c r="AY13" s="444" t="s">
        <v>140</v>
      </c>
      <c r="AZ13" s="445"/>
      <c r="BA13" s="445"/>
      <c r="BB13" s="445"/>
      <c r="BC13" s="445"/>
      <c r="BD13" s="445"/>
      <c r="BE13" s="445"/>
      <c r="BF13" s="445"/>
      <c r="BG13" s="445"/>
      <c r="BH13" s="445"/>
      <c r="BI13" s="445"/>
      <c r="BJ13" s="445"/>
      <c r="BK13" s="445"/>
      <c r="BL13" s="445"/>
      <c r="BM13" s="446"/>
      <c r="BN13" s="410">
        <v>687566</v>
      </c>
      <c r="BO13" s="411"/>
      <c r="BP13" s="411"/>
      <c r="BQ13" s="411"/>
      <c r="BR13" s="411"/>
      <c r="BS13" s="411"/>
      <c r="BT13" s="411"/>
      <c r="BU13" s="412"/>
      <c r="BV13" s="410">
        <v>-78897</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4.7</v>
      </c>
      <c r="CU13" s="408"/>
      <c r="CV13" s="408"/>
      <c r="CW13" s="408"/>
      <c r="CX13" s="408"/>
      <c r="CY13" s="408"/>
      <c r="CZ13" s="408"/>
      <c r="DA13" s="409"/>
      <c r="DB13" s="407">
        <v>4.5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142</v>
      </c>
      <c r="M14" s="492"/>
      <c r="N14" s="492"/>
      <c r="O14" s="492"/>
      <c r="P14" s="492"/>
      <c r="Q14" s="493"/>
      <c r="R14" s="494">
        <v>84511</v>
      </c>
      <c r="S14" s="495"/>
      <c r="T14" s="495"/>
      <c r="U14" s="495"/>
      <c r="V14" s="496"/>
      <c r="W14" s="400"/>
      <c r="X14" s="401"/>
      <c r="Y14" s="401"/>
      <c r="Z14" s="401"/>
      <c r="AA14" s="401"/>
      <c r="AB14" s="390"/>
      <c r="AC14" s="497">
        <v>2.2000000000000002</v>
      </c>
      <c r="AD14" s="498"/>
      <c r="AE14" s="498"/>
      <c r="AF14" s="498"/>
      <c r="AG14" s="499"/>
      <c r="AH14" s="497">
        <v>2.4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4.7</v>
      </c>
      <c r="CU14" s="509"/>
      <c r="CV14" s="509"/>
      <c r="CW14" s="509"/>
      <c r="CX14" s="509"/>
      <c r="CY14" s="509"/>
      <c r="CZ14" s="509"/>
      <c r="DA14" s="510"/>
      <c r="DB14" s="508">
        <v>0.2</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144</v>
      </c>
      <c r="N15" s="502"/>
      <c r="O15" s="502"/>
      <c r="P15" s="502"/>
      <c r="Q15" s="503"/>
      <c r="R15" s="494">
        <v>83389</v>
      </c>
      <c r="S15" s="495"/>
      <c r="T15" s="495"/>
      <c r="U15" s="495"/>
      <c r="V15" s="496"/>
      <c r="W15" s="426" t="s">
        <v>145</v>
      </c>
      <c r="X15" s="427"/>
      <c r="Y15" s="427"/>
      <c r="Z15" s="427"/>
      <c r="AA15" s="427"/>
      <c r="AB15" s="417"/>
      <c r="AC15" s="461">
        <v>12431</v>
      </c>
      <c r="AD15" s="462"/>
      <c r="AE15" s="462"/>
      <c r="AF15" s="462"/>
      <c r="AG15" s="504"/>
      <c r="AH15" s="461">
        <v>12407</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10947292</v>
      </c>
      <c r="BO15" s="374"/>
      <c r="BP15" s="374"/>
      <c r="BQ15" s="374"/>
      <c r="BR15" s="374"/>
      <c r="BS15" s="374"/>
      <c r="BT15" s="374"/>
      <c r="BU15" s="375"/>
      <c r="BV15" s="373">
        <v>11367227</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32.4</v>
      </c>
      <c r="AD16" s="498"/>
      <c r="AE16" s="498"/>
      <c r="AF16" s="498"/>
      <c r="AG16" s="499"/>
      <c r="AH16" s="497">
        <v>33</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13761409</v>
      </c>
      <c r="BO16" s="411"/>
      <c r="BP16" s="411"/>
      <c r="BQ16" s="411"/>
      <c r="BR16" s="411"/>
      <c r="BS16" s="411"/>
      <c r="BT16" s="411"/>
      <c r="BU16" s="412"/>
      <c r="BV16" s="410">
        <v>13223012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25146</v>
      </c>
      <c r="AD17" s="462"/>
      <c r="AE17" s="462"/>
      <c r="AF17" s="462"/>
      <c r="AG17" s="504"/>
      <c r="AH17" s="461">
        <v>24269</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13957842</v>
      </c>
      <c r="BO17" s="411"/>
      <c r="BP17" s="411"/>
      <c r="BQ17" s="411"/>
      <c r="BR17" s="411"/>
      <c r="BS17" s="411"/>
      <c r="BT17" s="411"/>
      <c r="BU17" s="412"/>
      <c r="BV17" s="410">
        <v>14529519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155</v>
      </c>
      <c r="C18" s="453"/>
      <c r="D18" s="453"/>
      <c r="E18" s="533"/>
      <c r="F18" s="533"/>
      <c r="G18" s="533"/>
      <c r="H18" s="533"/>
      <c r="I18" s="533"/>
      <c r="J18" s="533"/>
      <c r="K18" s="533"/>
      <c r="L18" s="534">
        <v>55.74</v>
      </c>
      <c r="M18" s="534"/>
      <c r="N18" s="534"/>
      <c r="O18" s="534"/>
      <c r="P18" s="534"/>
      <c r="Q18" s="534"/>
      <c r="R18" s="535"/>
      <c r="S18" s="535"/>
      <c r="T18" s="535"/>
      <c r="U18" s="535"/>
      <c r="V18" s="536"/>
      <c r="W18" s="428"/>
      <c r="X18" s="429"/>
      <c r="Y18" s="429"/>
      <c r="Z18" s="429"/>
      <c r="AA18" s="429"/>
      <c r="AB18" s="420"/>
      <c r="AC18" s="537">
        <v>65.5</v>
      </c>
      <c r="AD18" s="538"/>
      <c r="AE18" s="538"/>
      <c r="AF18" s="538"/>
      <c r="AG18" s="539"/>
      <c r="AH18" s="537">
        <v>64.599999999999994</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16870756</v>
      </c>
      <c r="BO18" s="411"/>
      <c r="BP18" s="411"/>
      <c r="BQ18" s="411"/>
      <c r="BR18" s="411"/>
      <c r="BS18" s="411"/>
      <c r="BT18" s="411"/>
      <c r="BU18" s="412"/>
      <c r="BV18" s="410">
        <v>16251867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157</v>
      </c>
      <c r="C19" s="453"/>
      <c r="D19" s="453"/>
      <c r="E19" s="533"/>
      <c r="F19" s="533"/>
      <c r="G19" s="533"/>
      <c r="H19" s="533"/>
      <c r="I19" s="533"/>
      <c r="J19" s="533"/>
      <c r="K19" s="533"/>
      <c r="L19" s="541">
        <v>1493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21426282</v>
      </c>
      <c r="BO19" s="411"/>
      <c r="BP19" s="411"/>
      <c r="BQ19" s="411"/>
      <c r="BR19" s="411"/>
      <c r="BS19" s="411"/>
      <c r="BT19" s="411"/>
      <c r="BU19" s="412"/>
      <c r="BV19" s="410">
        <v>20149550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159</v>
      </c>
      <c r="C20" s="453"/>
      <c r="D20" s="453"/>
      <c r="E20" s="533"/>
      <c r="F20" s="533"/>
      <c r="G20" s="533"/>
      <c r="H20" s="533"/>
      <c r="I20" s="533"/>
      <c r="J20" s="533"/>
      <c r="K20" s="533"/>
      <c r="L20" s="541">
        <v>31796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33173744</v>
      </c>
      <c r="BO22" s="374"/>
      <c r="BP22" s="374"/>
      <c r="BQ22" s="374"/>
      <c r="BR22" s="374"/>
      <c r="BS22" s="374"/>
      <c r="BT22" s="374"/>
      <c r="BU22" s="375"/>
      <c r="BV22" s="373">
        <v>32118924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25685867</v>
      </c>
      <c r="BO23" s="411"/>
      <c r="BP23" s="411"/>
      <c r="BQ23" s="411"/>
      <c r="BR23" s="411"/>
      <c r="BS23" s="411"/>
      <c r="BT23" s="411"/>
      <c r="BU23" s="412"/>
      <c r="BV23" s="410">
        <v>24741269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169</v>
      </c>
      <c r="F24" s="440"/>
      <c r="G24" s="440"/>
      <c r="H24" s="440"/>
      <c r="I24" s="440"/>
      <c r="J24" s="440"/>
      <c r="K24" s="441"/>
      <c r="L24" s="461">
        <v>1</v>
      </c>
      <c r="M24" s="462"/>
      <c r="N24" s="462"/>
      <c r="O24" s="462"/>
      <c r="P24" s="504"/>
      <c r="Q24" s="461">
        <v>8770</v>
      </c>
      <c r="R24" s="462"/>
      <c r="S24" s="462"/>
      <c r="T24" s="462"/>
      <c r="U24" s="462"/>
      <c r="V24" s="504"/>
      <c r="W24" s="556"/>
      <c r="X24" s="557"/>
      <c r="Y24" s="558"/>
      <c r="Z24" s="460" t="s">
        <v>170</v>
      </c>
      <c r="AA24" s="440"/>
      <c r="AB24" s="440"/>
      <c r="AC24" s="440"/>
      <c r="AD24" s="440"/>
      <c r="AE24" s="440"/>
      <c r="AF24" s="440"/>
      <c r="AG24" s="441"/>
      <c r="AH24" s="461">
        <v>430</v>
      </c>
      <c r="AI24" s="462"/>
      <c r="AJ24" s="462"/>
      <c r="AK24" s="462"/>
      <c r="AL24" s="504"/>
      <c r="AM24" s="461">
        <v>1292150</v>
      </c>
      <c r="AN24" s="462"/>
      <c r="AO24" s="462"/>
      <c r="AP24" s="462"/>
      <c r="AQ24" s="462"/>
      <c r="AR24" s="504"/>
      <c r="AS24" s="461">
        <v>3005</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19320257</v>
      </c>
      <c r="BO24" s="411"/>
      <c r="BP24" s="411"/>
      <c r="BQ24" s="411"/>
      <c r="BR24" s="411"/>
      <c r="BS24" s="411"/>
      <c r="BT24" s="411"/>
      <c r="BU24" s="412"/>
      <c r="BV24" s="410">
        <v>18210018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172</v>
      </c>
      <c r="F25" s="440"/>
      <c r="G25" s="440"/>
      <c r="H25" s="440"/>
      <c r="I25" s="440"/>
      <c r="J25" s="440"/>
      <c r="K25" s="441"/>
      <c r="L25" s="461">
        <v>1</v>
      </c>
      <c r="M25" s="462"/>
      <c r="N25" s="462"/>
      <c r="O25" s="462"/>
      <c r="P25" s="504"/>
      <c r="Q25" s="461">
        <v>7470</v>
      </c>
      <c r="R25" s="462"/>
      <c r="S25" s="462"/>
      <c r="T25" s="462"/>
      <c r="U25" s="462"/>
      <c r="V25" s="504"/>
      <c r="W25" s="556"/>
      <c r="X25" s="557"/>
      <c r="Y25" s="558"/>
      <c r="Z25" s="460" t="s">
        <v>173</v>
      </c>
      <c r="AA25" s="440"/>
      <c r="AB25" s="440"/>
      <c r="AC25" s="440"/>
      <c r="AD25" s="440"/>
      <c r="AE25" s="440"/>
      <c r="AF25" s="440"/>
      <c r="AG25" s="441"/>
      <c r="AH25" s="461" t="s">
        <v>135</v>
      </c>
      <c r="AI25" s="462"/>
      <c r="AJ25" s="462"/>
      <c r="AK25" s="462"/>
      <c r="AL25" s="504"/>
      <c r="AM25" s="461" t="s">
        <v>135</v>
      </c>
      <c r="AN25" s="462"/>
      <c r="AO25" s="462"/>
      <c r="AP25" s="462"/>
      <c r="AQ25" s="462"/>
      <c r="AR25" s="504"/>
      <c r="AS25" s="461" t="s">
        <v>136</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26236851</v>
      </c>
      <c r="BO25" s="374"/>
      <c r="BP25" s="374"/>
      <c r="BQ25" s="374"/>
      <c r="BR25" s="374"/>
      <c r="BS25" s="374"/>
      <c r="BT25" s="374"/>
      <c r="BU25" s="375"/>
      <c r="BV25" s="373">
        <v>28711089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175</v>
      </c>
      <c r="F26" s="440"/>
      <c r="G26" s="440"/>
      <c r="H26" s="440"/>
      <c r="I26" s="440"/>
      <c r="J26" s="440"/>
      <c r="K26" s="441"/>
      <c r="L26" s="461">
        <v>1</v>
      </c>
      <c r="M26" s="462"/>
      <c r="N26" s="462"/>
      <c r="O26" s="462"/>
      <c r="P26" s="504"/>
      <c r="Q26" s="461">
        <v>6920</v>
      </c>
      <c r="R26" s="462"/>
      <c r="S26" s="462"/>
      <c r="T26" s="462"/>
      <c r="U26" s="462"/>
      <c r="V26" s="504"/>
      <c r="W26" s="556"/>
      <c r="X26" s="557"/>
      <c r="Y26" s="558"/>
      <c r="Z26" s="460" t="s">
        <v>176</v>
      </c>
      <c r="AA26" s="562"/>
      <c r="AB26" s="562"/>
      <c r="AC26" s="562"/>
      <c r="AD26" s="562"/>
      <c r="AE26" s="562"/>
      <c r="AF26" s="562"/>
      <c r="AG26" s="563"/>
      <c r="AH26" s="461">
        <v>2</v>
      </c>
      <c r="AI26" s="462"/>
      <c r="AJ26" s="462"/>
      <c r="AK26" s="462"/>
      <c r="AL26" s="504"/>
      <c r="AM26" s="461" t="s">
        <v>177</v>
      </c>
      <c r="AN26" s="462"/>
      <c r="AO26" s="462"/>
      <c r="AP26" s="462"/>
      <c r="AQ26" s="462"/>
      <c r="AR26" s="504"/>
      <c r="AS26" s="461" t="s">
        <v>178</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135</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180</v>
      </c>
      <c r="F27" s="440"/>
      <c r="G27" s="440"/>
      <c r="H27" s="440"/>
      <c r="I27" s="440"/>
      <c r="J27" s="440"/>
      <c r="K27" s="441"/>
      <c r="L27" s="461">
        <v>1</v>
      </c>
      <c r="M27" s="462"/>
      <c r="N27" s="462"/>
      <c r="O27" s="462"/>
      <c r="P27" s="504"/>
      <c r="Q27" s="461">
        <v>4920</v>
      </c>
      <c r="R27" s="462"/>
      <c r="S27" s="462"/>
      <c r="T27" s="462"/>
      <c r="U27" s="462"/>
      <c r="V27" s="504"/>
      <c r="W27" s="556"/>
      <c r="X27" s="557"/>
      <c r="Y27" s="558"/>
      <c r="Z27" s="460" t="s">
        <v>181</v>
      </c>
      <c r="AA27" s="440"/>
      <c r="AB27" s="440"/>
      <c r="AC27" s="440"/>
      <c r="AD27" s="440"/>
      <c r="AE27" s="440"/>
      <c r="AF27" s="440"/>
      <c r="AG27" s="441"/>
      <c r="AH27" s="461">
        <v>74</v>
      </c>
      <c r="AI27" s="462"/>
      <c r="AJ27" s="462"/>
      <c r="AK27" s="462"/>
      <c r="AL27" s="504"/>
      <c r="AM27" s="461">
        <v>224325</v>
      </c>
      <c r="AN27" s="462"/>
      <c r="AO27" s="462"/>
      <c r="AP27" s="462"/>
      <c r="AQ27" s="462"/>
      <c r="AR27" s="504"/>
      <c r="AS27" s="461">
        <v>3031</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380754</v>
      </c>
      <c r="BO27" s="530"/>
      <c r="BP27" s="530"/>
      <c r="BQ27" s="530"/>
      <c r="BR27" s="530"/>
      <c r="BS27" s="530"/>
      <c r="BT27" s="530"/>
      <c r="BU27" s="531"/>
      <c r="BV27" s="529">
        <v>380562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183</v>
      </c>
      <c r="F28" s="440"/>
      <c r="G28" s="440"/>
      <c r="H28" s="440"/>
      <c r="I28" s="440"/>
      <c r="J28" s="440"/>
      <c r="K28" s="441"/>
      <c r="L28" s="461">
        <v>1</v>
      </c>
      <c r="M28" s="462"/>
      <c r="N28" s="462"/>
      <c r="O28" s="462"/>
      <c r="P28" s="504"/>
      <c r="Q28" s="461">
        <v>4220</v>
      </c>
      <c r="R28" s="462"/>
      <c r="S28" s="462"/>
      <c r="T28" s="462"/>
      <c r="U28" s="462"/>
      <c r="V28" s="504"/>
      <c r="W28" s="556"/>
      <c r="X28" s="557"/>
      <c r="Y28" s="558"/>
      <c r="Z28" s="460" t="s">
        <v>184</v>
      </c>
      <c r="AA28" s="440"/>
      <c r="AB28" s="440"/>
      <c r="AC28" s="440"/>
      <c r="AD28" s="440"/>
      <c r="AE28" s="440"/>
      <c r="AF28" s="440"/>
      <c r="AG28" s="441"/>
      <c r="AH28" s="461" t="s">
        <v>135</v>
      </c>
      <c r="AI28" s="462"/>
      <c r="AJ28" s="462"/>
      <c r="AK28" s="462"/>
      <c r="AL28" s="504"/>
      <c r="AM28" s="461" t="s">
        <v>135</v>
      </c>
      <c r="AN28" s="462"/>
      <c r="AO28" s="462"/>
      <c r="AP28" s="462"/>
      <c r="AQ28" s="462"/>
      <c r="AR28" s="504"/>
      <c r="AS28" s="461" t="s">
        <v>135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2468466</v>
      </c>
      <c r="BO28" s="374"/>
      <c r="BP28" s="374"/>
      <c r="BQ28" s="374"/>
      <c r="BR28" s="374"/>
      <c r="BS28" s="374"/>
      <c r="BT28" s="374"/>
      <c r="BU28" s="375"/>
      <c r="BV28" s="373">
        <v>2016606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186</v>
      </c>
      <c r="F29" s="440"/>
      <c r="G29" s="440"/>
      <c r="H29" s="440"/>
      <c r="I29" s="440"/>
      <c r="J29" s="440"/>
      <c r="K29" s="441"/>
      <c r="L29" s="461">
        <v>18</v>
      </c>
      <c r="M29" s="462"/>
      <c r="N29" s="462"/>
      <c r="O29" s="462"/>
      <c r="P29" s="504"/>
      <c r="Q29" s="461">
        <v>3820</v>
      </c>
      <c r="R29" s="462"/>
      <c r="S29" s="462"/>
      <c r="T29" s="462"/>
      <c r="U29" s="462"/>
      <c r="V29" s="504"/>
      <c r="W29" s="559"/>
      <c r="X29" s="560"/>
      <c r="Y29" s="561"/>
      <c r="Z29" s="460" t="s">
        <v>187</v>
      </c>
      <c r="AA29" s="440"/>
      <c r="AB29" s="440"/>
      <c r="AC29" s="440"/>
      <c r="AD29" s="440"/>
      <c r="AE29" s="440"/>
      <c r="AF29" s="440"/>
      <c r="AG29" s="441"/>
      <c r="AH29" s="461">
        <v>504</v>
      </c>
      <c r="AI29" s="462"/>
      <c r="AJ29" s="462"/>
      <c r="AK29" s="462"/>
      <c r="AL29" s="504"/>
      <c r="AM29" s="461">
        <v>1516475</v>
      </c>
      <c r="AN29" s="462"/>
      <c r="AO29" s="462"/>
      <c r="AP29" s="462"/>
      <c r="AQ29" s="462"/>
      <c r="AR29" s="504"/>
      <c r="AS29" s="461">
        <v>3009</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1383997</v>
      </c>
      <c r="BO29" s="411"/>
      <c r="BP29" s="411"/>
      <c r="BQ29" s="411"/>
      <c r="BR29" s="411"/>
      <c r="BS29" s="411"/>
      <c r="BT29" s="411"/>
      <c r="BU29" s="412"/>
      <c r="BV29" s="410">
        <v>1382722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103.4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6502821</v>
      </c>
      <c r="BO30" s="530"/>
      <c r="BP30" s="530"/>
      <c r="BQ30" s="530"/>
      <c r="BR30" s="530"/>
      <c r="BS30" s="530"/>
      <c r="BT30" s="530"/>
      <c r="BU30" s="531"/>
      <c r="BV30" s="529">
        <v>6577440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196</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IF('各会計、関係団体の財政状況及び健全化判断比率'!B35="","",'各会計、関係団体の財政状況及び健全化判断比率'!B35)</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湖南広域行政組合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守山市土地開発公社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土地取得特別会計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介護保険特別会計(介護保険事業)</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滋賀県後期高齢者医療広域連合（一般会計）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守山市文化体育振興事業団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育英奨学事業特別会計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介護保険特別会計(介護サービス事業)</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IF('各会計、関係団体の財政状況及び健全化判断比率'!B34="","",'各会計、関係団体の財政状況及び健全化判断比率'!B34)</f>
        <v>病院事業会計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滋賀県後期高齢者医療広域組合（後期高齢者医療特別会計）</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守山野洲市民交流プラザ</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守山野洲行政事務組合</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守山野洲勤労福祉サービスセンター</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滋賀県市町村職員研修センター</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524</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485</v>
      </c>
      <c r="G33" s="29" t="s">
        <v>486</v>
      </c>
      <c r="H33" s="29" t="s">
        <v>487</v>
      </c>
      <c r="I33" s="29" t="s">
        <v>488</v>
      </c>
      <c r="J33" s="30" t="s">
        <v>489</v>
      </c>
      <c r="K33" s="22"/>
      <c r="L33" s="22"/>
      <c r="M33" s="22"/>
      <c r="N33" s="22"/>
      <c r="O33" s="22"/>
      <c r="P33" s="22"/>
    </row>
    <row r="34" spans="1:16" ht="39" customHeight="1" x14ac:dyDescent="0.2">
      <c r="A34" s="22"/>
      <c r="B34" s="31"/>
      <c r="C34" s="1179" t="s">
        <v>492</v>
      </c>
      <c r="D34" s="1179"/>
      <c r="E34" s="1180"/>
      <c r="F34" s="32">
        <v>7</v>
      </c>
      <c r="G34" s="33">
        <v>7.05</v>
      </c>
      <c r="H34" s="33">
        <v>7.09</v>
      </c>
      <c r="I34" s="33">
        <v>5.45</v>
      </c>
      <c r="J34" s="34">
        <v>4.5599999999999996</v>
      </c>
      <c r="K34" s="22"/>
      <c r="L34" s="22"/>
      <c r="M34" s="22"/>
      <c r="N34" s="22"/>
      <c r="O34" s="22"/>
      <c r="P34" s="22"/>
    </row>
    <row r="35" spans="1:16" ht="39" customHeight="1" x14ac:dyDescent="0.2">
      <c r="A35" s="22"/>
      <c r="B35" s="35"/>
      <c r="C35" s="1173" t="s">
        <v>493</v>
      </c>
      <c r="D35" s="1174"/>
      <c r="E35" s="1175"/>
      <c r="F35" s="36">
        <v>3.61</v>
      </c>
      <c r="G35" s="37">
        <v>5.41</v>
      </c>
      <c r="H35" s="37">
        <v>4.0199999999999996</v>
      </c>
      <c r="I35" s="37">
        <v>3.35</v>
      </c>
      <c r="J35" s="38">
        <v>4.42</v>
      </c>
      <c r="K35" s="22"/>
      <c r="L35" s="22"/>
      <c r="M35" s="22"/>
      <c r="N35" s="22"/>
      <c r="O35" s="22"/>
      <c r="P35" s="22"/>
    </row>
    <row r="36" spans="1:16" ht="39" customHeight="1" x14ac:dyDescent="0.2">
      <c r="A36" s="22"/>
      <c r="B36" s="35"/>
      <c r="C36" s="1173" t="s">
        <v>494</v>
      </c>
      <c r="D36" s="1174"/>
      <c r="E36" s="1175"/>
      <c r="F36" s="36">
        <v>0.44</v>
      </c>
      <c r="G36" s="37">
        <v>0.67</v>
      </c>
      <c r="H36" s="37">
        <v>0.96</v>
      </c>
      <c r="I36" s="37">
        <v>1.41</v>
      </c>
      <c r="J36" s="38">
        <v>2.6</v>
      </c>
      <c r="K36" s="22"/>
      <c r="L36" s="22"/>
      <c r="M36" s="22"/>
      <c r="N36" s="22"/>
      <c r="O36" s="22"/>
      <c r="P36" s="22"/>
    </row>
    <row r="37" spans="1:16" ht="39" customHeight="1" x14ac:dyDescent="0.2">
      <c r="A37" s="22"/>
      <c r="B37" s="35"/>
      <c r="C37" s="1173" t="s">
        <v>495</v>
      </c>
      <c r="D37" s="1174"/>
      <c r="E37" s="1175"/>
      <c r="F37" s="36">
        <v>0.72</v>
      </c>
      <c r="G37" s="37">
        <v>0.78</v>
      </c>
      <c r="H37" s="37">
        <v>0.65</v>
      </c>
      <c r="I37" s="37">
        <v>0.49</v>
      </c>
      <c r="J37" s="38">
        <v>0.45</v>
      </c>
      <c r="K37" s="22"/>
      <c r="L37" s="22"/>
      <c r="M37" s="22"/>
      <c r="N37" s="22"/>
      <c r="O37" s="22"/>
      <c r="P37" s="22"/>
    </row>
    <row r="38" spans="1:16" ht="39" customHeight="1" x14ac:dyDescent="0.2">
      <c r="A38" s="22"/>
      <c r="B38" s="35"/>
      <c r="C38" s="1173" t="s">
        <v>496</v>
      </c>
      <c r="D38" s="1174"/>
      <c r="E38" s="1175"/>
      <c r="F38" s="36">
        <v>1.1599999999999999</v>
      </c>
      <c r="G38" s="37">
        <v>0.47</v>
      </c>
      <c r="H38" s="37">
        <v>0</v>
      </c>
      <c r="I38" s="37">
        <v>0.03</v>
      </c>
      <c r="J38" s="38">
        <v>0.06</v>
      </c>
      <c r="K38" s="22"/>
      <c r="L38" s="22"/>
      <c r="M38" s="22"/>
      <c r="N38" s="22"/>
      <c r="O38" s="22"/>
      <c r="P38" s="22"/>
    </row>
    <row r="39" spans="1:16" ht="39" customHeight="1" x14ac:dyDescent="0.2">
      <c r="A39" s="22"/>
      <c r="B39" s="35"/>
      <c r="C39" s="1173" t="s">
        <v>497</v>
      </c>
      <c r="D39" s="1174"/>
      <c r="E39" s="1175"/>
      <c r="F39" s="36">
        <v>0.03</v>
      </c>
      <c r="G39" s="37">
        <v>0.03</v>
      </c>
      <c r="H39" s="37">
        <v>0.03</v>
      </c>
      <c r="I39" s="37">
        <v>0.02</v>
      </c>
      <c r="J39" s="38">
        <v>0.02</v>
      </c>
      <c r="K39" s="22"/>
      <c r="L39" s="22"/>
      <c r="M39" s="22"/>
      <c r="N39" s="22"/>
      <c r="O39" s="22"/>
      <c r="P39" s="22"/>
    </row>
    <row r="40" spans="1:16" ht="39" customHeight="1" x14ac:dyDescent="0.2">
      <c r="A40" s="22"/>
      <c r="B40" s="35"/>
      <c r="C40" s="1173" t="s">
        <v>498</v>
      </c>
      <c r="D40" s="1174"/>
      <c r="E40" s="1175"/>
      <c r="F40" s="36">
        <v>0.04</v>
      </c>
      <c r="G40" s="37">
        <v>0.02</v>
      </c>
      <c r="H40" s="37">
        <v>0.02</v>
      </c>
      <c r="I40" s="37">
        <v>0.02</v>
      </c>
      <c r="J40" s="38">
        <v>0.01</v>
      </c>
      <c r="K40" s="22"/>
      <c r="L40" s="22"/>
      <c r="M40" s="22"/>
      <c r="N40" s="22"/>
      <c r="O40" s="22"/>
      <c r="P40" s="22"/>
    </row>
    <row r="41" spans="1:16" ht="39" customHeight="1" x14ac:dyDescent="0.2">
      <c r="A41" s="22"/>
      <c r="B41" s="35"/>
      <c r="C41" s="1173" t="s">
        <v>499</v>
      </c>
      <c r="D41" s="1174"/>
      <c r="E41" s="1175"/>
      <c r="F41" s="36">
        <v>0</v>
      </c>
      <c r="G41" s="37">
        <v>0.01</v>
      </c>
      <c r="H41" s="37">
        <v>0</v>
      </c>
      <c r="I41" s="37">
        <v>0</v>
      </c>
      <c r="J41" s="38">
        <v>0</v>
      </c>
      <c r="K41" s="22"/>
      <c r="L41" s="22"/>
      <c r="M41" s="22"/>
      <c r="N41" s="22"/>
      <c r="O41" s="22"/>
      <c r="P41" s="22"/>
    </row>
    <row r="42" spans="1:16" ht="39" customHeight="1" x14ac:dyDescent="0.2">
      <c r="A42" s="22"/>
      <c r="B42" s="39"/>
      <c r="C42" s="1173" t="s">
        <v>500</v>
      </c>
      <c r="D42" s="1174"/>
      <c r="E42" s="1175"/>
      <c r="F42" s="36" t="s">
        <v>444</v>
      </c>
      <c r="G42" s="37" t="s">
        <v>444</v>
      </c>
      <c r="H42" s="37" t="s">
        <v>444</v>
      </c>
      <c r="I42" s="37" t="s">
        <v>444</v>
      </c>
      <c r="J42" s="38" t="s">
        <v>444</v>
      </c>
      <c r="K42" s="22"/>
      <c r="L42" s="22"/>
      <c r="M42" s="22"/>
      <c r="N42" s="22"/>
      <c r="O42" s="22"/>
      <c r="P42" s="22"/>
    </row>
    <row r="43" spans="1:16" ht="39" customHeight="1" thickBot="1" x14ac:dyDescent="0.25">
      <c r="A43" s="22"/>
      <c r="B43" s="40"/>
      <c r="C43" s="1176" t="s">
        <v>501</v>
      </c>
      <c r="D43" s="1177"/>
      <c r="E43" s="1178"/>
      <c r="F43" s="41">
        <v>0</v>
      </c>
      <c r="G43" s="42">
        <v>0</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yDyJHOQhGzgtLtO3Zp9hLAUhOV8AucjCAh5w93TtNqe85MqxI4qQ7z48PeK929WIzMJ+g3HeXWWEIdgRnZoQg==" saltValue="HiC/6nhVI9zyOiURlGdZ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N47" sqref="N4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485</v>
      </c>
      <c r="L44" s="56" t="s">
        <v>486</v>
      </c>
      <c r="M44" s="56" t="s">
        <v>487</v>
      </c>
      <c r="N44" s="56" t="s">
        <v>488</v>
      </c>
      <c r="O44" s="57" t="s">
        <v>489</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2280</v>
      </c>
      <c r="L45" s="60">
        <v>2315</v>
      </c>
      <c r="M45" s="60">
        <v>2314</v>
      </c>
      <c r="N45" s="60">
        <v>2394</v>
      </c>
      <c r="O45" s="61">
        <v>2426</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444</v>
      </c>
      <c r="L46" s="64" t="s">
        <v>444</v>
      </c>
      <c r="M46" s="64" t="s">
        <v>444</v>
      </c>
      <c r="N46" s="64" t="s">
        <v>444</v>
      </c>
      <c r="O46" s="65" t="s">
        <v>444</v>
      </c>
      <c r="P46" s="48"/>
      <c r="Q46" s="48"/>
      <c r="R46" s="48"/>
      <c r="S46" s="48"/>
      <c r="T46" s="48"/>
      <c r="U46" s="48"/>
    </row>
    <row r="47" spans="1:21" ht="30.75" customHeight="1" x14ac:dyDescent="0.2">
      <c r="A47" s="48"/>
      <c r="B47" s="1183"/>
      <c r="C47" s="1184"/>
      <c r="D47" s="62"/>
      <c r="E47" s="1189" t="s">
        <v>14</v>
      </c>
      <c r="F47" s="1189"/>
      <c r="G47" s="1189"/>
      <c r="H47" s="1189"/>
      <c r="I47" s="1189"/>
      <c r="J47" s="1190"/>
      <c r="K47" s="63">
        <v>7</v>
      </c>
      <c r="L47" s="64">
        <v>7</v>
      </c>
      <c r="M47" s="64">
        <v>7</v>
      </c>
      <c r="N47" s="64">
        <v>7</v>
      </c>
      <c r="O47" s="65">
        <v>7</v>
      </c>
      <c r="P47" s="48"/>
      <c r="Q47" s="48"/>
      <c r="R47" s="48"/>
      <c r="S47" s="48"/>
      <c r="T47" s="48"/>
      <c r="U47" s="48"/>
    </row>
    <row r="48" spans="1:21" ht="30.75" customHeight="1" x14ac:dyDescent="0.2">
      <c r="A48" s="48"/>
      <c r="B48" s="1183"/>
      <c r="C48" s="1184"/>
      <c r="D48" s="62"/>
      <c r="E48" s="1189" t="s">
        <v>15</v>
      </c>
      <c r="F48" s="1189"/>
      <c r="G48" s="1189"/>
      <c r="H48" s="1189"/>
      <c r="I48" s="1189"/>
      <c r="J48" s="1190"/>
      <c r="K48" s="63">
        <v>749</v>
      </c>
      <c r="L48" s="64">
        <v>915</v>
      </c>
      <c r="M48" s="64">
        <v>905</v>
      </c>
      <c r="N48" s="64">
        <v>954</v>
      </c>
      <c r="O48" s="65">
        <v>973</v>
      </c>
      <c r="P48" s="48"/>
      <c r="Q48" s="48"/>
      <c r="R48" s="48"/>
      <c r="S48" s="48"/>
      <c r="T48" s="48"/>
      <c r="U48" s="48"/>
    </row>
    <row r="49" spans="1:21" ht="30.75" customHeight="1" x14ac:dyDescent="0.2">
      <c r="A49" s="48"/>
      <c r="B49" s="1183"/>
      <c r="C49" s="1184"/>
      <c r="D49" s="62"/>
      <c r="E49" s="1189" t="s">
        <v>16</v>
      </c>
      <c r="F49" s="1189"/>
      <c r="G49" s="1189"/>
      <c r="H49" s="1189"/>
      <c r="I49" s="1189"/>
      <c r="J49" s="1190"/>
      <c r="K49" s="63">
        <v>103</v>
      </c>
      <c r="L49" s="64">
        <v>90</v>
      </c>
      <c r="M49" s="64">
        <v>85</v>
      </c>
      <c r="N49" s="64">
        <v>92</v>
      </c>
      <c r="O49" s="65">
        <v>99</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444</v>
      </c>
      <c r="L50" s="64" t="s">
        <v>444</v>
      </c>
      <c r="M50" s="64" t="s">
        <v>444</v>
      </c>
      <c r="N50" s="64" t="s">
        <v>444</v>
      </c>
      <c r="O50" s="65" t="s">
        <v>444</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444</v>
      </c>
      <c r="L51" s="64" t="s">
        <v>444</v>
      </c>
      <c r="M51" s="64" t="s">
        <v>444</v>
      </c>
      <c r="N51" s="64" t="s">
        <v>444</v>
      </c>
      <c r="O51" s="65" t="s">
        <v>444</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2719</v>
      </c>
      <c r="L52" s="64">
        <v>2695</v>
      </c>
      <c r="M52" s="64">
        <v>2677</v>
      </c>
      <c r="N52" s="64">
        <v>2692</v>
      </c>
      <c r="O52" s="65">
        <v>2723</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420</v>
      </c>
      <c r="L53" s="69">
        <v>632</v>
      </c>
      <c r="M53" s="69">
        <v>634</v>
      </c>
      <c r="N53" s="69">
        <v>755</v>
      </c>
      <c r="O53" s="70">
        <v>782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502</v>
      </c>
      <c r="P55" s="48"/>
      <c r="Q55" s="48"/>
      <c r="R55" s="48"/>
      <c r="S55" s="48"/>
      <c r="T55" s="48"/>
      <c r="U55" s="48"/>
    </row>
    <row r="56" spans="1:21" ht="31.5" customHeight="1" thickBot="1" x14ac:dyDescent="0.25">
      <c r="A56" s="48"/>
      <c r="B56" s="76"/>
      <c r="C56" s="77"/>
      <c r="D56" s="77"/>
      <c r="E56" s="78"/>
      <c r="F56" s="78"/>
      <c r="G56" s="78"/>
      <c r="H56" s="78"/>
      <c r="I56" s="78"/>
      <c r="J56" s="79" t="s">
        <v>2</v>
      </c>
      <c r="K56" s="80" t="s">
        <v>503</v>
      </c>
      <c r="L56" s="81" t="s">
        <v>504</v>
      </c>
      <c r="M56" s="81" t="s">
        <v>505</v>
      </c>
      <c r="N56" s="81" t="s">
        <v>506</v>
      </c>
      <c r="O56" s="82" t="s">
        <v>507</v>
      </c>
      <c r="P56" s="48"/>
      <c r="Q56" s="48"/>
      <c r="R56" s="48"/>
      <c r="S56" s="48"/>
      <c r="T56" s="48"/>
      <c r="U56" s="48"/>
    </row>
    <row r="57" spans="1:21" ht="31.5" customHeight="1" x14ac:dyDescent="0.2">
      <c r="B57" s="1197" t="s">
        <v>25</v>
      </c>
      <c r="C57" s="1198"/>
      <c r="D57" s="1201" t="s">
        <v>26</v>
      </c>
      <c r="E57" s="1202"/>
      <c r="F57" s="1202"/>
      <c r="G57" s="1202"/>
      <c r="H57" s="1202"/>
      <c r="I57" s="1202"/>
      <c r="J57" s="1203"/>
      <c r="K57" s="83">
        <v>1374</v>
      </c>
      <c r="L57" s="84">
        <v>1376</v>
      </c>
      <c r="M57" s="84">
        <v>1379</v>
      </c>
      <c r="N57" s="84">
        <v>1381</v>
      </c>
      <c r="O57" s="85">
        <v>1383</v>
      </c>
    </row>
    <row r="58" spans="1:21" ht="31.5" customHeight="1" thickBot="1" x14ac:dyDescent="0.25">
      <c r="B58" s="1199"/>
      <c r="C58" s="1200"/>
      <c r="D58" s="1204" t="s">
        <v>27</v>
      </c>
      <c r="E58" s="1205"/>
      <c r="F58" s="1205"/>
      <c r="G58" s="1205"/>
      <c r="H58" s="1205"/>
      <c r="I58" s="1205"/>
      <c r="J58" s="1206"/>
      <c r="K58" s="86">
        <v>67</v>
      </c>
      <c r="L58" s="87">
        <v>73</v>
      </c>
      <c r="M58" s="87">
        <v>80</v>
      </c>
      <c r="N58" s="87">
        <v>87</v>
      </c>
      <c r="O58" s="88">
        <v>93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tpeJVlewxjkrQOCNDMeQsOztd5omSvtmXM9mWFVFF+62hVvtb3/60prCiJ9OPVU49z+5tJYP2Eg02/sYFhdDA==" saltValue="0wB5s9sa6GF2SANNEiMe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485</v>
      </c>
      <c r="J40" s="100" t="s">
        <v>486</v>
      </c>
      <c r="K40" s="100" t="s">
        <v>487</v>
      </c>
      <c r="L40" s="100" t="s">
        <v>488</v>
      </c>
      <c r="M40" s="101" t="s">
        <v>489</v>
      </c>
    </row>
    <row r="41" spans="2:13" ht="27.75" customHeight="1" x14ac:dyDescent="0.2">
      <c r="B41" s="1207" t="s">
        <v>30</v>
      </c>
      <c r="C41" s="1208"/>
      <c r="D41" s="102"/>
      <c r="E41" s="1213" t="s">
        <v>31</v>
      </c>
      <c r="F41" s="1213"/>
      <c r="G41" s="1213"/>
      <c r="H41" s="1214"/>
      <c r="I41" s="351">
        <v>26163</v>
      </c>
      <c r="J41" s="352">
        <v>27006</v>
      </c>
      <c r="K41" s="352">
        <v>27685</v>
      </c>
      <c r="L41" s="352">
        <v>32119</v>
      </c>
      <c r="M41" s="353">
        <v>33174</v>
      </c>
    </row>
    <row r="42" spans="2:13" ht="27.75" customHeight="1" x14ac:dyDescent="0.2">
      <c r="B42" s="1209"/>
      <c r="C42" s="1210"/>
      <c r="D42" s="103"/>
      <c r="E42" s="1215" t="s">
        <v>32</v>
      </c>
      <c r="F42" s="1215"/>
      <c r="G42" s="1215"/>
      <c r="H42" s="1216"/>
      <c r="I42" s="354">
        <v>603</v>
      </c>
      <c r="J42" s="355">
        <v>724</v>
      </c>
      <c r="K42" s="355">
        <v>565</v>
      </c>
      <c r="L42" s="355">
        <v>574</v>
      </c>
      <c r="M42" s="356">
        <v>583</v>
      </c>
    </row>
    <row r="43" spans="2:13" ht="27.75" customHeight="1" x14ac:dyDescent="0.2">
      <c r="B43" s="1209"/>
      <c r="C43" s="1210"/>
      <c r="D43" s="103"/>
      <c r="E43" s="1215" t="s">
        <v>33</v>
      </c>
      <c r="F43" s="1215"/>
      <c r="G43" s="1215"/>
      <c r="H43" s="1216"/>
      <c r="I43" s="354">
        <v>9106</v>
      </c>
      <c r="J43" s="355">
        <v>7567</v>
      </c>
      <c r="K43" s="355">
        <v>7402</v>
      </c>
      <c r="L43" s="355">
        <v>7098</v>
      </c>
      <c r="M43" s="356">
        <v>6633</v>
      </c>
    </row>
    <row r="44" spans="2:13" ht="27.75" customHeight="1" x14ac:dyDescent="0.2">
      <c r="B44" s="1209"/>
      <c r="C44" s="1210"/>
      <c r="D44" s="103"/>
      <c r="E44" s="1215" t="s">
        <v>34</v>
      </c>
      <c r="F44" s="1215"/>
      <c r="G44" s="1215"/>
      <c r="H44" s="1216"/>
      <c r="I44" s="354">
        <v>770</v>
      </c>
      <c r="J44" s="355">
        <v>763</v>
      </c>
      <c r="K44" s="355">
        <v>730</v>
      </c>
      <c r="L44" s="355">
        <v>687</v>
      </c>
      <c r="M44" s="356">
        <v>686</v>
      </c>
    </row>
    <row r="45" spans="2:13" ht="27.75" customHeight="1" x14ac:dyDescent="0.2">
      <c r="B45" s="1209"/>
      <c r="C45" s="1210"/>
      <c r="D45" s="103"/>
      <c r="E45" s="1215" t="s">
        <v>35</v>
      </c>
      <c r="F45" s="1215"/>
      <c r="G45" s="1215"/>
      <c r="H45" s="1216"/>
      <c r="I45" s="354">
        <v>2459</v>
      </c>
      <c r="J45" s="355">
        <v>2477</v>
      </c>
      <c r="K45" s="355">
        <v>2317</v>
      </c>
      <c r="L45" s="355">
        <v>2448</v>
      </c>
      <c r="M45" s="356">
        <v>2546</v>
      </c>
    </row>
    <row r="46" spans="2:13" ht="27.75" customHeight="1" x14ac:dyDescent="0.2">
      <c r="B46" s="1209"/>
      <c r="C46" s="1210"/>
      <c r="D46" s="104"/>
      <c r="E46" s="1215" t="s">
        <v>36</v>
      </c>
      <c r="F46" s="1215"/>
      <c r="G46" s="1215"/>
      <c r="H46" s="1216"/>
      <c r="I46" s="354">
        <v>1285</v>
      </c>
      <c r="J46" s="355">
        <v>1072</v>
      </c>
      <c r="K46" s="355">
        <v>1035</v>
      </c>
      <c r="L46" s="355">
        <v>1007</v>
      </c>
      <c r="M46" s="356">
        <v>1213</v>
      </c>
    </row>
    <row r="47" spans="2:13" ht="27.75" customHeight="1" x14ac:dyDescent="0.2">
      <c r="B47" s="1209"/>
      <c r="C47" s="1210"/>
      <c r="D47" s="105"/>
      <c r="E47" s="1217" t="s">
        <v>37</v>
      </c>
      <c r="F47" s="1218"/>
      <c r="G47" s="1218"/>
      <c r="H47" s="1219"/>
      <c r="I47" s="354" t="s">
        <v>444</v>
      </c>
      <c r="J47" s="355" t="s">
        <v>444</v>
      </c>
      <c r="K47" s="355" t="s">
        <v>444</v>
      </c>
      <c r="L47" s="355" t="s">
        <v>444</v>
      </c>
      <c r="M47" s="356" t="s">
        <v>444</v>
      </c>
    </row>
    <row r="48" spans="2:13" ht="27.75" customHeight="1" x14ac:dyDescent="0.2">
      <c r="B48" s="1209"/>
      <c r="C48" s="1210"/>
      <c r="D48" s="103"/>
      <c r="E48" s="1215" t="s">
        <v>38</v>
      </c>
      <c r="F48" s="1215"/>
      <c r="G48" s="1215"/>
      <c r="H48" s="1216"/>
      <c r="I48" s="354" t="s">
        <v>444</v>
      </c>
      <c r="J48" s="355" t="s">
        <v>444</v>
      </c>
      <c r="K48" s="355" t="s">
        <v>444</v>
      </c>
      <c r="L48" s="355" t="s">
        <v>444</v>
      </c>
      <c r="M48" s="356" t="s">
        <v>444</v>
      </c>
    </row>
    <row r="49" spans="2:13" ht="27.75" customHeight="1" x14ac:dyDescent="0.2">
      <c r="B49" s="1211"/>
      <c r="C49" s="1212"/>
      <c r="D49" s="103"/>
      <c r="E49" s="1215" t="s">
        <v>39</v>
      </c>
      <c r="F49" s="1215"/>
      <c r="G49" s="1215"/>
      <c r="H49" s="1216"/>
      <c r="I49" s="354" t="s">
        <v>444</v>
      </c>
      <c r="J49" s="355" t="s">
        <v>444</v>
      </c>
      <c r="K49" s="355" t="s">
        <v>444</v>
      </c>
      <c r="L49" s="355" t="s">
        <v>444</v>
      </c>
      <c r="M49" s="356" t="s">
        <v>444</v>
      </c>
    </row>
    <row r="50" spans="2:13" ht="27.75" customHeight="1" x14ac:dyDescent="0.2">
      <c r="B50" s="1220" t="s">
        <v>40</v>
      </c>
      <c r="C50" s="1221"/>
      <c r="D50" s="106"/>
      <c r="E50" s="1215" t="s">
        <v>41</v>
      </c>
      <c r="F50" s="1215"/>
      <c r="G50" s="1215"/>
      <c r="H50" s="1216"/>
      <c r="I50" s="354">
        <v>11948</v>
      </c>
      <c r="J50" s="355">
        <v>12909</v>
      </c>
      <c r="K50" s="355">
        <v>12310</v>
      </c>
      <c r="L50" s="355">
        <v>11308</v>
      </c>
      <c r="M50" s="356">
        <v>11612</v>
      </c>
    </row>
    <row r="51" spans="2:13" ht="27.75" customHeight="1" x14ac:dyDescent="0.2">
      <c r="B51" s="1209"/>
      <c r="C51" s="1210"/>
      <c r="D51" s="103"/>
      <c r="E51" s="1215" t="s">
        <v>42</v>
      </c>
      <c r="F51" s="1215"/>
      <c r="G51" s="1215"/>
      <c r="H51" s="1216"/>
      <c r="I51" s="354">
        <v>4908</v>
      </c>
      <c r="J51" s="355">
        <v>4516</v>
      </c>
      <c r="K51" s="355">
        <v>4478</v>
      </c>
      <c r="L51" s="355">
        <v>4274</v>
      </c>
      <c r="M51" s="356">
        <v>4288</v>
      </c>
    </row>
    <row r="52" spans="2:13" ht="27.75" customHeight="1" x14ac:dyDescent="0.2">
      <c r="B52" s="1211"/>
      <c r="C52" s="1212"/>
      <c r="D52" s="103"/>
      <c r="E52" s="1215" t="s">
        <v>43</v>
      </c>
      <c r="F52" s="1215"/>
      <c r="G52" s="1215"/>
      <c r="H52" s="1216"/>
      <c r="I52" s="354">
        <v>27229</v>
      </c>
      <c r="J52" s="355">
        <v>26752</v>
      </c>
      <c r="K52" s="355">
        <v>26957</v>
      </c>
      <c r="L52" s="355">
        <v>28313</v>
      </c>
      <c r="M52" s="356">
        <v>28154</v>
      </c>
    </row>
    <row r="53" spans="2:13" ht="27.75" customHeight="1" thickBot="1" x14ac:dyDescent="0.25">
      <c r="B53" s="1222" t="s">
        <v>44</v>
      </c>
      <c r="C53" s="1223"/>
      <c r="D53" s="107"/>
      <c r="E53" s="1224" t="s">
        <v>45</v>
      </c>
      <c r="F53" s="1224"/>
      <c r="G53" s="1224"/>
      <c r="H53" s="1225"/>
      <c r="I53" s="357">
        <v>-3700</v>
      </c>
      <c r="J53" s="358">
        <v>-4567</v>
      </c>
      <c r="K53" s="358">
        <v>-4011</v>
      </c>
      <c r="L53" s="358">
        <v>40</v>
      </c>
      <c r="M53" s="359">
        <v>780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UUOOqWiW7YoUS/yCB8MTZhJEQ64ZLXnO1vuZOfDgB+4Lws9hVK43O6p9BrklFRoAKghFalXbFe7csZafY/BDA==" saltValue="Uyrqc5yC+Cfzx7+oAyo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2" sqref="F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487</v>
      </c>
      <c r="G54" s="116" t="s">
        <v>488</v>
      </c>
      <c r="H54" s="117" t="s">
        <v>489</v>
      </c>
    </row>
    <row r="55" spans="2:8" ht="52.5" customHeight="1" x14ac:dyDescent="0.2">
      <c r="B55" s="118"/>
      <c r="C55" s="1234" t="s">
        <v>48</v>
      </c>
      <c r="D55" s="1234"/>
      <c r="E55" s="1235"/>
      <c r="F55" s="119">
        <v>2014</v>
      </c>
      <c r="G55" s="119">
        <v>2017</v>
      </c>
      <c r="H55" s="120">
        <v>2468</v>
      </c>
    </row>
    <row r="56" spans="2:8" ht="52.5" customHeight="1" x14ac:dyDescent="0.2">
      <c r="B56" s="121"/>
      <c r="C56" s="1236" t="s">
        <v>49</v>
      </c>
      <c r="D56" s="1236"/>
      <c r="E56" s="1237"/>
      <c r="F56" s="122">
        <v>1381</v>
      </c>
      <c r="G56" s="122">
        <v>1383</v>
      </c>
      <c r="H56" s="123">
        <v>1384</v>
      </c>
    </row>
    <row r="57" spans="2:8" ht="53.25" customHeight="1" x14ac:dyDescent="0.2">
      <c r="B57" s="121"/>
      <c r="C57" s="1238" t="s">
        <v>50</v>
      </c>
      <c r="D57" s="1238"/>
      <c r="E57" s="1239"/>
      <c r="F57" s="124">
        <v>7736</v>
      </c>
      <c r="G57" s="124">
        <v>6577</v>
      </c>
      <c r="H57" s="125">
        <v>6503</v>
      </c>
    </row>
    <row r="58" spans="2:8" ht="45.75" customHeight="1" x14ac:dyDescent="0.2">
      <c r="B58" s="126"/>
      <c r="C58" s="1226" t="s">
        <v>508</v>
      </c>
      <c r="D58" s="1227"/>
      <c r="E58" s="1228"/>
      <c r="F58" s="127">
        <v>6671</v>
      </c>
      <c r="G58" s="127">
        <v>5422</v>
      </c>
      <c r="H58" s="128">
        <v>5178</v>
      </c>
    </row>
    <row r="59" spans="2:8" ht="45.75" customHeight="1" x14ac:dyDescent="0.2">
      <c r="B59" s="126"/>
      <c r="C59" s="1226" t="s">
        <v>509</v>
      </c>
      <c r="D59" s="1227"/>
      <c r="E59" s="1228"/>
      <c r="F59" s="127">
        <v>461</v>
      </c>
      <c r="G59" s="127">
        <v>462</v>
      </c>
      <c r="H59" s="128">
        <v>463</v>
      </c>
    </row>
    <row r="60" spans="2:8" ht="45.75" customHeight="1" x14ac:dyDescent="0.2">
      <c r="B60" s="126"/>
      <c r="C60" s="1226" t="s">
        <v>510</v>
      </c>
      <c r="D60" s="1227"/>
      <c r="E60" s="1228"/>
      <c r="F60" s="127">
        <v>428</v>
      </c>
      <c r="G60" s="127">
        <v>425</v>
      </c>
      <c r="H60" s="128">
        <v>421</v>
      </c>
    </row>
    <row r="61" spans="2:8" ht="45.75" customHeight="1" x14ac:dyDescent="0.2">
      <c r="B61" s="126"/>
      <c r="C61" s="1226" t="s">
        <v>511</v>
      </c>
      <c r="D61" s="1227"/>
      <c r="E61" s="1228"/>
      <c r="F61" s="127">
        <v>76</v>
      </c>
      <c r="G61" s="127">
        <v>167</v>
      </c>
      <c r="H61" s="128">
        <v>322</v>
      </c>
    </row>
    <row r="62" spans="2:8" ht="45.75" customHeight="1" thickBot="1" x14ac:dyDescent="0.25">
      <c r="B62" s="129"/>
      <c r="C62" s="1229" t="s">
        <v>523</v>
      </c>
      <c r="D62" s="1230"/>
      <c r="E62" s="1231"/>
      <c r="F62" s="130">
        <v>45</v>
      </c>
      <c r="G62" s="130">
        <v>45</v>
      </c>
      <c r="H62" s="131">
        <v>48</v>
      </c>
    </row>
    <row r="63" spans="2:8" ht="52.5" customHeight="1" thickBot="1" x14ac:dyDescent="0.25">
      <c r="B63" s="132"/>
      <c r="C63" s="1232" t="s">
        <v>51</v>
      </c>
      <c r="D63" s="1232"/>
      <c r="E63" s="1233"/>
      <c r="F63" s="133">
        <v>11131</v>
      </c>
      <c r="G63" s="133">
        <v>9977</v>
      </c>
      <c r="H63" s="134">
        <v>10355</v>
      </c>
    </row>
    <row r="64" spans="2:8" ht="13.2" x14ac:dyDescent="0.2"/>
  </sheetData>
  <sheetProtection algorithmName="SHA-512" hashValue="CgBWjqP7rL9YDPOsr7mEjCI59nOIHQPUgaP2RBLs+e6vpFnxrgNrKojwSqiwxk5aBghaxrgZycOfyn/887UPFg==" saltValue="nj8R/HTRiZlo5ANUyQXp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2946-81F9-4CD0-9B80-5A0FA08F00C6}">
  <sheetPr>
    <pageSetUpPr fitToPage="1"/>
  </sheetPr>
  <dimension ref="A1:DE85"/>
  <sheetViews>
    <sheetView showGridLines="0" tabSelected="1" zoomScale="60" zoomScaleNormal="60" zoomScaleSheetLayoutView="55" workbookViewId="0">
      <selection activeCell="AN65" sqref="AN65:DC69"/>
    </sheetView>
  </sheetViews>
  <sheetFormatPr defaultColWidth="0" defaultRowHeight="13.5" customHeight="1" zeroHeight="1" x14ac:dyDescent="0.2"/>
  <cols>
    <col min="1" max="1" width="6.33203125" style="1242" customWidth="1"/>
    <col min="2" max="107" width="2.44140625" style="1242" customWidth="1"/>
    <col min="108" max="108" width="6.109375" style="1249" customWidth="1"/>
    <col min="109" max="109" width="5.88671875" style="1248" customWidth="1"/>
    <col min="110" max="16384" width="8.66406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2"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2"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2"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2"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2" x14ac:dyDescent="0.2">
      <c r="DD19" s="1242"/>
      <c r="DE19" s="1242"/>
    </row>
    <row r="20" spans="1:109" ht="13.2"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2" x14ac:dyDescent="0.2">
      <c r="B23" s="1248"/>
    </row>
    <row r="24" spans="1:109" ht="13.2" x14ac:dyDescent="0.2">
      <c r="B24" s="1248"/>
    </row>
    <row r="25" spans="1:109" ht="13.2" x14ac:dyDescent="0.2">
      <c r="B25" s="1248"/>
    </row>
    <row r="26" spans="1:109" ht="13.2" x14ac:dyDescent="0.2">
      <c r="B26" s="1248"/>
    </row>
    <row r="27" spans="1:109" ht="13.2" x14ac:dyDescent="0.2">
      <c r="B27" s="1248"/>
    </row>
    <row r="28" spans="1:109" ht="13.2" x14ac:dyDescent="0.2">
      <c r="B28" s="1248"/>
    </row>
    <row r="29" spans="1:109" ht="13.2" x14ac:dyDescent="0.2">
      <c r="B29" s="1248"/>
    </row>
    <row r="30" spans="1:109" ht="13.2" x14ac:dyDescent="0.2">
      <c r="B30" s="1248"/>
    </row>
    <row r="31" spans="1:109" ht="13.2" x14ac:dyDescent="0.2">
      <c r="B31" s="1248"/>
    </row>
    <row r="32" spans="1:109" ht="13.2" x14ac:dyDescent="0.2">
      <c r="B32" s="1248"/>
    </row>
    <row r="33" spans="2:109" ht="13.2" x14ac:dyDescent="0.2">
      <c r="B33" s="1248"/>
    </row>
    <row r="34" spans="2:109" ht="13.2" x14ac:dyDescent="0.2">
      <c r="B34" s="1248"/>
    </row>
    <row r="35" spans="2:109" ht="13.2" x14ac:dyDescent="0.2">
      <c r="B35" s="1248"/>
    </row>
    <row r="36" spans="2:109" ht="13.2" x14ac:dyDescent="0.2">
      <c r="B36" s="1248"/>
    </row>
    <row r="37" spans="2:109" ht="13.2" x14ac:dyDescent="0.2">
      <c r="B37" s="1248"/>
    </row>
    <row r="38" spans="2:109" ht="13.2" x14ac:dyDescent="0.2">
      <c r="B38" s="1248"/>
    </row>
    <row r="39" spans="2:109" ht="13.2"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2" x14ac:dyDescent="0.2">
      <c r="B40" s="1253"/>
      <c r="DD40" s="1253"/>
      <c r="DE40" s="1242"/>
    </row>
    <row r="41" spans="2:109" ht="16.2" x14ac:dyDescent="0.2">
      <c r="B41" s="1254" t="s">
        <v>610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2" x14ac:dyDescent="0.2">
      <c r="B42" s="1248"/>
      <c r="G42" s="1255"/>
      <c r="I42" s="1256"/>
      <c r="J42" s="1256"/>
      <c r="K42" s="1256"/>
      <c r="AM42" s="1255"/>
      <c r="AN42" s="1255" t="s">
        <v>611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612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x14ac:dyDescent="0.2">
      <c r="B49" s="1248"/>
      <c r="AN49" s="1242" t="s">
        <v>613</v>
      </c>
    </row>
    <row r="50" spans="1:109" ht="13.2"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485</v>
      </c>
      <c r="BQ50" s="1273"/>
      <c r="BR50" s="1273"/>
      <c r="BS50" s="1273"/>
      <c r="BT50" s="1273"/>
      <c r="BU50" s="1273"/>
      <c r="BV50" s="1273"/>
      <c r="BW50" s="1273"/>
      <c r="BX50" s="1273" t="s">
        <v>486</v>
      </c>
      <c r="BY50" s="1273"/>
      <c r="BZ50" s="1273"/>
      <c r="CA50" s="1273"/>
      <c r="CB50" s="1273"/>
      <c r="CC50" s="1273"/>
      <c r="CD50" s="1273"/>
      <c r="CE50" s="1273"/>
      <c r="CF50" s="1273" t="s">
        <v>487</v>
      </c>
      <c r="CG50" s="1273"/>
      <c r="CH50" s="1273"/>
      <c r="CI50" s="1273"/>
      <c r="CJ50" s="1273"/>
      <c r="CK50" s="1273"/>
      <c r="CL50" s="1273"/>
      <c r="CM50" s="1273"/>
      <c r="CN50" s="1273" t="s">
        <v>488</v>
      </c>
      <c r="CO50" s="1273"/>
      <c r="CP50" s="1273"/>
      <c r="CQ50" s="1273"/>
      <c r="CR50" s="1273"/>
      <c r="CS50" s="1273"/>
      <c r="CT50" s="1273"/>
      <c r="CU50" s="1273"/>
      <c r="CV50" s="1273" t="s">
        <v>489</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614</v>
      </c>
      <c r="AO51" s="1277"/>
      <c r="AP51" s="1277"/>
      <c r="AQ51" s="1277"/>
      <c r="AR51" s="1277"/>
      <c r="AS51" s="1277"/>
      <c r="AT51" s="1277"/>
      <c r="AU51" s="1277"/>
      <c r="AV51" s="1277"/>
      <c r="AW51" s="1277"/>
      <c r="AX51" s="1277"/>
      <c r="AY51" s="1277"/>
      <c r="AZ51" s="1277"/>
      <c r="BA51" s="1277"/>
      <c r="BB51" s="1277" t="s">
        <v>615</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v>0.2</v>
      </c>
      <c r="CO51" s="1278"/>
      <c r="CP51" s="1278"/>
      <c r="CQ51" s="1278"/>
      <c r="CR51" s="1278"/>
      <c r="CS51" s="1278"/>
      <c r="CT51" s="1278"/>
      <c r="CU51" s="1278"/>
      <c r="CV51" s="1278">
        <v>4.7</v>
      </c>
      <c r="CW51" s="1278"/>
      <c r="CX51" s="1278"/>
      <c r="CY51" s="1278"/>
      <c r="CZ51" s="1278"/>
      <c r="DA51" s="1278"/>
      <c r="DB51" s="1278"/>
      <c r="DC51" s="1278"/>
    </row>
    <row r="52" spans="1:109" ht="13.2"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616</v>
      </c>
      <c r="BC53" s="1277"/>
      <c r="BD53" s="1277"/>
      <c r="BE53" s="1277"/>
      <c r="BF53" s="1277"/>
      <c r="BG53" s="1277"/>
      <c r="BH53" s="1277"/>
      <c r="BI53" s="1277"/>
      <c r="BJ53" s="1277"/>
      <c r="BK53" s="1277"/>
      <c r="BL53" s="1277"/>
      <c r="BM53" s="1277"/>
      <c r="BN53" s="1277"/>
      <c r="BO53" s="1277"/>
      <c r="BP53" s="1278">
        <v>57.1</v>
      </c>
      <c r="BQ53" s="1278"/>
      <c r="BR53" s="1278"/>
      <c r="BS53" s="1278"/>
      <c r="BT53" s="1278"/>
      <c r="BU53" s="1278"/>
      <c r="BV53" s="1278"/>
      <c r="BW53" s="1278"/>
      <c r="BX53" s="1278">
        <v>56.7</v>
      </c>
      <c r="BY53" s="1278"/>
      <c r="BZ53" s="1278"/>
      <c r="CA53" s="1278"/>
      <c r="CB53" s="1278"/>
      <c r="CC53" s="1278"/>
      <c r="CD53" s="1278"/>
      <c r="CE53" s="1278"/>
      <c r="CF53" s="1278">
        <v>58.7</v>
      </c>
      <c r="CG53" s="1278"/>
      <c r="CH53" s="1278"/>
      <c r="CI53" s="1278"/>
      <c r="CJ53" s="1278"/>
      <c r="CK53" s="1278"/>
      <c r="CL53" s="1278"/>
      <c r="CM53" s="1278"/>
      <c r="CN53" s="1278">
        <v>59.8</v>
      </c>
      <c r="CO53" s="1278"/>
      <c r="CP53" s="1278"/>
      <c r="CQ53" s="1278"/>
      <c r="CR53" s="1278"/>
      <c r="CS53" s="1278"/>
      <c r="CT53" s="1278"/>
      <c r="CU53" s="1278"/>
      <c r="CV53" s="1278">
        <v>46</v>
      </c>
      <c r="CW53" s="1278"/>
      <c r="CX53" s="1278"/>
      <c r="CY53" s="1278"/>
      <c r="CZ53" s="1278"/>
      <c r="DA53" s="1278"/>
      <c r="DB53" s="1278"/>
      <c r="DC53" s="1278"/>
    </row>
    <row r="54" spans="1:109" ht="13.2"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1256"/>
      <c r="B55" s="1248"/>
      <c r="G55" s="1267"/>
      <c r="H55" s="1267"/>
      <c r="I55" s="1267"/>
      <c r="J55" s="1267"/>
      <c r="K55" s="1276"/>
      <c r="L55" s="1276"/>
      <c r="M55" s="1276"/>
      <c r="N55" s="1276"/>
      <c r="AN55" s="1273" t="s">
        <v>617</v>
      </c>
      <c r="AO55" s="1273"/>
      <c r="AP55" s="1273"/>
      <c r="AQ55" s="1273"/>
      <c r="AR55" s="1273"/>
      <c r="AS55" s="1273"/>
      <c r="AT55" s="1273"/>
      <c r="AU55" s="1273"/>
      <c r="AV55" s="1273"/>
      <c r="AW55" s="1273"/>
      <c r="AX55" s="1273"/>
      <c r="AY55" s="1273"/>
      <c r="AZ55" s="1273"/>
      <c r="BA55" s="1273"/>
      <c r="BB55" s="1277" t="s">
        <v>615</v>
      </c>
      <c r="BC55" s="1277"/>
      <c r="BD55" s="1277"/>
      <c r="BE55" s="1277"/>
      <c r="BF55" s="1277"/>
      <c r="BG55" s="1277"/>
      <c r="BH55" s="1277"/>
      <c r="BI55" s="1277"/>
      <c r="BJ55" s="1277"/>
      <c r="BK55" s="1277"/>
      <c r="BL55" s="1277"/>
      <c r="BM55" s="1277"/>
      <c r="BN55" s="1277"/>
      <c r="BO55" s="1277"/>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18</v>
      </c>
      <c r="CW55" s="1278"/>
      <c r="CX55" s="1278"/>
      <c r="CY55" s="1278"/>
      <c r="CZ55" s="1278"/>
      <c r="DA55" s="1278"/>
      <c r="DB55" s="1278"/>
      <c r="DC55" s="1278"/>
    </row>
    <row r="56" spans="1:109" ht="13.2"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2"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616</v>
      </c>
      <c r="BC57" s="1277"/>
      <c r="BD57" s="1277"/>
      <c r="BE57" s="1277"/>
      <c r="BF57" s="1277"/>
      <c r="BG57" s="1277"/>
      <c r="BH57" s="1277"/>
      <c r="BI57" s="1277"/>
      <c r="BJ57" s="1277"/>
      <c r="BK57" s="1277"/>
      <c r="BL57" s="1277"/>
      <c r="BM57" s="1277"/>
      <c r="BN57" s="1277"/>
      <c r="BO57" s="1277"/>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ht="13.2"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2"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2"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2"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2"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2" x14ac:dyDescent="0.2">
      <c r="B63" s="1287" t="s">
        <v>618</v>
      </c>
    </row>
    <row r="64" spans="1:109" ht="13.2" x14ac:dyDescent="0.2">
      <c r="B64" s="1248"/>
      <c r="G64" s="1255"/>
      <c r="I64" s="1288"/>
      <c r="J64" s="1288"/>
      <c r="K64" s="1288"/>
      <c r="L64" s="1288"/>
      <c r="M64" s="1288"/>
      <c r="N64" s="1289"/>
      <c r="AM64" s="1255"/>
      <c r="AN64" s="1255" t="s">
        <v>611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2" x14ac:dyDescent="0.2">
      <c r="B65" s="1248"/>
      <c r="AN65" s="1257" t="s">
        <v>619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x14ac:dyDescent="0.2">
      <c r="B71" s="1248"/>
      <c r="G71" s="1293"/>
      <c r="I71" s="1294"/>
      <c r="J71" s="1291"/>
      <c r="K71" s="1291"/>
      <c r="L71" s="1292"/>
      <c r="M71" s="1291"/>
      <c r="N71" s="1292"/>
      <c r="AM71" s="1293"/>
      <c r="AN71" s="1242" t="s">
        <v>613</v>
      </c>
    </row>
    <row r="72" spans="2:107" ht="13.2"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485</v>
      </c>
      <c r="BQ72" s="1273"/>
      <c r="BR72" s="1273"/>
      <c r="BS72" s="1273"/>
      <c r="BT72" s="1273"/>
      <c r="BU72" s="1273"/>
      <c r="BV72" s="1273"/>
      <c r="BW72" s="1273"/>
      <c r="BX72" s="1273" t="s">
        <v>486</v>
      </c>
      <c r="BY72" s="1273"/>
      <c r="BZ72" s="1273"/>
      <c r="CA72" s="1273"/>
      <c r="CB72" s="1273"/>
      <c r="CC72" s="1273"/>
      <c r="CD72" s="1273"/>
      <c r="CE72" s="1273"/>
      <c r="CF72" s="1273" t="s">
        <v>487</v>
      </c>
      <c r="CG72" s="1273"/>
      <c r="CH72" s="1273"/>
      <c r="CI72" s="1273"/>
      <c r="CJ72" s="1273"/>
      <c r="CK72" s="1273"/>
      <c r="CL72" s="1273"/>
      <c r="CM72" s="1273"/>
      <c r="CN72" s="1273" t="s">
        <v>488</v>
      </c>
      <c r="CO72" s="1273"/>
      <c r="CP72" s="1273"/>
      <c r="CQ72" s="1273"/>
      <c r="CR72" s="1273"/>
      <c r="CS72" s="1273"/>
      <c r="CT72" s="1273"/>
      <c r="CU72" s="1273"/>
      <c r="CV72" s="1273" t="s">
        <v>489</v>
      </c>
      <c r="CW72" s="1273"/>
      <c r="CX72" s="1273"/>
      <c r="CY72" s="1273"/>
      <c r="CZ72" s="1273"/>
      <c r="DA72" s="1273"/>
      <c r="DB72" s="1273"/>
      <c r="DC72" s="1273"/>
    </row>
    <row r="73" spans="2:107" ht="13.2" x14ac:dyDescent="0.2">
      <c r="B73" s="1248"/>
      <c r="G73" s="1274"/>
      <c r="H73" s="1274"/>
      <c r="I73" s="1274"/>
      <c r="J73" s="1274"/>
      <c r="K73" s="1295"/>
      <c r="L73" s="1295"/>
      <c r="M73" s="1295"/>
      <c r="N73" s="1295"/>
      <c r="AM73" s="1266"/>
      <c r="AN73" s="1277" t="s">
        <v>614</v>
      </c>
      <c r="AO73" s="1277"/>
      <c r="AP73" s="1277"/>
      <c r="AQ73" s="1277"/>
      <c r="AR73" s="1277"/>
      <c r="AS73" s="1277"/>
      <c r="AT73" s="1277"/>
      <c r="AU73" s="1277"/>
      <c r="AV73" s="1277"/>
      <c r="AW73" s="1277"/>
      <c r="AX73" s="1277"/>
      <c r="AY73" s="1277"/>
      <c r="AZ73" s="1277"/>
      <c r="BA73" s="1277"/>
      <c r="BB73" s="1277" t="s">
        <v>615</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v>0.2</v>
      </c>
      <c r="CO73" s="1278"/>
      <c r="CP73" s="1278"/>
      <c r="CQ73" s="1278"/>
      <c r="CR73" s="1278"/>
      <c r="CS73" s="1278"/>
      <c r="CT73" s="1278"/>
      <c r="CU73" s="1278"/>
      <c r="CV73" s="1278">
        <v>4.7</v>
      </c>
      <c r="CW73" s="1278"/>
      <c r="CX73" s="1278"/>
      <c r="CY73" s="1278"/>
      <c r="CZ73" s="1278"/>
      <c r="DA73" s="1278"/>
      <c r="DB73" s="1278"/>
      <c r="DC73" s="1278"/>
    </row>
    <row r="74" spans="2:107" ht="13.2"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620</v>
      </c>
      <c r="BC75" s="1277"/>
      <c r="BD75" s="1277"/>
      <c r="BE75" s="1277"/>
      <c r="BF75" s="1277"/>
      <c r="BG75" s="1277"/>
      <c r="BH75" s="1277"/>
      <c r="BI75" s="1277"/>
      <c r="BJ75" s="1277"/>
      <c r="BK75" s="1277"/>
      <c r="BL75" s="1277"/>
      <c r="BM75" s="1277"/>
      <c r="BN75" s="1277"/>
      <c r="BO75" s="1277"/>
      <c r="BP75" s="1278">
        <v>4.4000000000000004</v>
      </c>
      <c r="BQ75" s="1278"/>
      <c r="BR75" s="1278"/>
      <c r="BS75" s="1278"/>
      <c r="BT75" s="1278"/>
      <c r="BU75" s="1278"/>
      <c r="BV75" s="1278"/>
      <c r="BW75" s="1278"/>
      <c r="BX75" s="1278">
        <v>3.9</v>
      </c>
      <c r="BY75" s="1278"/>
      <c r="BZ75" s="1278"/>
      <c r="CA75" s="1278"/>
      <c r="CB75" s="1278"/>
      <c r="CC75" s="1278"/>
      <c r="CD75" s="1278"/>
      <c r="CE75" s="1278"/>
      <c r="CF75" s="1278">
        <v>3.9</v>
      </c>
      <c r="CG75" s="1278"/>
      <c r="CH75" s="1278"/>
      <c r="CI75" s="1278"/>
      <c r="CJ75" s="1278"/>
      <c r="CK75" s="1278"/>
      <c r="CL75" s="1278"/>
      <c r="CM75" s="1278"/>
      <c r="CN75" s="1278">
        <v>4.5</v>
      </c>
      <c r="CO75" s="1278"/>
      <c r="CP75" s="1278"/>
      <c r="CQ75" s="1278"/>
      <c r="CR75" s="1278"/>
      <c r="CS75" s="1278"/>
      <c r="CT75" s="1278"/>
      <c r="CU75" s="1278"/>
      <c r="CV75" s="1278">
        <v>4.7</v>
      </c>
      <c r="CW75" s="1278"/>
      <c r="CX75" s="1278"/>
      <c r="CY75" s="1278"/>
      <c r="CZ75" s="1278"/>
      <c r="DA75" s="1278"/>
      <c r="DB75" s="1278"/>
      <c r="DC75" s="1278"/>
    </row>
    <row r="76" spans="2:107" ht="13.2"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1248"/>
      <c r="G77" s="1267"/>
      <c r="H77" s="1267"/>
      <c r="I77" s="1267"/>
      <c r="J77" s="1267"/>
      <c r="K77" s="1295"/>
      <c r="L77" s="1295"/>
      <c r="M77" s="1295"/>
      <c r="N77" s="1295"/>
      <c r="AN77" s="1273" t="s">
        <v>617</v>
      </c>
      <c r="AO77" s="1273"/>
      <c r="AP77" s="1273"/>
      <c r="AQ77" s="1273"/>
      <c r="AR77" s="1273"/>
      <c r="AS77" s="1273"/>
      <c r="AT77" s="1273"/>
      <c r="AU77" s="1273"/>
      <c r="AV77" s="1273"/>
      <c r="AW77" s="1273"/>
      <c r="AX77" s="1273"/>
      <c r="AY77" s="1273"/>
      <c r="AZ77" s="1273"/>
      <c r="BA77" s="1273"/>
      <c r="BB77" s="1277" t="s">
        <v>615</v>
      </c>
      <c r="BC77" s="1277"/>
      <c r="BD77" s="1277"/>
      <c r="BE77" s="1277"/>
      <c r="BF77" s="1277"/>
      <c r="BG77" s="1277"/>
      <c r="BH77" s="1277"/>
      <c r="BI77" s="1277"/>
      <c r="BJ77" s="1277"/>
      <c r="BK77" s="1277"/>
      <c r="BL77" s="1277"/>
      <c r="BM77" s="1277"/>
      <c r="BN77" s="1277"/>
      <c r="BO77" s="1277"/>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ht="13.2"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620</v>
      </c>
      <c r="BC79" s="1277"/>
      <c r="BD79" s="1277"/>
      <c r="BE79" s="1277"/>
      <c r="BF79" s="1277"/>
      <c r="BG79" s="1277"/>
      <c r="BH79" s="1277"/>
      <c r="BI79" s="1277"/>
      <c r="BJ79" s="1277"/>
      <c r="BK79" s="1277"/>
      <c r="BL79" s="1277"/>
      <c r="BM79" s="1277"/>
      <c r="BN79" s="1277"/>
      <c r="BO79" s="1277"/>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ht="13.2"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1248"/>
    </row>
    <row r="82" spans="2:109" ht="16.2"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2"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2" x14ac:dyDescent="0.2">
      <c r="DD84" s="1242"/>
      <c r="DE84" s="1242"/>
    </row>
    <row r="85" spans="2:109" ht="13.2" x14ac:dyDescent="0.2">
      <c r="DD85" s="1242"/>
      <c r="DE85" s="1242"/>
    </row>
  </sheetData>
  <sheetProtection algorithmName="SHA-512" hashValue="Ao2kb6bqwm4MD9NE7ZVpuP4EBw88C7ufZ69Se8BMhb5yeKc89B/wzlb/FRcvI4NsDy9NTbu4Aids7mRJisZb5g==" saltValue="Lx4UA0HDJy7q6c+WLmpY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084F-05CF-4E84-B431-E340B1506060}">
  <sheetPr>
    <pageSetUpPr fitToPage="1"/>
  </sheetPr>
  <dimension ref="A1:DR125"/>
  <sheetViews>
    <sheetView showGridLines="0" topLeftCell="A73" zoomScale="60" zoomScaleNormal="60" zoomScaleSheetLayoutView="70"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432</v>
      </c>
    </row>
  </sheetData>
  <sheetProtection algorithmName="SHA-512" hashValue="FHA2QTZWuYAu9BOvWIDFNidn7vzKa0e2awblMKwjbFdda2jqhd5vGCfM6jgtsjy/nd5TduYgFxuvMmDJZN49fw==" saltValue="3YT2G6hHS5T8HnjXmgA8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19684-1458-49BE-AC33-EF88898CE5B2}">
  <sheetPr>
    <pageSetUpPr fitToPage="1"/>
  </sheetPr>
  <dimension ref="A1:DR125"/>
  <sheetViews>
    <sheetView showGridLines="0" zoomScale="60" zoomScaleNormal="60" zoomScaleSheetLayoutView="55"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432</v>
      </c>
    </row>
  </sheetData>
  <sheetProtection algorithmName="SHA-512" hashValue="6emqRR3BaslKxXe1QvrcAaUVgOc5ac+dy0FkhfruezdZ8zPYSeDUInsDzPP85uaQNzCqHenl2HHXTmQOQd7IOg==" saltValue="XCdHGA5nW04z5qQejn9m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482</v>
      </c>
      <c r="G2" s="148"/>
      <c r="H2" s="149"/>
    </row>
    <row r="3" spans="1:8" x14ac:dyDescent="0.2">
      <c r="A3" s="145" t="s">
        <v>475</v>
      </c>
      <c r="B3" s="150"/>
      <c r="C3" s="151"/>
      <c r="D3" s="152">
        <v>39356</v>
      </c>
      <c r="E3" s="153"/>
      <c r="F3" s="154">
        <v>54110</v>
      </c>
      <c r="G3" s="155"/>
      <c r="H3" s="156"/>
    </row>
    <row r="4" spans="1:8" x14ac:dyDescent="0.2">
      <c r="A4" s="157"/>
      <c r="B4" s="158"/>
      <c r="C4" s="159"/>
      <c r="D4" s="160">
        <v>16149</v>
      </c>
      <c r="E4" s="161"/>
      <c r="F4" s="162">
        <v>30620</v>
      </c>
      <c r="G4" s="163"/>
      <c r="H4" s="164"/>
    </row>
    <row r="5" spans="1:8" x14ac:dyDescent="0.2">
      <c r="A5" s="145" t="s">
        <v>477</v>
      </c>
      <c r="B5" s="150"/>
      <c r="C5" s="151"/>
      <c r="D5" s="152">
        <v>54037</v>
      </c>
      <c r="E5" s="153"/>
      <c r="F5" s="154">
        <v>54684</v>
      </c>
      <c r="G5" s="155"/>
      <c r="H5" s="156"/>
    </row>
    <row r="6" spans="1:8" x14ac:dyDescent="0.2">
      <c r="A6" s="157"/>
      <c r="B6" s="158"/>
      <c r="C6" s="159"/>
      <c r="D6" s="160">
        <v>19220</v>
      </c>
      <c r="E6" s="161"/>
      <c r="F6" s="162">
        <v>32829</v>
      </c>
      <c r="G6" s="163"/>
      <c r="H6" s="164"/>
    </row>
    <row r="7" spans="1:8" x14ac:dyDescent="0.2">
      <c r="A7" s="145" t="s">
        <v>478</v>
      </c>
      <c r="B7" s="150"/>
      <c r="C7" s="151"/>
      <c r="D7" s="152">
        <v>60467</v>
      </c>
      <c r="E7" s="153"/>
      <c r="F7" s="154">
        <v>62383</v>
      </c>
      <c r="G7" s="155"/>
      <c r="H7" s="156"/>
    </row>
    <row r="8" spans="1:8" x14ac:dyDescent="0.2">
      <c r="A8" s="157"/>
      <c r="B8" s="158"/>
      <c r="C8" s="159"/>
      <c r="D8" s="160">
        <v>26637</v>
      </c>
      <c r="E8" s="161"/>
      <c r="F8" s="162">
        <v>35325</v>
      </c>
      <c r="G8" s="163"/>
      <c r="H8" s="164"/>
    </row>
    <row r="9" spans="1:8" x14ac:dyDescent="0.2">
      <c r="A9" s="145" t="s">
        <v>479</v>
      </c>
      <c r="B9" s="150"/>
      <c r="C9" s="151"/>
      <c r="D9" s="152">
        <v>141445</v>
      </c>
      <c r="E9" s="153"/>
      <c r="F9" s="154">
        <v>63812</v>
      </c>
      <c r="G9" s="155"/>
      <c r="H9" s="156"/>
    </row>
    <row r="10" spans="1:8" x14ac:dyDescent="0.2">
      <c r="A10" s="157"/>
      <c r="B10" s="158"/>
      <c r="C10" s="159"/>
      <c r="D10" s="160">
        <v>34198</v>
      </c>
      <c r="E10" s="161"/>
      <c r="F10" s="162">
        <v>33848</v>
      </c>
      <c r="G10" s="163"/>
      <c r="H10" s="164"/>
    </row>
    <row r="11" spans="1:8" x14ac:dyDescent="0.2">
      <c r="A11" s="145" t="s">
        <v>480</v>
      </c>
      <c r="B11" s="150"/>
      <c r="C11" s="151"/>
      <c r="D11" s="152">
        <v>74205</v>
      </c>
      <c r="E11" s="153"/>
      <c r="F11" s="154">
        <v>54225</v>
      </c>
      <c r="G11" s="155"/>
      <c r="H11" s="156"/>
    </row>
    <row r="12" spans="1:8" x14ac:dyDescent="0.2">
      <c r="A12" s="157"/>
      <c r="B12" s="158"/>
      <c r="C12" s="165"/>
      <c r="D12" s="160">
        <v>33097</v>
      </c>
      <c r="E12" s="161"/>
      <c r="F12" s="162">
        <v>27337</v>
      </c>
      <c r="G12" s="163"/>
      <c r="H12" s="164"/>
    </row>
    <row r="13" spans="1:8" x14ac:dyDescent="0.2">
      <c r="A13" s="145"/>
      <c r="B13" s="150"/>
      <c r="C13" s="166"/>
      <c r="D13" s="167">
        <v>73902</v>
      </c>
      <c r="E13" s="168"/>
      <c r="F13" s="169">
        <v>57843</v>
      </c>
      <c r="G13" s="170"/>
      <c r="H13" s="156"/>
    </row>
    <row r="14" spans="1:8" x14ac:dyDescent="0.2">
      <c r="A14" s="157"/>
      <c r="B14" s="158"/>
      <c r="C14" s="159"/>
      <c r="D14" s="160">
        <v>25860</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3.61</v>
      </c>
      <c r="C19" s="171">
        <f>ROUND(VALUE(SUBSTITUTE(実質収支比率等に係る経年分析!G$48,"▲","-")),2)</f>
        <v>5.41</v>
      </c>
      <c r="D19" s="171">
        <f>ROUND(VALUE(SUBSTITUTE(実質収支比率等に係る経年分析!H$48,"▲","-")),2)</f>
        <v>4.03</v>
      </c>
      <c r="E19" s="171">
        <f>ROUND(VALUE(SUBSTITUTE(実質収支比率等に係る経年分析!I$48,"▲","-")),2)</f>
        <v>3.35</v>
      </c>
      <c r="F19" s="171">
        <f>ROUND(VALUE(SUBSTITUTE(実質収支比率等に係る経年分析!J$48,"▲","-")),2)</f>
        <v>4.43</v>
      </c>
    </row>
    <row r="20" spans="1:11" x14ac:dyDescent="0.2">
      <c r="A20" s="171" t="s">
        <v>55</v>
      </c>
      <c r="B20" s="171">
        <f>ROUND(VALUE(SUBSTITUTE(実質収支比率等に係る経年分析!F$47,"▲","-")),2)</f>
        <v>12.31</v>
      </c>
      <c r="C20" s="171">
        <f>ROUND(VALUE(SUBSTITUTE(実質収支比率等に係る経年分析!G$47,"▲","-")),2)</f>
        <v>12.18</v>
      </c>
      <c r="D20" s="171">
        <f>ROUND(VALUE(SUBSTITUTE(実質収支比率等に係る経年分析!H$47,"▲","-")),2)</f>
        <v>12.13</v>
      </c>
      <c r="E20" s="171">
        <f>ROUND(VALUE(SUBSTITUTE(実質収支比率等に係る経年分析!I$47,"▲","-")),2)</f>
        <v>11.53</v>
      </c>
      <c r="F20" s="171">
        <f>ROUND(VALUE(SUBSTITUTE(実質収支比率等に係る経年分析!J$47,"▲","-")),2)</f>
        <v>13.3</v>
      </c>
    </row>
    <row r="21" spans="1:11" x14ac:dyDescent="0.2">
      <c r="A21" s="171" t="s">
        <v>56</v>
      </c>
      <c r="B21" s="171">
        <f>IF(ISNUMBER(VALUE(SUBSTITUTE(実質収支比率等に係る経年分析!F$49,"▲","-"))),ROUND(VALUE(SUBSTITUTE(実質収支比率等に係る経年分析!F$49,"▲","-")),2),NA())</f>
        <v>0.62</v>
      </c>
      <c r="C21" s="171">
        <f>IF(ISNUMBER(VALUE(SUBSTITUTE(実質収支比率等に係る経年分析!G$49,"▲","-"))),ROUND(VALUE(SUBSTITUTE(実質収支比率等に係る経年分析!G$49,"▲","-")),2),NA())</f>
        <v>1.86</v>
      </c>
      <c r="D21" s="171">
        <f>IF(ISNUMBER(VALUE(SUBSTITUTE(実質収支比率等に係る経年分析!H$49,"▲","-"))),ROUND(VALUE(SUBSTITUTE(実質収支比率等に係る経年分析!H$49,"▲","-")),2),NA())</f>
        <v>-1.34</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3.7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育英奨学事業特別会計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1.1599999999999999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2">
      <c r="A33" s="172" t="str">
        <f>IF(連結実質赤字比率に係る赤字・黒字の構成分析!C$37="",NA(),連結実質赤字比率に係る赤字・黒字の構成分析!C$37)</f>
        <v>介護保険特別会計(介護保険事業)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4.0199999999999996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4.5599999999999996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2719</v>
      </c>
      <c r="E42" s="173"/>
      <c r="F42" s="173"/>
      <c r="G42" s="173">
        <f>'実質公債費比率（分子）の構造'!L$52</f>
        <v>2695</v>
      </c>
      <c r="H42" s="173"/>
      <c r="I42" s="173"/>
      <c r="J42" s="173">
        <f>'実質公債費比率（分子）の構造'!M$52</f>
        <v>2677</v>
      </c>
      <c r="K42" s="173"/>
      <c r="L42" s="173"/>
      <c r="M42" s="173">
        <f>'実質公債費比率（分子）の構造'!N$52</f>
        <v>2692</v>
      </c>
      <c r="N42" s="173"/>
      <c r="O42" s="173"/>
      <c r="P42" s="173">
        <f>'実質公債費比率（分子）の構造'!O$52</f>
        <v>2723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103</v>
      </c>
      <c r="C45" s="173"/>
      <c r="D45" s="173"/>
      <c r="E45" s="173">
        <f>'実質公債費比率（分子）の構造'!L$49</f>
        <v>90</v>
      </c>
      <c r="F45" s="173"/>
      <c r="G45" s="173"/>
      <c r="H45" s="173">
        <f>'実質公債費比率（分子）の構造'!M$49</f>
        <v>85</v>
      </c>
      <c r="I45" s="173"/>
      <c r="J45" s="173"/>
      <c r="K45" s="173">
        <f>'実質公債費比率（分子）の構造'!N$49</f>
        <v>92</v>
      </c>
      <c r="L45" s="173"/>
      <c r="M45" s="173"/>
      <c r="N45" s="173">
        <f>'実質公債費比率（分子）の構造'!O$49</f>
        <v>99</v>
      </c>
      <c r="O45" s="173"/>
      <c r="P45" s="173"/>
    </row>
    <row r="46" spans="1:16" x14ac:dyDescent="0.2">
      <c r="A46" s="173" t="s">
        <v>67</v>
      </c>
      <c r="B46" s="173">
        <f>'実質公債費比率（分子）の構造'!K$48</f>
        <v>749</v>
      </c>
      <c r="C46" s="173"/>
      <c r="D46" s="173"/>
      <c r="E46" s="173">
        <f>'実質公債費比率（分子）の構造'!L$48</f>
        <v>915</v>
      </c>
      <c r="F46" s="173"/>
      <c r="G46" s="173"/>
      <c r="H46" s="173">
        <f>'実質公債費比率（分子）の構造'!M$48</f>
        <v>905</v>
      </c>
      <c r="I46" s="173"/>
      <c r="J46" s="173"/>
      <c r="K46" s="173">
        <f>'実質公債費比率（分子）の構造'!N$48</f>
        <v>954</v>
      </c>
      <c r="L46" s="173"/>
      <c r="M46" s="173"/>
      <c r="N46" s="173">
        <f>'実質公債費比率（分子）の構造'!O$48</f>
        <v>973</v>
      </c>
      <c r="O46" s="173"/>
      <c r="P46" s="173"/>
    </row>
    <row r="47" spans="1:16" x14ac:dyDescent="0.2">
      <c r="A47" s="173" t="s">
        <v>68</v>
      </c>
      <c r="B47" s="173">
        <f>'実質公債費比率（分子）の構造'!K$47</f>
        <v>7</v>
      </c>
      <c r="C47" s="173"/>
      <c r="D47" s="173"/>
      <c r="E47" s="173">
        <f>'実質公債費比率（分子）の構造'!L$47</f>
        <v>7</v>
      </c>
      <c r="F47" s="173"/>
      <c r="G47" s="173"/>
      <c r="H47" s="173">
        <f>'実質公債費比率（分子）の構造'!M$47</f>
        <v>7</v>
      </c>
      <c r="I47" s="173"/>
      <c r="J47" s="173"/>
      <c r="K47" s="173">
        <f>'実質公債費比率（分子）の構造'!N$47</f>
        <v>7</v>
      </c>
      <c r="L47" s="173"/>
      <c r="M47" s="173"/>
      <c r="N47" s="173">
        <f>'実質公債費比率（分子）の構造'!O$47</f>
        <v>7</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2280</v>
      </c>
      <c r="C49" s="173"/>
      <c r="D49" s="173"/>
      <c r="E49" s="173">
        <f>'実質公債費比率（分子）の構造'!L$45</f>
        <v>2315</v>
      </c>
      <c r="F49" s="173"/>
      <c r="G49" s="173"/>
      <c r="H49" s="173">
        <f>'実質公債費比率（分子）の構造'!M$45</f>
        <v>2314</v>
      </c>
      <c r="I49" s="173"/>
      <c r="J49" s="173"/>
      <c r="K49" s="173">
        <f>'実質公債費比率（分子）の構造'!N$45</f>
        <v>2394</v>
      </c>
      <c r="L49" s="173"/>
      <c r="M49" s="173"/>
      <c r="N49" s="173">
        <f>'実質公債費比率（分子）の構造'!O$45</f>
        <v>2426</v>
      </c>
      <c r="O49" s="173"/>
      <c r="P49" s="173"/>
    </row>
    <row r="50" spans="1:16" x14ac:dyDescent="0.2">
      <c r="A50" s="173" t="s">
        <v>71</v>
      </c>
      <c r="B50" s="173" t="e">
        <f>NA()</f>
        <v>#N/A</v>
      </c>
      <c r="C50" s="173">
        <f>IF(ISNUMBER('実質公債費比率（分子）の構造'!K$53),'実質公債費比率（分子）の構造'!K$53,NA())</f>
        <v>420</v>
      </c>
      <c r="D50" s="173" t="e">
        <f>NA()</f>
        <v>#N/A</v>
      </c>
      <c r="E50" s="173" t="e">
        <f>NA()</f>
        <v>#N/A</v>
      </c>
      <c r="F50" s="173">
        <f>IF(ISNUMBER('実質公債費比率（分子）の構造'!L$53),'実質公債費比率（分子）の構造'!L$53,NA())</f>
        <v>632</v>
      </c>
      <c r="G50" s="173" t="e">
        <f>NA()</f>
        <v>#N/A</v>
      </c>
      <c r="H50" s="173" t="e">
        <f>NA()</f>
        <v>#N/A</v>
      </c>
      <c r="I50" s="173">
        <f>IF(ISNUMBER('実質公債費比率（分子）の構造'!M$53),'実質公債費比率（分子）の構造'!M$53,NA())</f>
        <v>634</v>
      </c>
      <c r="J50" s="173" t="e">
        <f>NA()</f>
        <v>#N/A</v>
      </c>
      <c r="K50" s="173" t="e">
        <f>NA()</f>
        <v>#N/A</v>
      </c>
      <c r="L50" s="173">
        <f>IF(ISNUMBER('実質公債費比率（分子）の構造'!N$53),'実質公債費比率（分子）の構造'!N$53,NA())</f>
        <v>755</v>
      </c>
      <c r="M50" s="173" t="e">
        <f>NA()</f>
        <v>#N/A</v>
      </c>
      <c r="N50" s="173" t="e">
        <f>NA()</f>
        <v>#N/A</v>
      </c>
      <c r="O50" s="173">
        <f>IF(ISNUMBER('実質公債費比率（分子）の構造'!O$53),'実質公債費比率（分子）の構造'!O$53,NA())</f>
        <v>782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27229</v>
      </c>
      <c r="E56" s="172"/>
      <c r="F56" s="172"/>
      <c r="G56" s="172">
        <f>'将来負担比率（分子）の構造'!J$52</f>
        <v>26752</v>
      </c>
      <c r="H56" s="172"/>
      <c r="I56" s="172"/>
      <c r="J56" s="172">
        <f>'将来負担比率（分子）の構造'!K$52</f>
        <v>26957</v>
      </c>
      <c r="K56" s="172"/>
      <c r="L56" s="172"/>
      <c r="M56" s="172">
        <f>'将来負担比率（分子）の構造'!L$52</f>
        <v>28313</v>
      </c>
      <c r="N56" s="172"/>
      <c r="O56" s="172"/>
      <c r="P56" s="172">
        <f>'将来負担比率（分子）の構造'!M$52</f>
        <v>28154</v>
      </c>
    </row>
    <row r="57" spans="1:16" x14ac:dyDescent="0.2">
      <c r="A57" s="172" t="s">
        <v>42</v>
      </c>
      <c r="B57" s="172"/>
      <c r="C57" s="172"/>
      <c r="D57" s="172">
        <f>'将来負担比率（分子）の構造'!I$51</f>
        <v>4908</v>
      </c>
      <c r="E57" s="172"/>
      <c r="F57" s="172"/>
      <c r="G57" s="172">
        <f>'将来負担比率（分子）の構造'!J$51</f>
        <v>4516</v>
      </c>
      <c r="H57" s="172"/>
      <c r="I57" s="172"/>
      <c r="J57" s="172">
        <f>'将来負担比率（分子）の構造'!K$51</f>
        <v>4478</v>
      </c>
      <c r="K57" s="172"/>
      <c r="L57" s="172"/>
      <c r="M57" s="172">
        <f>'将来負担比率（分子）の構造'!L$51</f>
        <v>4274</v>
      </c>
      <c r="N57" s="172"/>
      <c r="O57" s="172"/>
      <c r="P57" s="172">
        <f>'将来負担比率（分子）の構造'!M$51</f>
        <v>4288</v>
      </c>
    </row>
    <row r="58" spans="1:16" x14ac:dyDescent="0.2">
      <c r="A58" s="172" t="s">
        <v>41</v>
      </c>
      <c r="B58" s="172"/>
      <c r="C58" s="172"/>
      <c r="D58" s="172">
        <f>'将来負担比率（分子）の構造'!I$50</f>
        <v>11948</v>
      </c>
      <c r="E58" s="172"/>
      <c r="F58" s="172"/>
      <c r="G58" s="172">
        <f>'将来負担比率（分子）の構造'!J$50</f>
        <v>12909</v>
      </c>
      <c r="H58" s="172"/>
      <c r="I58" s="172"/>
      <c r="J58" s="172">
        <f>'将来負担比率（分子）の構造'!K$50</f>
        <v>12310</v>
      </c>
      <c r="K58" s="172"/>
      <c r="L58" s="172"/>
      <c r="M58" s="172">
        <f>'将来負担比率（分子）の構造'!L$50</f>
        <v>11308</v>
      </c>
      <c r="N58" s="172"/>
      <c r="O58" s="172"/>
      <c r="P58" s="172">
        <f>'将来負担比率（分子）の構造'!M$50</f>
        <v>11612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1285</v>
      </c>
      <c r="C61" s="172"/>
      <c r="D61" s="172"/>
      <c r="E61" s="172">
        <f>'将来負担比率（分子）の構造'!J$46</f>
        <v>1072</v>
      </c>
      <c r="F61" s="172"/>
      <c r="G61" s="172"/>
      <c r="H61" s="172">
        <f>'将来負担比率（分子）の構造'!K$46</f>
        <v>1035</v>
      </c>
      <c r="I61" s="172"/>
      <c r="J61" s="172"/>
      <c r="K61" s="172">
        <f>'将来負担比率（分子）の構造'!L$46</f>
        <v>1007</v>
      </c>
      <c r="L61" s="172"/>
      <c r="M61" s="172"/>
      <c r="N61" s="172">
        <f>'将来負担比率（分子）の構造'!M$46</f>
        <v>1213</v>
      </c>
      <c r="O61" s="172"/>
      <c r="P61" s="172"/>
    </row>
    <row r="62" spans="1:16" x14ac:dyDescent="0.2">
      <c r="A62" s="172" t="s">
        <v>35</v>
      </c>
      <c r="B62" s="172">
        <f>'将来負担比率（分子）の構造'!I$45</f>
        <v>2459</v>
      </c>
      <c r="C62" s="172"/>
      <c r="D62" s="172"/>
      <c r="E62" s="172">
        <f>'将来負担比率（分子）の構造'!J$45</f>
        <v>2477</v>
      </c>
      <c r="F62" s="172"/>
      <c r="G62" s="172"/>
      <c r="H62" s="172">
        <f>'将来負担比率（分子）の構造'!K$45</f>
        <v>2317</v>
      </c>
      <c r="I62" s="172"/>
      <c r="J62" s="172"/>
      <c r="K62" s="172">
        <f>'将来負担比率（分子）の構造'!L$45</f>
        <v>2448</v>
      </c>
      <c r="L62" s="172"/>
      <c r="M62" s="172"/>
      <c r="N62" s="172">
        <f>'将来負担比率（分子）の構造'!M$45</f>
        <v>2546</v>
      </c>
      <c r="O62" s="172"/>
      <c r="P62" s="172"/>
    </row>
    <row r="63" spans="1:16" x14ac:dyDescent="0.2">
      <c r="A63" s="172" t="s">
        <v>34</v>
      </c>
      <c r="B63" s="172">
        <f>'将来負担比率（分子）の構造'!I$44</f>
        <v>770</v>
      </c>
      <c r="C63" s="172"/>
      <c r="D63" s="172"/>
      <c r="E63" s="172">
        <f>'将来負担比率（分子）の構造'!J$44</f>
        <v>763</v>
      </c>
      <c r="F63" s="172"/>
      <c r="G63" s="172"/>
      <c r="H63" s="172">
        <f>'将来負担比率（分子）の構造'!K$44</f>
        <v>730</v>
      </c>
      <c r="I63" s="172"/>
      <c r="J63" s="172"/>
      <c r="K63" s="172">
        <f>'将来負担比率（分子）の構造'!L$44</f>
        <v>687</v>
      </c>
      <c r="L63" s="172"/>
      <c r="M63" s="172"/>
      <c r="N63" s="172">
        <f>'将来負担比率（分子）の構造'!M$44</f>
        <v>686</v>
      </c>
      <c r="O63" s="172"/>
      <c r="P63" s="172"/>
    </row>
    <row r="64" spans="1:16" x14ac:dyDescent="0.2">
      <c r="A64" s="172" t="s">
        <v>33</v>
      </c>
      <c r="B64" s="172">
        <f>'将来負担比率（分子）の構造'!I$43</f>
        <v>9106</v>
      </c>
      <c r="C64" s="172"/>
      <c r="D64" s="172"/>
      <c r="E64" s="172">
        <f>'将来負担比率（分子）の構造'!J$43</f>
        <v>7567</v>
      </c>
      <c r="F64" s="172"/>
      <c r="G64" s="172"/>
      <c r="H64" s="172">
        <f>'将来負担比率（分子）の構造'!K$43</f>
        <v>7402</v>
      </c>
      <c r="I64" s="172"/>
      <c r="J64" s="172"/>
      <c r="K64" s="172">
        <f>'将来負担比率（分子）の構造'!L$43</f>
        <v>7098</v>
      </c>
      <c r="L64" s="172"/>
      <c r="M64" s="172"/>
      <c r="N64" s="172">
        <f>'将来負担比率（分子）の構造'!M$43</f>
        <v>6633</v>
      </c>
      <c r="O64" s="172"/>
      <c r="P64" s="172"/>
    </row>
    <row r="65" spans="1:16" x14ac:dyDescent="0.2">
      <c r="A65" s="172" t="s">
        <v>32</v>
      </c>
      <c r="B65" s="172">
        <f>'将来負担比率（分子）の構造'!I$42</f>
        <v>603</v>
      </c>
      <c r="C65" s="172"/>
      <c r="D65" s="172"/>
      <c r="E65" s="172">
        <f>'将来負担比率（分子）の構造'!J$42</f>
        <v>724</v>
      </c>
      <c r="F65" s="172"/>
      <c r="G65" s="172"/>
      <c r="H65" s="172">
        <f>'将来負担比率（分子）の構造'!K$42</f>
        <v>565</v>
      </c>
      <c r="I65" s="172"/>
      <c r="J65" s="172"/>
      <c r="K65" s="172">
        <f>'将来負担比率（分子）の構造'!L$42</f>
        <v>574</v>
      </c>
      <c r="L65" s="172"/>
      <c r="M65" s="172"/>
      <c r="N65" s="172">
        <f>'将来負担比率（分子）の構造'!M$42</f>
        <v>583</v>
      </c>
      <c r="O65" s="172"/>
      <c r="P65" s="172"/>
    </row>
    <row r="66" spans="1:16" x14ac:dyDescent="0.2">
      <c r="A66" s="172" t="s">
        <v>31</v>
      </c>
      <c r="B66" s="172">
        <f>'将来負担比率（分子）の構造'!I$41</f>
        <v>26163</v>
      </c>
      <c r="C66" s="172"/>
      <c r="D66" s="172"/>
      <c r="E66" s="172">
        <f>'将来負担比率（分子）の構造'!J$41</f>
        <v>27006</v>
      </c>
      <c r="F66" s="172"/>
      <c r="G66" s="172"/>
      <c r="H66" s="172">
        <f>'将来負担比率（分子）の構造'!K$41</f>
        <v>27685</v>
      </c>
      <c r="I66" s="172"/>
      <c r="J66" s="172"/>
      <c r="K66" s="172">
        <f>'将来負担比率（分子）の構造'!L$41</f>
        <v>32119</v>
      </c>
      <c r="L66" s="172"/>
      <c r="M66" s="172"/>
      <c r="N66" s="172">
        <f>'将来負担比率（分子）の構造'!M$41</f>
        <v>33174</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40</v>
      </c>
      <c r="M67" s="172" t="e">
        <f>NA()</f>
        <v>#N/A</v>
      </c>
      <c r="N67" s="172" t="e">
        <f>NA()</f>
        <v>#N/A</v>
      </c>
      <c r="O67" s="172">
        <f>IF(ISNUMBER('将来負担比率（分子）の構造'!M$53), IF('将来負担比率（分子）の構造'!M$53 &lt; 0, 0, '将来負担比率（分子）の構造'!M$53), NA())</f>
        <v>780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2014</v>
      </c>
      <c r="C72" s="176">
        <f>基金残高に係る経年分析!G55</f>
        <v>2017</v>
      </c>
      <c r="D72" s="176">
        <f>基金残高に係る経年分析!H55</f>
        <v>2468</v>
      </c>
    </row>
    <row r="73" spans="1:16" x14ac:dyDescent="0.2">
      <c r="A73" s="175" t="s">
        <v>78</v>
      </c>
      <c r="B73" s="176">
        <f>基金残高に係る経年分析!F56</f>
        <v>1381</v>
      </c>
      <c r="C73" s="176">
        <f>基金残高に係る経年分析!G56</f>
        <v>1383</v>
      </c>
      <c r="D73" s="176">
        <f>基金残高に係る経年分析!H56</f>
        <v>1384</v>
      </c>
    </row>
    <row r="74" spans="1:16" x14ac:dyDescent="0.2">
      <c r="A74" s="175" t="s">
        <v>79</v>
      </c>
      <c r="B74" s="176">
        <f>基金残高に係る経年分析!F57</f>
        <v>7736</v>
      </c>
      <c r="C74" s="176">
        <f>基金残高に係る経年分析!G57</f>
        <v>6577</v>
      </c>
      <c r="D74" s="176">
        <f>基金残高に係る経年分析!H57</f>
        <v>6503</v>
      </c>
    </row>
  </sheetData>
  <sheetProtection algorithmName="SHA-512" hashValue="xh1GP6hM/bqZVrA3AEGhbCosj0lSH7utbFsYJBtSBxGua7+hbcefKLxurhvcgDxfXhFtyZhx8/P+jUuOzjhJlg==" saltValue="VnvhF0musW+bzZC5QeEy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525</v>
      </c>
      <c r="DI1" s="606"/>
      <c r="DJ1" s="606"/>
      <c r="DK1" s="606"/>
      <c r="DL1" s="606"/>
      <c r="DM1" s="606"/>
      <c r="DN1" s="607"/>
      <c r="DO1" s="212"/>
      <c r="DP1" s="605" t="s">
        <v>526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527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2">
      <c r="B5" s="615" t="s">
        <v>222</v>
      </c>
      <c r="C5" s="616"/>
      <c r="D5" s="616"/>
      <c r="E5" s="616"/>
      <c r="F5" s="616"/>
      <c r="G5" s="616"/>
      <c r="H5" s="616"/>
      <c r="I5" s="616"/>
      <c r="J5" s="616"/>
      <c r="K5" s="616"/>
      <c r="L5" s="616"/>
      <c r="M5" s="616"/>
      <c r="N5" s="616"/>
      <c r="O5" s="616"/>
      <c r="P5" s="616"/>
      <c r="Q5" s="617"/>
      <c r="R5" s="618">
        <v>12995205</v>
      </c>
      <c r="S5" s="619"/>
      <c r="T5" s="619"/>
      <c r="U5" s="619"/>
      <c r="V5" s="619"/>
      <c r="W5" s="619"/>
      <c r="X5" s="619"/>
      <c r="Y5" s="620"/>
      <c r="Z5" s="621">
        <v>34.9</v>
      </c>
      <c r="AA5" s="621"/>
      <c r="AB5" s="621"/>
      <c r="AC5" s="621"/>
      <c r="AD5" s="622">
        <v>12381476</v>
      </c>
      <c r="AE5" s="622"/>
      <c r="AF5" s="622"/>
      <c r="AG5" s="622"/>
      <c r="AH5" s="622"/>
      <c r="AI5" s="622"/>
      <c r="AJ5" s="622"/>
      <c r="AK5" s="622"/>
      <c r="AL5" s="623">
        <v>69.099999999999994</v>
      </c>
      <c r="AM5" s="624"/>
      <c r="AN5" s="624"/>
      <c r="AO5" s="625"/>
      <c r="AP5" s="615" t="s">
        <v>223</v>
      </c>
      <c r="AQ5" s="616"/>
      <c r="AR5" s="616"/>
      <c r="AS5" s="616"/>
      <c r="AT5" s="616"/>
      <c r="AU5" s="616"/>
      <c r="AV5" s="616"/>
      <c r="AW5" s="616"/>
      <c r="AX5" s="616"/>
      <c r="AY5" s="616"/>
      <c r="AZ5" s="616"/>
      <c r="BA5" s="616"/>
      <c r="BB5" s="616"/>
      <c r="BC5" s="616"/>
      <c r="BD5" s="616"/>
      <c r="BE5" s="616"/>
      <c r="BF5" s="617"/>
      <c r="BG5" s="629">
        <v>12372475</v>
      </c>
      <c r="BH5" s="630"/>
      <c r="BI5" s="630"/>
      <c r="BJ5" s="630"/>
      <c r="BK5" s="630"/>
      <c r="BL5" s="630"/>
      <c r="BM5" s="630"/>
      <c r="BN5" s="631"/>
      <c r="BO5" s="632">
        <v>95.2</v>
      </c>
      <c r="BP5" s="632"/>
      <c r="BQ5" s="632"/>
      <c r="BR5" s="632"/>
      <c r="BS5" s="633">
        <v>206823</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217</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2">
      <c r="B6" s="626" t="s">
        <v>227</v>
      </c>
      <c r="C6" s="627"/>
      <c r="D6" s="627"/>
      <c r="E6" s="627"/>
      <c r="F6" s="627"/>
      <c r="G6" s="627"/>
      <c r="H6" s="627"/>
      <c r="I6" s="627"/>
      <c r="J6" s="627"/>
      <c r="K6" s="627"/>
      <c r="L6" s="627"/>
      <c r="M6" s="627"/>
      <c r="N6" s="627"/>
      <c r="O6" s="627"/>
      <c r="P6" s="627"/>
      <c r="Q6" s="628"/>
      <c r="R6" s="629">
        <v>206507</v>
      </c>
      <c r="S6" s="630"/>
      <c r="T6" s="630"/>
      <c r="U6" s="630"/>
      <c r="V6" s="630"/>
      <c r="W6" s="630"/>
      <c r="X6" s="630"/>
      <c r="Y6" s="631"/>
      <c r="Z6" s="632">
        <v>0.6</v>
      </c>
      <c r="AA6" s="632"/>
      <c r="AB6" s="632"/>
      <c r="AC6" s="632"/>
      <c r="AD6" s="633">
        <v>206507</v>
      </c>
      <c r="AE6" s="633"/>
      <c r="AF6" s="633"/>
      <c r="AG6" s="633"/>
      <c r="AH6" s="633"/>
      <c r="AI6" s="633"/>
      <c r="AJ6" s="633"/>
      <c r="AK6" s="633"/>
      <c r="AL6" s="634">
        <v>1.2</v>
      </c>
      <c r="AM6" s="635"/>
      <c r="AN6" s="635"/>
      <c r="AO6" s="636"/>
      <c r="AP6" s="626" t="s">
        <v>528</v>
      </c>
      <c r="AQ6" s="627"/>
      <c r="AR6" s="627"/>
      <c r="AS6" s="627"/>
      <c r="AT6" s="627"/>
      <c r="AU6" s="627"/>
      <c r="AV6" s="627"/>
      <c r="AW6" s="627"/>
      <c r="AX6" s="627"/>
      <c r="AY6" s="627"/>
      <c r="AZ6" s="627"/>
      <c r="BA6" s="627"/>
      <c r="BB6" s="627"/>
      <c r="BC6" s="627"/>
      <c r="BD6" s="627"/>
      <c r="BE6" s="627"/>
      <c r="BF6" s="628"/>
      <c r="BG6" s="629">
        <v>12372475</v>
      </c>
      <c r="BH6" s="630"/>
      <c r="BI6" s="630"/>
      <c r="BJ6" s="630"/>
      <c r="BK6" s="630"/>
      <c r="BL6" s="630"/>
      <c r="BM6" s="630"/>
      <c r="BN6" s="631"/>
      <c r="BO6" s="632">
        <v>95.2</v>
      </c>
      <c r="BP6" s="632"/>
      <c r="BQ6" s="632"/>
      <c r="BR6" s="632"/>
      <c r="BS6" s="633">
        <v>206823</v>
      </c>
      <c r="BT6" s="633"/>
      <c r="BU6" s="633"/>
      <c r="BV6" s="633"/>
      <c r="BW6" s="633"/>
      <c r="BX6" s="633"/>
      <c r="BY6" s="633"/>
      <c r="BZ6" s="633"/>
      <c r="CA6" s="633"/>
      <c r="CB6" s="637"/>
      <c r="CD6" s="640" t="s">
        <v>228</v>
      </c>
      <c r="CE6" s="641"/>
      <c r="CF6" s="641"/>
      <c r="CG6" s="641"/>
      <c r="CH6" s="641"/>
      <c r="CI6" s="641"/>
      <c r="CJ6" s="641"/>
      <c r="CK6" s="641"/>
      <c r="CL6" s="641"/>
      <c r="CM6" s="641"/>
      <c r="CN6" s="641"/>
      <c r="CO6" s="641"/>
      <c r="CP6" s="641"/>
      <c r="CQ6" s="642"/>
      <c r="CR6" s="629">
        <v>224972</v>
      </c>
      <c r="CS6" s="630"/>
      <c r="CT6" s="630"/>
      <c r="CU6" s="630"/>
      <c r="CV6" s="630"/>
      <c r="CW6" s="630"/>
      <c r="CX6" s="630"/>
      <c r="CY6" s="631"/>
      <c r="CZ6" s="623">
        <v>0.6</v>
      </c>
      <c r="DA6" s="624"/>
      <c r="DB6" s="624"/>
      <c r="DC6" s="643"/>
      <c r="DD6" s="638" t="s">
        <v>529</v>
      </c>
      <c r="DE6" s="630"/>
      <c r="DF6" s="630"/>
      <c r="DG6" s="630"/>
      <c r="DH6" s="630"/>
      <c r="DI6" s="630"/>
      <c r="DJ6" s="630"/>
      <c r="DK6" s="630"/>
      <c r="DL6" s="630"/>
      <c r="DM6" s="630"/>
      <c r="DN6" s="630"/>
      <c r="DO6" s="630"/>
      <c r="DP6" s="631"/>
      <c r="DQ6" s="638">
        <v>224972</v>
      </c>
      <c r="DR6" s="630"/>
      <c r="DS6" s="630"/>
      <c r="DT6" s="630"/>
      <c r="DU6" s="630"/>
      <c r="DV6" s="630"/>
      <c r="DW6" s="630"/>
      <c r="DX6" s="630"/>
      <c r="DY6" s="630"/>
      <c r="DZ6" s="630"/>
      <c r="EA6" s="630"/>
      <c r="EB6" s="630"/>
      <c r="EC6" s="639"/>
    </row>
    <row r="7" spans="2:143" ht="11.25" customHeight="1" x14ac:dyDescent="0.2">
      <c r="B7" s="626" t="s">
        <v>229</v>
      </c>
      <c r="C7" s="627"/>
      <c r="D7" s="627"/>
      <c r="E7" s="627"/>
      <c r="F7" s="627"/>
      <c r="G7" s="627"/>
      <c r="H7" s="627"/>
      <c r="I7" s="627"/>
      <c r="J7" s="627"/>
      <c r="K7" s="627"/>
      <c r="L7" s="627"/>
      <c r="M7" s="627"/>
      <c r="N7" s="627"/>
      <c r="O7" s="627"/>
      <c r="P7" s="627"/>
      <c r="Q7" s="628"/>
      <c r="R7" s="629">
        <v>12099</v>
      </c>
      <c r="S7" s="630"/>
      <c r="T7" s="630"/>
      <c r="U7" s="630"/>
      <c r="V7" s="630"/>
      <c r="W7" s="630"/>
      <c r="X7" s="630"/>
      <c r="Y7" s="631"/>
      <c r="Z7" s="632">
        <v>0</v>
      </c>
      <c r="AA7" s="632"/>
      <c r="AB7" s="632"/>
      <c r="AC7" s="632"/>
      <c r="AD7" s="633">
        <v>12099</v>
      </c>
      <c r="AE7" s="633"/>
      <c r="AF7" s="633"/>
      <c r="AG7" s="633"/>
      <c r="AH7" s="633"/>
      <c r="AI7" s="633"/>
      <c r="AJ7" s="633"/>
      <c r="AK7" s="633"/>
      <c r="AL7" s="634">
        <v>0.1</v>
      </c>
      <c r="AM7" s="635"/>
      <c r="AN7" s="635"/>
      <c r="AO7" s="636"/>
      <c r="AP7" s="626" t="s">
        <v>530</v>
      </c>
      <c r="AQ7" s="627"/>
      <c r="AR7" s="627"/>
      <c r="AS7" s="627"/>
      <c r="AT7" s="627"/>
      <c r="AU7" s="627"/>
      <c r="AV7" s="627"/>
      <c r="AW7" s="627"/>
      <c r="AX7" s="627"/>
      <c r="AY7" s="627"/>
      <c r="AZ7" s="627"/>
      <c r="BA7" s="627"/>
      <c r="BB7" s="627"/>
      <c r="BC7" s="627"/>
      <c r="BD7" s="627"/>
      <c r="BE7" s="627"/>
      <c r="BF7" s="628"/>
      <c r="BG7" s="629">
        <v>6007733</v>
      </c>
      <c r="BH7" s="630"/>
      <c r="BI7" s="630"/>
      <c r="BJ7" s="630"/>
      <c r="BK7" s="630"/>
      <c r="BL7" s="630"/>
      <c r="BM7" s="630"/>
      <c r="BN7" s="631"/>
      <c r="BO7" s="632">
        <v>46.2</v>
      </c>
      <c r="BP7" s="632"/>
      <c r="BQ7" s="632"/>
      <c r="BR7" s="632"/>
      <c r="BS7" s="633">
        <v>206823</v>
      </c>
      <c r="BT7" s="633"/>
      <c r="BU7" s="633"/>
      <c r="BV7" s="633"/>
      <c r="BW7" s="633"/>
      <c r="BX7" s="633"/>
      <c r="BY7" s="633"/>
      <c r="BZ7" s="633"/>
      <c r="CA7" s="633"/>
      <c r="CB7" s="637"/>
      <c r="CD7" s="644" t="s">
        <v>230</v>
      </c>
      <c r="CE7" s="645"/>
      <c r="CF7" s="645"/>
      <c r="CG7" s="645"/>
      <c r="CH7" s="645"/>
      <c r="CI7" s="645"/>
      <c r="CJ7" s="645"/>
      <c r="CK7" s="645"/>
      <c r="CL7" s="645"/>
      <c r="CM7" s="645"/>
      <c r="CN7" s="645"/>
      <c r="CO7" s="645"/>
      <c r="CP7" s="645"/>
      <c r="CQ7" s="646"/>
      <c r="CR7" s="629">
        <v>3968443</v>
      </c>
      <c r="CS7" s="630"/>
      <c r="CT7" s="630"/>
      <c r="CU7" s="630"/>
      <c r="CV7" s="630"/>
      <c r="CW7" s="630"/>
      <c r="CX7" s="630"/>
      <c r="CY7" s="631"/>
      <c r="CZ7" s="632">
        <v>11</v>
      </c>
      <c r="DA7" s="632"/>
      <c r="DB7" s="632"/>
      <c r="DC7" s="632"/>
      <c r="DD7" s="638">
        <v>449625</v>
      </c>
      <c r="DE7" s="630"/>
      <c r="DF7" s="630"/>
      <c r="DG7" s="630"/>
      <c r="DH7" s="630"/>
      <c r="DI7" s="630"/>
      <c r="DJ7" s="630"/>
      <c r="DK7" s="630"/>
      <c r="DL7" s="630"/>
      <c r="DM7" s="630"/>
      <c r="DN7" s="630"/>
      <c r="DO7" s="630"/>
      <c r="DP7" s="631"/>
      <c r="DQ7" s="638">
        <v>3048604</v>
      </c>
      <c r="DR7" s="630"/>
      <c r="DS7" s="630"/>
      <c r="DT7" s="630"/>
      <c r="DU7" s="630"/>
      <c r="DV7" s="630"/>
      <c r="DW7" s="630"/>
      <c r="DX7" s="630"/>
      <c r="DY7" s="630"/>
      <c r="DZ7" s="630"/>
      <c r="EA7" s="630"/>
      <c r="EB7" s="630"/>
      <c r="EC7" s="639"/>
    </row>
    <row r="8" spans="2:143" ht="11.25" customHeight="1" x14ac:dyDescent="0.2">
      <c r="B8" s="626" t="s">
        <v>231</v>
      </c>
      <c r="C8" s="627"/>
      <c r="D8" s="627"/>
      <c r="E8" s="627"/>
      <c r="F8" s="627"/>
      <c r="G8" s="627"/>
      <c r="H8" s="627"/>
      <c r="I8" s="627"/>
      <c r="J8" s="627"/>
      <c r="K8" s="627"/>
      <c r="L8" s="627"/>
      <c r="M8" s="627"/>
      <c r="N8" s="627"/>
      <c r="O8" s="627"/>
      <c r="P8" s="627"/>
      <c r="Q8" s="628"/>
      <c r="R8" s="629">
        <v>81282</v>
      </c>
      <c r="S8" s="630"/>
      <c r="T8" s="630"/>
      <c r="U8" s="630"/>
      <c r="V8" s="630"/>
      <c r="W8" s="630"/>
      <c r="X8" s="630"/>
      <c r="Y8" s="631"/>
      <c r="Z8" s="632">
        <v>0.2</v>
      </c>
      <c r="AA8" s="632"/>
      <c r="AB8" s="632"/>
      <c r="AC8" s="632"/>
      <c r="AD8" s="633">
        <v>81282</v>
      </c>
      <c r="AE8" s="633"/>
      <c r="AF8" s="633"/>
      <c r="AG8" s="633"/>
      <c r="AH8" s="633"/>
      <c r="AI8" s="633"/>
      <c r="AJ8" s="633"/>
      <c r="AK8" s="633"/>
      <c r="AL8" s="634">
        <v>0.5</v>
      </c>
      <c r="AM8" s="635"/>
      <c r="AN8" s="635"/>
      <c r="AO8" s="636"/>
      <c r="AP8" s="626" t="s">
        <v>531</v>
      </c>
      <c r="AQ8" s="627"/>
      <c r="AR8" s="627"/>
      <c r="AS8" s="627"/>
      <c r="AT8" s="627"/>
      <c r="AU8" s="627"/>
      <c r="AV8" s="627"/>
      <c r="AW8" s="627"/>
      <c r="AX8" s="627"/>
      <c r="AY8" s="627"/>
      <c r="AZ8" s="627"/>
      <c r="BA8" s="627"/>
      <c r="BB8" s="627"/>
      <c r="BC8" s="627"/>
      <c r="BD8" s="627"/>
      <c r="BE8" s="627"/>
      <c r="BF8" s="628"/>
      <c r="BG8" s="629">
        <v>152627</v>
      </c>
      <c r="BH8" s="630"/>
      <c r="BI8" s="630"/>
      <c r="BJ8" s="630"/>
      <c r="BK8" s="630"/>
      <c r="BL8" s="630"/>
      <c r="BM8" s="630"/>
      <c r="BN8" s="631"/>
      <c r="BO8" s="632">
        <v>1.2</v>
      </c>
      <c r="BP8" s="632"/>
      <c r="BQ8" s="632"/>
      <c r="BR8" s="632"/>
      <c r="BS8" s="633" t="s">
        <v>529</v>
      </c>
      <c r="BT8" s="633"/>
      <c r="BU8" s="633"/>
      <c r="BV8" s="633"/>
      <c r="BW8" s="633"/>
      <c r="BX8" s="633"/>
      <c r="BY8" s="633"/>
      <c r="BZ8" s="633"/>
      <c r="CA8" s="633"/>
      <c r="CB8" s="637"/>
      <c r="CD8" s="644" t="s">
        <v>232</v>
      </c>
      <c r="CE8" s="645"/>
      <c r="CF8" s="645"/>
      <c r="CG8" s="645"/>
      <c r="CH8" s="645"/>
      <c r="CI8" s="645"/>
      <c r="CJ8" s="645"/>
      <c r="CK8" s="645"/>
      <c r="CL8" s="645"/>
      <c r="CM8" s="645"/>
      <c r="CN8" s="645"/>
      <c r="CO8" s="645"/>
      <c r="CP8" s="645"/>
      <c r="CQ8" s="646"/>
      <c r="CR8" s="629">
        <v>14244825</v>
      </c>
      <c r="CS8" s="630"/>
      <c r="CT8" s="630"/>
      <c r="CU8" s="630"/>
      <c r="CV8" s="630"/>
      <c r="CW8" s="630"/>
      <c r="CX8" s="630"/>
      <c r="CY8" s="631"/>
      <c r="CZ8" s="632">
        <v>39.4</v>
      </c>
      <c r="DA8" s="632"/>
      <c r="DB8" s="632"/>
      <c r="DC8" s="632"/>
      <c r="DD8" s="638">
        <v>272518</v>
      </c>
      <c r="DE8" s="630"/>
      <c r="DF8" s="630"/>
      <c r="DG8" s="630"/>
      <c r="DH8" s="630"/>
      <c r="DI8" s="630"/>
      <c r="DJ8" s="630"/>
      <c r="DK8" s="630"/>
      <c r="DL8" s="630"/>
      <c r="DM8" s="630"/>
      <c r="DN8" s="630"/>
      <c r="DO8" s="630"/>
      <c r="DP8" s="631"/>
      <c r="DQ8" s="638">
        <v>5975892</v>
      </c>
      <c r="DR8" s="630"/>
      <c r="DS8" s="630"/>
      <c r="DT8" s="630"/>
      <c r="DU8" s="630"/>
      <c r="DV8" s="630"/>
      <c r="DW8" s="630"/>
      <c r="DX8" s="630"/>
      <c r="DY8" s="630"/>
      <c r="DZ8" s="630"/>
      <c r="EA8" s="630"/>
      <c r="EB8" s="630"/>
      <c r="EC8" s="639"/>
    </row>
    <row r="9" spans="2:143" ht="11.25" customHeight="1" x14ac:dyDescent="0.2">
      <c r="B9" s="626" t="s">
        <v>233</v>
      </c>
      <c r="C9" s="627"/>
      <c r="D9" s="627"/>
      <c r="E9" s="627"/>
      <c r="F9" s="627"/>
      <c r="G9" s="627"/>
      <c r="H9" s="627"/>
      <c r="I9" s="627"/>
      <c r="J9" s="627"/>
      <c r="K9" s="627"/>
      <c r="L9" s="627"/>
      <c r="M9" s="627"/>
      <c r="N9" s="627"/>
      <c r="O9" s="627"/>
      <c r="P9" s="627"/>
      <c r="Q9" s="628"/>
      <c r="R9" s="629">
        <v>97088</v>
      </c>
      <c r="S9" s="630"/>
      <c r="T9" s="630"/>
      <c r="U9" s="630"/>
      <c r="V9" s="630"/>
      <c r="W9" s="630"/>
      <c r="X9" s="630"/>
      <c r="Y9" s="631"/>
      <c r="Z9" s="632">
        <v>0.3</v>
      </c>
      <c r="AA9" s="632"/>
      <c r="AB9" s="632"/>
      <c r="AC9" s="632"/>
      <c r="AD9" s="633">
        <v>97088</v>
      </c>
      <c r="AE9" s="633"/>
      <c r="AF9" s="633"/>
      <c r="AG9" s="633"/>
      <c r="AH9" s="633"/>
      <c r="AI9" s="633"/>
      <c r="AJ9" s="633"/>
      <c r="AK9" s="633"/>
      <c r="AL9" s="634">
        <v>0.5</v>
      </c>
      <c r="AM9" s="635"/>
      <c r="AN9" s="635"/>
      <c r="AO9" s="636"/>
      <c r="AP9" s="626" t="s">
        <v>532</v>
      </c>
      <c r="AQ9" s="627"/>
      <c r="AR9" s="627"/>
      <c r="AS9" s="627"/>
      <c r="AT9" s="627"/>
      <c r="AU9" s="627"/>
      <c r="AV9" s="627"/>
      <c r="AW9" s="627"/>
      <c r="AX9" s="627"/>
      <c r="AY9" s="627"/>
      <c r="AZ9" s="627"/>
      <c r="BA9" s="627"/>
      <c r="BB9" s="627"/>
      <c r="BC9" s="627"/>
      <c r="BD9" s="627"/>
      <c r="BE9" s="627"/>
      <c r="BF9" s="628"/>
      <c r="BG9" s="629">
        <v>4885527</v>
      </c>
      <c r="BH9" s="630"/>
      <c r="BI9" s="630"/>
      <c r="BJ9" s="630"/>
      <c r="BK9" s="630"/>
      <c r="BL9" s="630"/>
      <c r="BM9" s="630"/>
      <c r="BN9" s="631"/>
      <c r="BO9" s="632">
        <v>37.6</v>
      </c>
      <c r="BP9" s="632"/>
      <c r="BQ9" s="632"/>
      <c r="BR9" s="632"/>
      <c r="BS9" s="633" t="s">
        <v>529</v>
      </c>
      <c r="BT9" s="633"/>
      <c r="BU9" s="633"/>
      <c r="BV9" s="633"/>
      <c r="BW9" s="633"/>
      <c r="BX9" s="633"/>
      <c r="BY9" s="633"/>
      <c r="BZ9" s="633"/>
      <c r="CA9" s="633"/>
      <c r="CB9" s="637"/>
      <c r="CD9" s="644" t="s">
        <v>234</v>
      </c>
      <c r="CE9" s="645"/>
      <c r="CF9" s="645"/>
      <c r="CG9" s="645"/>
      <c r="CH9" s="645"/>
      <c r="CI9" s="645"/>
      <c r="CJ9" s="645"/>
      <c r="CK9" s="645"/>
      <c r="CL9" s="645"/>
      <c r="CM9" s="645"/>
      <c r="CN9" s="645"/>
      <c r="CO9" s="645"/>
      <c r="CP9" s="645"/>
      <c r="CQ9" s="646"/>
      <c r="CR9" s="629">
        <v>4387909</v>
      </c>
      <c r="CS9" s="630"/>
      <c r="CT9" s="630"/>
      <c r="CU9" s="630"/>
      <c r="CV9" s="630"/>
      <c r="CW9" s="630"/>
      <c r="CX9" s="630"/>
      <c r="CY9" s="631"/>
      <c r="CZ9" s="632">
        <v>12.1</v>
      </c>
      <c r="DA9" s="632"/>
      <c r="DB9" s="632"/>
      <c r="DC9" s="632"/>
      <c r="DD9" s="638">
        <v>907466</v>
      </c>
      <c r="DE9" s="630"/>
      <c r="DF9" s="630"/>
      <c r="DG9" s="630"/>
      <c r="DH9" s="630"/>
      <c r="DI9" s="630"/>
      <c r="DJ9" s="630"/>
      <c r="DK9" s="630"/>
      <c r="DL9" s="630"/>
      <c r="DM9" s="630"/>
      <c r="DN9" s="630"/>
      <c r="DO9" s="630"/>
      <c r="DP9" s="631"/>
      <c r="DQ9" s="638">
        <v>2556802</v>
      </c>
      <c r="DR9" s="630"/>
      <c r="DS9" s="630"/>
      <c r="DT9" s="630"/>
      <c r="DU9" s="630"/>
      <c r="DV9" s="630"/>
      <c r="DW9" s="630"/>
      <c r="DX9" s="630"/>
      <c r="DY9" s="630"/>
      <c r="DZ9" s="630"/>
      <c r="EA9" s="630"/>
      <c r="EB9" s="630"/>
      <c r="EC9" s="639"/>
    </row>
    <row r="10" spans="2:143" ht="11.25" customHeight="1" x14ac:dyDescent="0.2">
      <c r="B10" s="626" t="s">
        <v>533</v>
      </c>
      <c r="C10" s="627"/>
      <c r="D10" s="627"/>
      <c r="E10" s="627"/>
      <c r="F10" s="627"/>
      <c r="G10" s="627"/>
      <c r="H10" s="627"/>
      <c r="I10" s="627"/>
      <c r="J10" s="627"/>
      <c r="K10" s="627"/>
      <c r="L10" s="627"/>
      <c r="M10" s="627"/>
      <c r="N10" s="627"/>
      <c r="O10" s="627"/>
      <c r="P10" s="627"/>
      <c r="Q10" s="628"/>
      <c r="R10" s="629" t="s">
        <v>534</v>
      </c>
      <c r="S10" s="630"/>
      <c r="T10" s="630"/>
      <c r="U10" s="630"/>
      <c r="V10" s="630"/>
      <c r="W10" s="630"/>
      <c r="X10" s="630"/>
      <c r="Y10" s="631"/>
      <c r="Z10" s="632" t="s">
        <v>535</v>
      </c>
      <c r="AA10" s="632"/>
      <c r="AB10" s="632"/>
      <c r="AC10" s="632"/>
      <c r="AD10" s="633" t="s">
        <v>529</v>
      </c>
      <c r="AE10" s="633"/>
      <c r="AF10" s="633"/>
      <c r="AG10" s="633"/>
      <c r="AH10" s="633"/>
      <c r="AI10" s="633"/>
      <c r="AJ10" s="633"/>
      <c r="AK10" s="633"/>
      <c r="AL10" s="634" t="s">
        <v>536</v>
      </c>
      <c r="AM10" s="635"/>
      <c r="AN10" s="635"/>
      <c r="AO10" s="636"/>
      <c r="AP10" s="626" t="s">
        <v>537</v>
      </c>
      <c r="AQ10" s="627"/>
      <c r="AR10" s="627"/>
      <c r="AS10" s="627"/>
      <c r="AT10" s="627"/>
      <c r="AU10" s="627"/>
      <c r="AV10" s="627"/>
      <c r="AW10" s="627"/>
      <c r="AX10" s="627"/>
      <c r="AY10" s="627"/>
      <c r="AZ10" s="627"/>
      <c r="BA10" s="627"/>
      <c r="BB10" s="627"/>
      <c r="BC10" s="627"/>
      <c r="BD10" s="627"/>
      <c r="BE10" s="627"/>
      <c r="BF10" s="628"/>
      <c r="BG10" s="629">
        <v>229423</v>
      </c>
      <c r="BH10" s="630"/>
      <c r="BI10" s="630"/>
      <c r="BJ10" s="630"/>
      <c r="BK10" s="630"/>
      <c r="BL10" s="630"/>
      <c r="BM10" s="630"/>
      <c r="BN10" s="631"/>
      <c r="BO10" s="632">
        <v>1.8</v>
      </c>
      <c r="BP10" s="632"/>
      <c r="BQ10" s="632"/>
      <c r="BR10" s="632"/>
      <c r="BS10" s="633" t="s">
        <v>535</v>
      </c>
      <c r="BT10" s="633"/>
      <c r="BU10" s="633"/>
      <c r="BV10" s="633"/>
      <c r="BW10" s="633"/>
      <c r="BX10" s="633"/>
      <c r="BY10" s="633"/>
      <c r="BZ10" s="633"/>
      <c r="CA10" s="633"/>
      <c r="CB10" s="637"/>
      <c r="CD10" s="644" t="s">
        <v>235</v>
      </c>
      <c r="CE10" s="645"/>
      <c r="CF10" s="645"/>
      <c r="CG10" s="645"/>
      <c r="CH10" s="645"/>
      <c r="CI10" s="645"/>
      <c r="CJ10" s="645"/>
      <c r="CK10" s="645"/>
      <c r="CL10" s="645"/>
      <c r="CM10" s="645"/>
      <c r="CN10" s="645"/>
      <c r="CO10" s="645"/>
      <c r="CP10" s="645"/>
      <c r="CQ10" s="646"/>
      <c r="CR10" s="629">
        <v>291033</v>
      </c>
      <c r="CS10" s="630"/>
      <c r="CT10" s="630"/>
      <c r="CU10" s="630"/>
      <c r="CV10" s="630"/>
      <c r="CW10" s="630"/>
      <c r="CX10" s="630"/>
      <c r="CY10" s="631"/>
      <c r="CZ10" s="632">
        <v>0.8</v>
      </c>
      <c r="DA10" s="632"/>
      <c r="DB10" s="632"/>
      <c r="DC10" s="632"/>
      <c r="DD10" s="638">
        <v>11479</v>
      </c>
      <c r="DE10" s="630"/>
      <c r="DF10" s="630"/>
      <c r="DG10" s="630"/>
      <c r="DH10" s="630"/>
      <c r="DI10" s="630"/>
      <c r="DJ10" s="630"/>
      <c r="DK10" s="630"/>
      <c r="DL10" s="630"/>
      <c r="DM10" s="630"/>
      <c r="DN10" s="630"/>
      <c r="DO10" s="630"/>
      <c r="DP10" s="631"/>
      <c r="DQ10" s="638">
        <v>290405</v>
      </c>
      <c r="DR10" s="630"/>
      <c r="DS10" s="630"/>
      <c r="DT10" s="630"/>
      <c r="DU10" s="630"/>
      <c r="DV10" s="630"/>
      <c r="DW10" s="630"/>
      <c r="DX10" s="630"/>
      <c r="DY10" s="630"/>
      <c r="DZ10" s="630"/>
      <c r="EA10" s="630"/>
      <c r="EB10" s="630"/>
      <c r="EC10" s="639"/>
    </row>
    <row r="11" spans="2:143" ht="11.25" customHeight="1" x14ac:dyDescent="0.2">
      <c r="B11" s="626" t="s">
        <v>236</v>
      </c>
      <c r="C11" s="627"/>
      <c r="D11" s="627"/>
      <c r="E11" s="627"/>
      <c r="F11" s="627"/>
      <c r="G11" s="627"/>
      <c r="H11" s="627"/>
      <c r="I11" s="627"/>
      <c r="J11" s="627"/>
      <c r="K11" s="627"/>
      <c r="L11" s="627"/>
      <c r="M11" s="627"/>
      <c r="N11" s="627"/>
      <c r="O11" s="627"/>
      <c r="P11" s="627"/>
      <c r="Q11" s="628"/>
      <c r="R11" s="629">
        <v>1756096</v>
      </c>
      <c r="S11" s="630"/>
      <c r="T11" s="630"/>
      <c r="U11" s="630"/>
      <c r="V11" s="630"/>
      <c r="W11" s="630"/>
      <c r="X11" s="630"/>
      <c r="Y11" s="631"/>
      <c r="Z11" s="634">
        <v>4.7</v>
      </c>
      <c r="AA11" s="635"/>
      <c r="AB11" s="635"/>
      <c r="AC11" s="647"/>
      <c r="AD11" s="638">
        <v>1756096</v>
      </c>
      <c r="AE11" s="630"/>
      <c r="AF11" s="630"/>
      <c r="AG11" s="630"/>
      <c r="AH11" s="630"/>
      <c r="AI11" s="630"/>
      <c r="AJ11" s="630"/>
      <c r="AK11" s="631"/>
      <c r="AL11" s="634">
        <v>9.8000000000000007</v>
      </c>
      <c r="AM11" s="635"/>
      <c r="AN11" s="635"/>
      <c r="AO11" s="636"/>
      <c r="AP11" s="626" t="s">
        <v>538</v>
      </c>
      <c r="AQ11" s="627"/>
      <c r="AR11" s="627"/>
      <c r="AS11" s="627"/>
      <c r="AT11" s="627"/>
      <c r="AU11" s="627"/>
      <c r="AV11" s="627"/>
      <c r="AW11" s="627"/>
      <c r="AX11" s="627"/>
      <c r="AY11" s="627"/>
      <c r="AZ11" s="627"/>
      <c r="BA11" s="627"/>
      <c r="BB11" s="627"/>
      <c r="BC11" s="627"/>
      <c r="BD11" s="627"/>
      <c r="BE11" s="627"/>
      <c r="BF11" s="628"/>
      <c r="BG11" s="629">
        <v>740156</v>
      </c>
      <c r="BH11" s="630"/>
      <c r="BI11" s="630"/>
      <c r="BJ11" s="630"/>
      <c r="BK11" s="630"/>
      <c r="BL11" s="630"/>
      <c r="BM11" s="630"/>
      <c r="BN11" s="631"/>
      <c r="BO11" s="632">
        <v>5.7</v>
      </c>
      <c r="BP11" s="632"/>
      <c r="BQ11" s="632"/>
      <c r="BR11" s="632"/>
      <c r="BS11" s="633">
        <v>206823</v>
      </c>
      <c r="BT11" s="633"/>
      <c r="BU11" s="633"/>
      <c r="BV11" s="633"/>
      <c r="BW11" s="633"/>
      <c r="BX11" s="633"/>
      <c r="BY11" s="633"/>
      <c r="BZ11" s="633"/>
      <c r="CA11" s="633"/>
      <c r="CB11" s="637"/>
      <c r="CD11" s="644" t="s">
        <v>237</v>
      </c>
      <c r="CE11" s="645"/>
      <c r="CF11" s="645"/>
      <c r="CG11" s="645"/>
      <c r="CH11" s="645"/>
      <c r="CI11" s="645"/>
      <c r="CJ11" s="645"/>
      <c r="CK11" s="645"/>
      <c r="CL11" s="645"/>
      <c r="CM11" s="645"/>
      <c r="CN11" s="645"/>
      <c r="CO11" s="645"/>
      <c r="CP11" s="645"/>
      <c r="CQ11" s="646"/>
      <c r="CR11" s="629">
        <v>676252</v>
      </c>
      <c r="CS11" s="630"/>
      <c r="CT11" s="630"/>
      <c r="CU11" s="630"/>
      <c r="CV11" s="630"/>
      <c r="CW11" s="630"/>
      <c r="CX11" s="630"/>
      <c r="CY11" s="631"/>
      <c r="CZ11" s="632">
        <v>1.9</v>
      </c>
      <c r="DA11" s="632"/>
      <c r="DB11" s="632"/>
      <c r="DC11" s="632"/>
      <c r="DD11" s="638">
        <v>236472</v>
      </c>
      <c r="DE11" s="630"/>
      <c r="DF11" s="630"/>
      <c r="DG11" s="630"/>
      <c r="DH11" s="630"/>
      <c r="DI11" s="630"/>
      <c r="DJ11" s="630"/>
      <c r="DK11" s="630"/>
      <c r="DL11" s="630"/>
      <c r="DM11" s="630"/>
      <c r="DN11" s="630"/>
      <c r="DO11" s="630"/>
      <c r="DP11" s="631"/>
      <c r="DQ11" s="638">
        <v>365701</v>
      </c>
      <c r="DR11" s="630"/>
      <c r="DS11" s="630"/>
      <c r="DT11" s="630"/>
      <c r="DU11" s="630"/>
      <c r="DV11" s="630"/>
      <c r="DW11" s="630"/>
      <c r="DX11" s="630"/>
      <c r="DY11" s="630"/>
      <c r="DZ11" s="630"/>
      <c r="EA11" s="630"/>
      <c r="EB11" s="630"/>
      <c r="EC11" s="639"/>
    </row>
    <row r="12" spans="2:143" ht="11.25" customHeight="1" x14ac:dyDescent="0.2">
      <c r="B12" s="626" t="s">
        <v>238</v>
      </c>
      <c r="C12" s="627"/>
      <c r="D12" s="627"/>
      <c r="E12" s="627"/>
      <c r="F12" s="627"/>
      <c r="G12" s="627"/>
      <c r="H12" s="627"/>
      <c r="I12" s="627"/>
      <c r="J12" s="627"/>
      <c r="K12" s="627"/>
      <c r="L12" s="627"/>
      <c r="M12" s="627"/>
      <c r="N12" s="627"/>
      <c r="O12" s="627"/>
      <c r="P12" s="627"/>
      <c r="Q12" s="628"/>
      <c r="R12" s="629">
        <v>14345</v>
      </c>
      <c r="S12" s="630"/>
      <c r="T12" s="630"/>
      <c r="U12" s="630"/>
      <c r="V12" s="630"/>
      <c r="W12" s="630"/>
      <c r="X12" s="630"/>
      <c r="Y12" s="631"/>
      <c r="Z12" s="632">
        <v>0</v>
      </c>
      <c r="AA12" s="632"/>
      <c r="AB12" s="632"/>
      <c r="AC12" s="632"/>
      <c r="AD12" s="633">
        <v>14345</v>
      </c>
      <c r="AE12" s="633"/>
      <c r="AF12" s="633"/>
      <c r="AG12" s="633"/>
      <c r="AH12" s="633"/>
      <c r="AI12" s="633"/>
      <c r="AJ12" s="633"/>
      <c r="AK12" s="633"/>
      <c r="AL12" s="634">
        <v>0.1</v>
      </c>
      <c r="AM12" s="635"/>
      <c r="AN12" s="635"/>
      <c r="AO12" s="636"/>
      <c r="AP12" s="626" t="s">
        <v>239</v>
      </c>
      <c r="AQ12" s="627"/>
      <c r="AR12" s="627"/>
      <c r="AS12" s="627"/>
      <c r="AT12" s="627"/>
      <c r="AU12" s="627"/>
      <c r="AV12" s="627"/>
      <c r="AW12" s="627"/>
      <c r="AX12" s="627"/>
      <c r="AY12" s="627"/>
      <c r="AZ12" s="627"/>
      <c r="BA12" s="627"/>
      <c r="BB12" s="627"/>
      <c r="BC12" s="627"/>
      <c r="BD12" s="627"/>
      <c r="BE12" s="627"/>
      <c r="BF12" s="628"/>
      <c r="BG12" s="629">
        <v>5686545</v>
      </c>
      <c r="BH12" s="630"/>
      <c r="BI12" s="630"/>
      <c r="BJ12" s="630"/>
      <c r="BK12" s="630"/>
      <c r="BL12" s="630"/>
      <c r="BM12" s="630"/>
      <c r="BN12" s="631"/>
      <c r="BO12" s="632">
        <v>43.8</v>
      </c>
      <c r="BP12" s="632"/>
      <c r="BQ12" s="632"/>
      <c r="BR12" s="632"/>
      <c r="BS12" s="633" t="s">
        <v>529</v>
      </c>
      <c r="BT12" s="633"/>
      <c r="BU12" s="633"/>
      <c r="BV12" s="633"/>
      <c r="BW12" s="633"/>
      <c r="BX12" s="633"/>
      <c r="BY12" s="633"/>
      <c r="BZ12" s="633"/>
      <c r="CA12" s="633"/>
      <c r="CB12" s="637"/>
      <c r="CD12" s="644" t="s">
        <v>240</v>
      </c>
      <c r="CE12" s="645"/>
      <c r="CF12" s="645"/>
      <c r="CG12" s="645"/>
      <c r="CH12" s="645"/>
      <c r="CI12" s="645"/>
      <c r="CJ12" s="645"/>
      <c r="CK12" s="645"/>
      <c r="CL12" s="645"/>
      <c r="CM12" s="645"/>
      <c r="CN12" s="645"/>
      <c r="CO12" s="645"/>
      <c r="CP12" s="645"/>
      <c r="CQ12" s="646"/>
      <c r="CR12" s="629">
        <v>694769</v>
      </c>
      <c r="CS12" s="630"/>
      <c r="CT12" s="630"/>
      <c r="CU12" s="630"/>
      <c r="CV12" s="630"/>
      <c r="CW12" s="630"/>
      <c r="CX12" s="630"/>
      <c r="CY12" s="631"/>
      <c r="CZ12" s="632">
        <v>1.9</v>
      </c>
      <c r="DA12" s="632"/>
      <c r="DB12" s="632"/>
      <c r="DC12" s="632"/>
      <c r="DD12" s="638">
        <v>245748</v>
      </c>
      <c r="DE12" s="630"/>
      <c r="DF12" s="630"/>
      <c r="DG12" s="630"/>
      <c r="DH12" s="630"/>
      <c r="DI12" s="630"/>
      <c r="DJ12" s="630"/>
      <c r="DK12" s="630"/>
      <c r="DL12" s="630"/>
      <c r="DM12" s="630"/>
      <c r="DN12" s="630"/>
      <c r="DO12" s="630"/>
      <c r="DP12" s="631"/>
      <c r="DQ12" s="638">
        <v>672941</v>
      </c>
      <c r="DR12" s="630"/>
      <c r="DS12" s="630"/>
      <c r="DT12" s="630"/>
      <c r="DU12" s="630"/>
      <c r="DV12" s="630"/>
      <c r="DW12" s="630"/>
      <c r="DX12" s="630"/>
      <c r="DY12" s="630"/>
      <c r="DZ12" s="630"/>
      <c r="EA12" s="630"/>
      <c r="EB12" s="630"/>
      <c r="EC12" s="639"/>
    </row>
    <row r="13" spans="2:143" ht="11.25" customHeight="1" x14ac:dyDescent="0.2">
      <c r="B13" s="626" t="s">
        <v>241</v>
      </c>
      <c r="C13" s="627"/>
      <c r="D13" s="627"/>
      <c r="E13" s="627"/>
      <c r="F13" s="627"/>
      <c r="G13" s="627"/>
      <c r="H13" s="627"/>
      <c r="I13" s="627"/>
      <c r="J13" s="627"/>
      <c r="K13" s="627"/>
      <c r="L13" s="627"/>
      <c r="M13" s="627"/>
      <c r="N13" s="627"/>
      <c r="O13" s="627"/>
      <c r="P13" s="627"/>
      <c r="Q13" s="628"/>
      <c r="R13" s="629" t="s">
        <v>529</v>
      </c>
      <c r="S13" s="630"/>
      <c r="T13" s="630"/>
      <c r="U13" s="630"/>
      <c r="V13" s="630"/>
      <c r="W13" s="630"/>
      <c r="X13" s="630"/>
      <c r="Y13" s="631"/>
      <c r="Z13" s="632" t="s">
        <v>529</v>
      </c>
      <c r="AA13" s="632"/>
      <c r="AB13" s="632"/>
      <c r="AC13" s="632"/>
      <c r="AD13" s="633" t="s">
        <v>539</v>
      </c>
      <c r="AE13" s="633"/>
      <c r="AF13" s="633"/>
      <c r="AG13" s="633"/>
      <c r="AH13" s="633"/>
      <c r="AI13" s="633"/>
      <c r="AJ13" s="633"/>
      <c r="AK13" s="633"/>
      <c r="AL13" s="634" t="s">
        <v>127</v>
      </c>
      <c r="AM13" s="635"/>
      <c r="AN13" s="635"/>
      <c r="AO13" s="636"/>
      <c r="AP13" s="626" t="s">
        <v>242</v>
      </c>
      <c r="AQ13" s="627"/>
      <c r="AR13" s="627"/>
      <c r="AS13" s="627"/>
      <c r="AT13" s="627"/>
      <c r="AU13" s="627"/>
      <c r="AV13" s="627"/>
      <c r="AW13" s="627"/>
      <c r="AX13" s="627"/>
      <c r="AY13" s="627"/>
      <c r="AZ13" s="627"/>
      <c r="BA13" s="627"/>
      <c r="BB13" s="627"/>
      <c r="BC13" s="627"/>
      <c r="BD13" s="627"/>
      <c r="BE13" s="627"/>
      <c r="BF13" s="628"/>
      <c r="BG13" s="629">
        <v>5678904</v>
      </c>
      <c r="BH13" s="630"/>
      <c r="BI13" s="630"/>
      <c r="BJ13" s="630"/>
      <c r="BK13" s="630"/>
      <c r="BL13" s="630"/>
      <c r="BM13" s="630"/>
      <c r="BN13" s="631"/>
      <c r="BO13" s="632">
        <v>43.7</v>
      </c>
      <c r="BP13" s="632"/>
      <c r="BQ13" s="632"/>
      <c r="BR13" s="632"/>
      <c r="BS13" s="633" t="s">
        <v>540</v>
      </c>
      <c r="BT13" s="633"/>
      <c r="BU13" s="633"/>
      <c r="BV13" s="633"/>
      <c r="BW13" s="633"/>
      <c r="BX13" s="633"/>
      <c r="BY13" s="633"/>
      <c r="BZ13" s="633"/>
      <c r="CA13" s="633"/>
      <c r="CB13" s="637"/>
      <c r="CD13" s="644" t="s">
        <v>243</v>
      </c>
      <c r="CE13" s="645"/>
      <c r="CF13" s="645"/>
      <c r="CG13" s="645"/>
      <c r="CH13" s="645"/>
      <c r="CI13" s="645"/>
      <c r="CJ13" s="645"/>
      <c r="CK13" s="645"/>
      <c r="CL13" s="645"/>
      <c r="CM13" s="645"/>
      <c r="CN13" s="645"/>
      <c r="CO13" s="645"/>
      <c r="CP13" s="645"/>
      <c r="CQ13" s="646"/>
      <c r="CR13" s="629">
        <v>2721814</v>
      </c>
      <c r="CS13" s="630"/>
      <c r="CT13" s="630"/>
      <c r="CU13" s="630"/>
      <c r="CV13" s="630"/>
      <c r="CW13" s="630"/>
      <c r="CX13" s="630"/>
      <c r="CY13" s="631"/>
      <c r="CZ13" s="632">
        <v>7.5</v>
      </c>
      <c r="DA13" s="632"/>
      <c r="DB13" s="632"/>
      <c r="DC13" s="632"/>
      <c r="DD13" s="638">
        <v>1667222</v>
      </c>
      <c r="DE13" s="630"/>
      <c r="DF13" s="630"/>
      <c r="DG13" s="630"/>
      <c r="DH13" s="630"/>
      <c r="DI13" s="630"/>
      <c r="DJ13" s="630"/>
      <c r="DK13" s="630"/>
      <c r="DL13" s="630"/>
      <c r="DM13" s="630"/>
      <c r="DN13" s="630"/>
      <c r="DO13" s="630"/>
      <c r="DP13" s="631"/>
      <c r="DQ13" s="638">
        <v>1291300</v>
      </c>
      <c r="DR13" s="630"/>
      <c r="DS13" s="630"/>
      <c r="DT13" s="630"/>
      <c r="DU13" s="630"/>
      <c r="DV13" s="630"/>
      <c r="DW13" s="630"/>
      <c r="DX13" s="630"/>
      <c r="DY13" s="630"/>
      <c r="DZ13" s="630"/>
      <c r="EA13" s="630"/>
      <c r="EB13" s="630"/>
      <c r="EC13" s="639"/>
    </row>
    <row r="14" spans="2:143" ht="11.25" customHeight="1" x14ac:dyDescent="0.2">
      <c r="B14" s="626" t="s">
        <v>244</v>
      </c>
      <c r="C14" s="627"/>
      <c r="D14" s="627"/>
      <c r="E14" s="627"/>
      <c r="F14" s="627"/>
      <c r="G14" s="627"/>
      <c r="H14" s="627"/>
      <c r="I14" s="627"/>
      <c r="J14" s="627"/>
      <c r="K14" s="627"/>
      <c r="L14" s="627"/>
      <c r="M14" s="627"/>
      <c r="N14" s="627"/>
      <c r="O14" s="627"/>
      <c r="P14" s="627"/>
      <c r="Q14" s="628"/>
      <c r="R14" s="629" t="s">
        <v>539</v>
      </c>
      <c r="S14" s="630"/>
      <c r="T14" s="630"/>
      <c r="U14" s="630"/>
      <c r="V14" s="630"/>
      <c r="W14" s="630"/>
      <c r="X14" s="630"/>
      <c r="Y14" s="631"/>
      <c r="Z14" s="632" t="s">
        <v>534</v>
      </c>
      <c r="AA14" s="632"/>
      <c r="AB14" s="632"/>
      <c r="AC14" s="632"/>
      <c r="AD14" s="633" t="s">
        <v>529</v>
      </c>
      <c r="AE14" s="633"/>
      <c r="AF14" s="633"/>
      <c r="AG14" s="633"/>
      <c r="AH14" s="633"/>
      <c r="AI14" s="633"/>
      <c r="AJ14" s="633"/>
      <c r="AK14" s="633"/>
      <c r="AL14" s="634" t="s">
        <v>541</v>
      </c>
      <c r="AM14" s="635"/>
      <c r="AN14" s="635"/>
      <c r="AO14" s="636"/>
      <c r="AP14" s="626" t="s">
        <v>542</v>
      </c>
      <c r="AQ14" s="627"/>
      <c r="AR14" s="627"/>
      <c r="AS14" s="627"/>
      <c r="AT14" s="627"/>
      <c r="AU14" s="627"/>
      <c r="AV14" s="627"/>
      <c r="AW14" s="627"/>
      <c r="AX14" s="627"/>
      <c r="AY14" s="627"/>
      <c r="AZ14" s="627"/>
      <c r="BA14" s="627"/>
      <c r="BB14" s="627"/>
      <c r="BC14" s="627"/>
      <c r="BD14" s="627"/>
      <c r="BE14" s="627"/>
      <c r="BF14" s="628"/>
      <c r="BG14" s="629">
        <v>227638</v>
      </c>
      <c r="BH14" s="630"/>
      <c r="BI14" s="630"/>
      <c r="BJ14" s="630"/>
      <c r="BK14" s="630"/>
      <c r="BL14" s="630"/>
      <c r="BM14" s="630"/>
      <c r="BN14" s="631"/>
      <c r="BO14" s="632">
        <v>1.8</v>
      </c>
      <c r="BP14" s="632"/>
      <c r="BQ14" s="632"/>
      <c r="BR14" s="632"/>
      <c r="BS14" s="633" t="s">
        <v>536</v>
      </c>
      <c r="BT14" s="633"/>
      <c r="BU14" s="633"/>
      <c r="BV14" s="633"/>
      <c r="BW14" s="633"/>
      <c r="BX14" s="633"/>
      <c r="BY14" s="633"/>
      <c r="BZ14" s="633"/>
      <c r="CA14" s="633"/>
      <c r="CB14" s="637"/>
      <c r="CD14" s="644" t="s">
        <v>245</v>
      </c>
      <c r="CE14" s="645"/>
      <c r="CF14" s="645"/>
      <c r="CG14" s="645"/>
      <c r="CH14" s="645"/>
      <c r="CI14" s="645"/>
      <c r="CJ14" s="645"/>
      <c r="CK14" s="645"/>
      <c r="CL14" s="645"/>
      <c r="CM14" s="645"/>
      <c r="CN14" s="645"/>
      <c r="CO14" s="645"/>
      <c r="CP14" s="645"/>
      <c r="CQ14" s="646"/>
      <c r="CR14" s="629">
        <v>899276</v>
      </c>
      <c r="CS14" s="630"/>
      <c r="CT14" s="630"/>
      <c r="CU14" s="630"/>
      <c r="CV14" s="630"/>
      <c r="CW14" s="630"/>
      <c r="CX14" s="630"/>
      <c r="CY14" s="631"/>
      <c r="CZ14" s="632">
        <v>2.5</v>
      </c>
      <c r="DA14" s="632"/>
      <c r="DB14" s="632"/>
      <c r="DC14" s="632"/>
      <c r="DD14" s="638">
        <v>32234</v>
      </c>
      <c r="DE14" s="630"/>
      <c r="DF14" s="630"/>
      <c r="DG14" s="630"/>
      <c r="DH14" s="630"/>
      <c r="DI14" s="630"/>
      <c r="DJ14" s="630"/>
      <c r="DK14" s="630"/>
      <c r="DL14" s="630"/>
      <c r="DM14" s="630"/>
      <c r="DN14" s="630"/>
      <c r="DO14" s="630"/>
      <c r="DP14" s="631"/>
      <c r="DQ14" s="638">
        <v>870140</v>
      </c>
      <c r="DR14" s="630"/>
      <c r="DS14" s="630"/>
      <c r="DT14" s="630"/>
      <c r="DU14" s="630"/>
      <c r="DV14" s="630"/>
      <c r="DW14" s="630"/>
      <c r="DX14" s="630"/>
      <c r="DY14" s="630"/>
      <c r="DZ14" s="630"/>
      <c r="EA14" s="630"/>
      <c r="EB14" s="630"/>
      <c r="EC14" s="639"/>
    </row>
    <row r="15" spans="2:143" ht="11.25" customHeight="1" x14ac:dyDescent="0.2">
      <c r="B15" s="626" t="s">
        <v>246</v>
      </c>
      <c r="C15" s="627"/>
      <c r="D15" s="627"/>
      <c r="E15" s="627"/>
      <c r="F15" s="627"/>
      <c r="G15" s="627"/>
      <c r="H15" s="627"/>
      <c r="I15" s="627"/>
      <c r="J15" s="627"/>
      <c r="K15" s="627"/>
      <c r="L15" s="627"/>
      <c r="M15" s="627"/>
      <c r="N15" s="627"/>
      <c r="O15" s="627"/>
      <c r="P15" s="627"/>
      <c r="Q15" s="628"/>
      <c r="R15" s="629" t="s">
        <v>536</v>
      </c>
      <c r="S15" s="630"/>
      <c r="T15" s="630"/>
      <c r="U15" s="630"/>
      <c r="V15" s="630"/>
      <c r="W15" s="630"/>
      <c r="X15" s="630"/>
      <c r="Y15" s="631"/>
      <c r="Z15" s="632" t="s">
        <v>536</v>
      </c>
      <c r="AA15" s="632"/>
      <c r="AB15" s="632"/>
      <c r="AC15" s="632"/>
      <c r="AD15" s="633" t="s">
        <v>535</v>
      </c>
      <c r="AE15" s="633"/>
      <c r="AF15" s="633"/>
      <c r="AG15" s="633"/>
      <c r="AH15" s="633"/>
      <c r="AI15" s="633"/>
      <c r="AJ15" s="633"/>
      <c r="AK15" s="633"/>
      <c r="AL15" s="634" t="s">
        <v>529</v>
      </c>
      <c r="AM15" s="635"/>
      <c r="AN15" s="635"/>
      <c r="AO15" s="636"/>
      <c r="AP15" s="626" t="s">
        <v>543</v>
      </c>
      <c r="AQ15" s="627"/>
      <c r="AR15" s="627"/>
      <c r="AS15" s="627"/>
      <c r="AT15" s="627"/>
      <c r="AU15" s="627"/>
      <c r="AV15" s="627"/>
      <c r="AW15" s="627"/>
      <c r="AX15" s="627"/>
      <c r="AY15" s="627"/>
      <c r="AZ15" s="627"/>
      <c r="BA15" s="627"/>
      <c r="BB15" s="627"/>
      <c r="BC15" s="627"/>
      <c r="BD15" s="627"/>
      <c r="BE15" s="627"/>
      <c r="BF15" s="628"/>
      <c r="BG15" s="629">
        <v>450559</v>
      </c>
      <c r="BH15" s="630"/>
      <c r="BI15" s="630"/>
      <c r="BJ15" s="630"/>
      <c r="BK15" s="630"/>
      <c r="BL15" s="630"/>
      <c r="BM15" s="630"/>
      <c r="BN15" s="631"/>
      <c r="BO15" s="632">
        <v>3.5</v>
      </c>
      <c r="BP15" s="632"/>
      <c r="BQ15" s="632"/>
      <c r="BR15" s="632"/>
      <c r="BS15" s="633" t="s">
        <v>536</v>
      </c>
      <c r="BT15" s="633"/>
      <c r="BU15" s="633"/>
      <c r="BV15" s="633"/>
      <c r="BW15" s="633"/>
      <c r="BX15" s="633"/>
      <c r="BY15" s="633"/>
      <c r="BZ15" s="633"/>
      <c r="CA15" s="633"/>
      <c r="CB15" s="637"/>
      <c r="CD15" s="644" t="s">
        <v>247</v>
      </c>
      <c r="CE15" s="645"/>
      <c r="CF15" s="645"/>
      <c r="CG15" s="645"/>
      <c r="CH15" s="645"/>
      <c r="CI15" s="645"/>
      <c r="CJ15" s="645"/>
      <c r="CK15" s="645"/>
      <c r="CL15" s="645"/>
      <c r="CM15" s="645"/>
      <c r="CN15" s="645"/>
      <c r="CO15" s="645"/>
      <c r="CP15" s="645"/>
      <c r="CQ15" s="646"/>
      <c r="CR15" s="629">
        <v>5619722</v>
      </c>
      <c r="CS15" s="630"/>
      <c r="CT15" s="630"/>
      <c r="CU15" s="630"/>
      <c r="CV15" s="630"/>
      <c r="CW15" s="630"/>
      <c r="CX15" s="630"/>
      <c r="CY15" s="631"/>
      <c r="CZ15" s="632">
        <v>15.5</v>
      </c>
      <c r="DA15" s="632"/>
      <c r="DB15" s="632"/>
      <c r="DC15" s="632"/>
      <c r="DD15" s="638">
        <v>2483197</v>
      </c>
      <c r="DE15" s="630"/>
      <c r="DF15" s="630"/>
      <c r="DG15" s="630"/>
      <c r="DH15" s="630"/>
      <c r="DI15" s="630"/>
      <c r="DJ15" s="630"/>
      <c r="DK15" s="630"/>
      <c r="DL15" s="630"/>
      <c r="DM15" s="630"/>
      <c r="DN15" s="630"/>
      <c r="DO15" s="630"/>
      <c r="DP15" s="631"/>
      <c r="DQ15" s="638">
        <v>2710221</v>
      </c>
      <c r="DR15" s="630"/>
      <c r="DS15" s="630"/>
      <c r="DT15" s="630"/>
      <c r="DU15" s="630"/>
      <c r="DV15" s="630"/>
      <c r="DW15" s="630"/>
      <c r="DX15" s="630"/>
      <c r="DY15" s="630"/>
      <c r="DZ15" s="630"/>
      <c r="EA15" s="630"/>
      <c r="EB15" s="630"/>
      <c r="EC15" s="639"/>
    </row>
    <row r="16" spans="2:143" ht="11.25" customHeight="1" x14ac:dyDescent="0.2">
      <c r="B16" s="626" t="s">
        <v>544</v>
      </c>
      <c r="C16" s="627"/>
      <c r="D16" s="627"/>
      <c r="E16" s="627"/>
      <c r="F16" s="627"/>
      <c r="G16" s="627"/>
      <c r="H16" s="627"/>
      <c r="I16" s="627"/>
      <c r="J16" s="627"/>
      <c r="K16" s="627"/>
      <c r="L16" s="627"/>
      <c r="M16" s="627"/>
      <c r="N16" s="627"/>
      <c r="O16" s="627"/>
      <c r="P16" s="627"/>
      <c r="Q16" s="628"/>
      <c r="R16" s="629">
        <v>26009</v>
      </c>
      <c r="S16" s="630"/>
      <c r="T16" s="630"/>
      <c r="U16" s="630"/>
      <c r="V16" s="630"/>
      <c r="W16" s="630"/>
      <c r="X16" s="630"/>
      <c r="Y16" s="631"/>
      <c r="Z16" s="632">
        <v>0.1</v>
      </c>
      <c r="AA16" s="632"/>
      <c r="AB16" s="632"/>
      <c r="AC16" s="632"/>
      <c r="AD16" s="633">
        <v>26009</v>
      </c>
      <c r="AE16" s="633"/>
      <c r="AF16" s="633"/>
      <c r="AG16" s="633"/>
      <c r="AH16" s="633"/>
      <c r="AI16" s="633"/>
      <c r="AJ16" s="633"/>
      <c r="AK16" s="633"/>
      <c r="AL16" s="634">
        <v>0.1</v>
      </c>
      <c r="AM16" s="635"/>
      <c r="AN16" s="635"/>
      <c r="AO16" s="636"/>
      <c r="AP16" s="626" t="s">
        <v>545</v>
      </c>
      <c r="AQ16" s="627"/>
      <c r="AR16" s="627"/>
      <c r="AS16" s="627"/>
      <c r="AT16" s="627"/>
      <c r="AU16" s="627"/>
      <c r="AV16" s="627"/>
      <c r="AW16" s="627"/>
      <c r="AX16" s="627"/>
      <c r="AY16" s="627"/>
      <c r="AZ16" s="627"/>
      <c r="BA16" s="627"/>
      <c r="BB16" s="627"/>
      <c r="BC16" s="627"/>
      <c r="BD16" s="627"/>
      <c r="BE16" s="627"/>
      <c r="BF16" s="628"/>
      <c r="BG16" s="629" t="s">
        <v>546</v>
      </c>
      <c r="BH16" s="630"/>
      <c r="BI16" s="630"/>
      <c r="BJ16" s="630"/>
      <c r="BK16" s="630"/>
      <c r="BL16" s="630"/>
      <c r="BM16" s="630"/>
      <c r="BN16" s="631"/>
      <c r="BO16" s="632" t="s">
        <v>536</v>
      </c>
      <c r="BP16" s="632"/>
      <c r="BQ16" s="632"/>
      <c r="BR16" s="632"/>
      <c r="BS16" s="633" t="s">
        <v>536</v>
      </c>
      <c r="BT16" s="633"/>
      <c r="BU16" s="633"/>
      <c r="BV16" s="633"/>
      <c r="BW16" s="633"/>
      <c r="BX16" s="633"/>
      <c r="BY16" s="633"/>
      <c r="BZ16" s="633"/>
      <c r="CA16" s="633"/>
      <c r="CB16" s="637"/>
      <c r="CD16" s="644" t="s">
        <v>248</v>
      </c>
      <c r="CE16" s="645"/>
      <c r="CF16" s="645"/>
      <c r="CG16" s="645"/>
      <c r="CH16" s="645"/>
      <c r="CI16" s="645"/>
      <c r="CJ16" s="645"/>
      <c r="CK16" s="645"/>
      <c r="CL16" s="645"/>
      <c r="CM16" s="645"/>
      <c r="CN16" s="645"/>
      <c r="CO16" s="645"/>
      <c r="CP16" s="645"/>
      <c r="CQ16" s="646"/>
      <c r="CR16" s="629" t="s">
        <v>529</v>
      </c>
      <c r="CS16" s="630"/>
      <c r="CT16" s="630"/>
      <c r="CU16" s="630"/>
      <c r="CV16" s="630"/>
      <c r="CW16" s="630"/>
      <c r="CX16" s="630"/>
      <c r="CY16" s="631"/>
      <c r="CZ16" s="632" t="s">
        <v>547</v>
      </c>
      <c r="DA16" s="632"/>
      <c r="DB16" s="632"/>
      <c r="DC16" s="632"/>
      <c r="DD16" s="638" t="s">
        <v>536</v>
      </c>
      <c r="DE16" s="630"/>
      <c r="DF16" s="630"/>
      <c r="DG16" s="630"/>
      <c r="DH16" s="630"/>
      <c r="DI16" s="630"/>
      <c r="DJ16" s="630"/>
      <c r="DK16" s="630"/>
      <c r="DL16" s="630"/>
      <c r="DM16" s="630"/>
      <c r="DN16" s="630"/>
      <c r="DO16" s="630"/>
      <c r="DP16" s="631"/>
      <c r="DQ16" s="638" t="s">
        <v>536</v>
      </c>
      <c r="DR16" s="630"/>
      <c r="DS16" s="630"/>
      <c r="DT16" s="630"/>
      <c r="DU16" s="630"/>
      <c r="DV16" s="630"/>
      <c r="DW16" s="630"/>
      <c r="DX16" s="630"/>
      <c r="DY16" s="630"/>
      <c r="DZ16" s="630"/>
      <c r="EA16" s="630"/>
      <c r="EB16" s="630"/>
      <c r="EC16" s="639"/>
    </row>
    <row r="17" spans="2:133" ht="11.25" customHeight="1" x14ac:dyDescent="0.2">
      <c r="B17" s="626" t="s">
        <v>548</v>
      </c>
      <c r="C17" s="627"/>
      <c r="D17" s="627"/>
      <c r="E17" s="627"/>
      <c r="F17" s="627"/>
      <c r="G17" s="627"/>
      <c r="H17" s="627"/>
      <c r="I17" s="627"/>
      <c r="J17" s="627"/>
      <c r="K17" s="627"/>
      <c r="L17" s="627"/>
      <c r="M17" s="627"/>
      <c r="N17" s="627"/>
      <c r="O17" s="627"/>
      <c r="P17" s="627"/>
      <c r="Q17" s="628"/>
      <c r="R17" s="629">
        <v>195031</v>
      </c>
      <c r="S17" s="630"/>
      <c r="T17" s="630"/>
      <c r="U17" s="630"/>
      <c r="V17" s="630"/>
      <c r="W17" s="630"/>
      <c r="X17" s="630"/>
      <c r="Y17" s="631"/>
      <c r="Z17" s="632">
        <v>0.5</v>
      </c>
      <c r="AA17" s="632"/>
      <c r="AB17" s="632"/>
      <c r="AC17" s="632"/>
      <c r="AD17" s="633">
        <v>195031</v>
      </c>
      <c r="AE17" s="633"/>
      <c r="AF17" s="633"/>
      <c r="AG17" s="633"/>
      <c r="AH17" s="633"/>
      <c r="AI17" s="633"/>
      <c r="AJ17" s="633"/>
      <c r="AK17" s="633"/>
      <c r="AL17" s="634">
        <v>1.1000000000000001</v>
      </c>
      <c r="AM17" s="635"/>
      <c r="AN17" s="635"/>
      <c r="AO17" s="636"/>
      <c r="AP17" s="626" t="s">
        <v>549</v>
      </c>
      <c r="AQ17" s="627"/>
      <c r="AR17" s="627"/>
      <c r="AS17" s="627"/>
      <c r="AT17" s="627"/>
      <c r="AU17" s="627"/>
      <c r="AV17" s="627"/>
      <c r="AW17" s="627"/>
      <c r="AX17" s="627"/>
      <c r="AY17" s="627"/>
      <c r="AZ17" s="627"/>
      <c r="BA17" s="627"/>
      <c r="BB17" s="627"/>
      <c r="BC17" s="627"/>
      <c r="BD17" s="627"/>
      <c r="BE17" s="627"/>
      <c r="BF17" s="628"/>
      <c r="BG17" s="629" t="s">
        <v>536</v>
      </c>
      <c r="BH17" s="630"/>
      <c r="BI17" s="630"/>
      <c r="BJ17" s="630"/>
      <c r="BK17" s="630"/>
      <c r="BL17" s="630"/>
      <c r="BM17" s="630"/>
      <c r="BN17" s="631"/>
      <c r="BO17" s="632" t="s">
        <v>127</v>
      </c>
      <c r="BP17" s="632"/>
      <c r="BQ17" s="632"/>
      <c r="BR17" s="632"/>
      <c r="BS17" s="633" t="s">
        <v>536</v>
      </c>
      <c r="BT17" s="633"/>
      <c r="BU17" s="633"/>
      <c r="BV17" s="633"/>
      <c r="BW17" s="633"/>
      <c r="BX17" s="633"/>
      <c r="BY17" s="633"/>
      <c r="BZ17" s="633"/>
      <c r="CA17" s="633"/>
      <c r="CB17" s="637"/>
      <c r="CD17" s="644" t="s">
        <v>249</v>
      </c>
      <c r="CE17" s="645"/>
      <c r="CF17" s="645"/>
      <c r="CG17" s="645"/>
      <c r="CH17" s="645"/>
      <c r="CI17" s="645"/>
      <c r="CJ17" s="645"/>
      <c r="CK17" s="645"/>
      <c r="CL17" s="645"/>
      <c r="CM17" s="645"/>
      <c r="CN17" s="645"/>
      <c r="CO17" s="645"/>
      <c r="CP17" s="645"/>
      <c r="CQ17" s="646"/>
      <c r="CR17" s="629">
        <v>2426138</v>
      </c>
      <c r="CS17" s="630"/>
      <c r="CT17" s="630"/>
      <c r="CU17" s="630"/>
      <c r="CV17" s="630"/>
      <c r="CW17" s="630"/>
      <c r="CX17" s="630"/>
      <c r="CY17" s="631"/>
      <c r="CZ17" s="632">
        <v>6.7</v>
      </c>
      <c r="DA17" s="632"/>
      <c r="DB17" s="632"/>
      <c r="DC17" s="632"/>
      <c r="DD17" s="638" t="s">
        <v>536</v>
      </c>
      <c r="DE17" s="630"/>
      <c r="DF17" s="630"/>
      <c r="DG17" s="630"/>
      <c r="DH17" s="630"/>
      <c r="DI17" s="630"/>
      <c r="DJ17" s="630"/>
      <c r="DK17" s="630"/>
      <c r="DL17" s="630"/>
      <c r="DM17" s="630"/>
      <c r="DN17" s="630"/>
      <c r="DO17" s="630"/>
      <c r="DP17" s="631"/>
      <c r="DQ17" s="638">
        <v>2391840</v>
      </c>
      <c r="DR17" s="630"/>
      <c r="DS17" s="630"/>
      <c r="DT17" s="630"/>
      <c r="DU17" s="630"/>
      <c r="DV17" s="630"/>
      <c r="DW17" s="630"/>
      <c r="DX17" s="630"/>
      <c r="DY17" s="630"/>
      <c r="DZ17" s="630"/>
      <c r="EA17" s="630"/>
      <c r="EB17" s="630"/>
      <c r="EC17" s="639"/>
    </row>
    <row r="18" spans="2:133" ht="11.25" customHeight="1" x14ac:dyDescent="0.2">
      <c r="B18" s="626" t="s">
        <v>250</v>
      </c>
      <c r="C18" s="627"/>
      <c r="D18" s="627"/>
      <c r="E18" s="627"/>
      <c r="F18" s="627"/>
      <c r="G18" s="627"/>
      <c r="H18" s="627"/>
      <c r="I18" s="627"/>
      <c r="J18" s="627"/>
      <c r="K18" s="627"/>
      <c r="L18" s="627"/>
      <c r="M18" s="627"/>
      <c r="N18" s="627"/>
      <c r="O18" s="627"/>
      <c r="P18" s="627"/>
      <c r="Q18" s="628"/>
      <c r="R18" s="629">
        <v>236441</v>
      </c>
      <c r="S18" s="630"/>
      <c r="T18" s="630"/>
      <c r="U18" s="630"/>
      <c r="V18" s="630"/>
      <c r="W18" s="630"/>
      <c r="X18" s="630"/>
      <c r="Y18" s="631"/>
      <c r="Z18" s="632">
        <v>0.6</v>
      </c>
      <c r="AA18" s="632"/>
      <c r="AB18" s="632"/>
      <c r="AC18" s="632"/>
      <c r="AD18" s="633">
        <v>227612</v>
      </c>
      <c r="AE18" s="633"/>
      <c r="AF18" s="633"/>
      <c r="AG18" s="633"/>
      <c r="AH18" s="633"/>
      <c r="AI18" s="633"/>
      <c r="AJ18" s="633"/>
      <c r="AK18" s="633"/>
      <c r="AL18" s="634">
        <v>1.2999999523162842</v>
      </c>
      <c r="AM18" s="635"/>
      <c r="AN18" s="635"/>
      <c r="AO18" s="636"/>
      <c r="AP18" s="626" t="s">
        <v>550</v>
      </c>
      <c r="AQ18" s="627"/>
      <c r="AR18" s="627"/>
      <c r="AS18" s="627"/>
      <c r="AT18" s="627"/>
      <c r="AU18" s="627"/>
      <c r="AV18" s="627"/>
      <c r="AW18" s="627"/>
      <c r="AX18" s="627"/>
      <c r="AY18" s="627"/>
      <c r="AZ18" s="627"/>
      <c r="BA18" s="627"/>
      <c r="BB18" s="627"/>
      <c r="BC18" s="627"/>
      <c r="BD18" s="627"/>
      <c r="BE18" s="627"/>
      <c r="BF18" s="628"/>
      <c r="BG18" s="629" t="s">
        <v>536</v>
      </c>
      <c r="BH18" s="630"/>
      <c r="BI18" s="630"/>
      <c r="BJ18" s="630"/>
      <c r="BK18" s="630"/>
      <c r="BL18" s="630"/>
      <c r="BM18" s="630"/>
      <c r="BN18" s="631"/>
      <c r="BO18" s="632" t="s">
        <v>536</v>
      </c>
      <c r="BP18" s="632"/>
      <c r="BQ18" s="632"/>
      <c r="BR18" s="632"/>
      <c r="BS18" s="633" t="s">
        <v>534</v>
      </c>
      <c r="BT18" s="633"/>
      <c r="BU18" s="633"/>
      <c r="BV18" s="633"/>
      <c r="BW18" s="633"/>
      <c r="BX18" s="633"/>
      <c r="BY18" s="633"/>
      <c r="BZ18" s="633"/>
      <c r="CA18" s="633"/>
      <c r="CB18" s="637"/>
      <c r="CD18" s="644" t="s">
        <v>251</v>
      </c>
      <c r="CE18" s="645"/>
      <c r="CF18" s="645"/>
      <c r="CG18" s="645"/>
      <c r="CH18" s="645"/>
      <c r="CI18" s="645"/>
      <c r="CJ18" s="645"/>
      <c r="CK18" s="645"/>
      <c r="CL18" s="645"/>
      <c r="CM18" s="645"/>
      <c r="CN18" s="645"/>
      <c r="CO18" s="645"/>
      <c r="CP18" s="645"/>
      <c r="CQ18" s="646"/>
      <c r="CR18" s="629" t="s">
        <v>536</v>
      </c>
      <c r="CS18" s="630"/>
      <c r="CT18" s="630"/>
      <c r="CU18" s="630"/>
      <c r="CV18" s="630"/>
      <c r="CW18" s="630"/>
      <c r="CX18" s="630"/>
      <c r="CY18" s="631"/>
      <c r="CZ18" s="632" t="s">
        <v>551</v>
      </c>
      <c r="DA18" s="632"/>
      <c r="DB18" s="632"/>
      <c r="DC18" s="632"/>
      <c r="DD18" s="638" t="s">
        <v>536</v>
      </c>
      <c r="DE18" s="630"/>
      <c r="DF18" s="630"/>
      <c r="DG18" s="630"/>
      <c r="DH18" s="630"/>
      <c r="DI18" s="630"/>
      <c r="DJ18" s="630"/>
      <c r="DK18" s="630"/>
      <c r="DL18" s="630"/>
      <c r="DM18" s="630"/>
      <c r="DN18" s="630"/>
      <c r="DO18" s="630"/>
      <c r="DP18" s="631"/>
      <c r="DQ18" s="638" t="s">
        <v>540</v>
      </c>
      <c r="DR18" s="630"/>
      <c r="DS18" s="630"/>
      <c r="DT18" s="630"/>
      <c r="DU18" s="630"/>
      <c r="DV18" s="630"/>
      <c r="DW18" s="630"/>
      <c r="DX18" s="630"/>
      <c r="DY18" s="630"/>
      <c r="DZ18" s="630"/>
      <c r="EA18" s="630"/>
      <c r="EB18" s="630"/>
      <c r="EC18" s="639"/>
    </row>
    <row r="19" spans="2:133" ht="11.25" customHeight="1" x14ac:dyDescent="0.2">
      <c r="B19" s="626" t="s">
        <v>552</v>
      </c>
      <c r="C19" s="627"/>
      <c r="D19" s="627"/>
      <c r="E19" s="627"/>
      <c r="F19" s="627"/>
      <c r="G19" s="627"/>
      <c r="H19" s="627"/>
      <c r="I19" s="627"/>
      <c r="J19" s="627"/>
      <c r="K19" s="627"/>
      <c r="L19" s="627"/>
      <c r="M19" s="627"/>
      <c r="N19" s="627"/>
      <c r="O19" s="627"/>
      <c r="P19" s="627"/>
      <c r="Q19" s="628"/>
      <c r="R19" s="629">
        <v>118446</v>
      </c>
      <c r="S19" s="630"/>
      <c r="T19" s="630"/>
      <c r="U19" s="630"/>
      <c r="V19" s="630"/>
      <c r="W19" s="630"/>
      <c r="X19" s="630"/>
      <c r="Y19" s="631"/>
      <c r="Z19" s="632">
        <v>0.3</v>
      </c>
      <c r="AA19" s="632"/>
      <c r="AB19" s="632"/>
      <c r="AC19" s="632"/>
      <c r="AD19" s="633">
        <v>118446</v>
      </c>
      <c r="AE19" s="633"/>
      <c r="AF19" s="633"/>
      <c r="AG19" s="633"/>
      <c r="AH19" s="633"/>
      <c r="AI19" s="633"/>
      <c r="AJ19" s="633"/>
      <c r="AK19" s="633"/>
      <c r="AL19" s="634">
        <v>0.7</v>
      </c>
      <c r="AM19" s="635"/>
      <c r="AN19" s="635"/>
      <c r="AO19" s="636"/>
      <c r="AP19" s="626" t="s">
        <v>252</v>
      </c>
      <c r="AQ19" s="627"/>
      <c r="AR19" s="627"/>
      <c r="AS19" s="627"/>
      <c r="AT19" s="627"/>
      <c r="AU19" s="627"/>
      <c r="AV19" s="627"/>
      <c r="AW19" s="627"/>
      <c r="AX19" s="627"/>
      <c r="AY19" s="627"/>
      <c r="AZ19" s="627"/>
      <c r="BA19" s="627"/>
      <c r="BB19" s="627"/>
      <c r="BC19" s="627"/>
      <c r="BD19" s="627"/>
      <c r="BE19" s="627"/>
      <c r="BF19" s="628"/>
      <c r="BG19" s="629">
        <v>622730</v>
      </c>
      <c r="BH19" s="630"/>
      <c r="BI19" s="630"/>
      <c r="BJ19" s="630"/>
      <c r="BK19" s="630"/>
      <c r="BL19" s="630"/>
      <c r="BM19" s="630"/>
      <c r="BN19" s="631"/>
      <c r="BO19" s="632">
        <v>4.8</v>
      </c>
      <c r="BP19" s="632"/>
      <c r="BQ19" s="632"/>
      <c r="BR19" s="632"/>
      <c r="BS19" s="633" t="s">
        <v>529</v>
      </c>
      <c r="BT19" s="633"/>
      <c r="BU19" s="633"/>
      <c r="BV19" s="633"/>
      <c r="BW19" s="633"/>
      <c r="BX19" s="633"/>
      <c r="BY19" s="633"/>
      <c r="BZ19" s="633"/>
      <c r="CA19" s="633"/>
      <c r="CB19" s="637"/>
      <c r="CD19" s="644" t="s">
        <v>553</v>
      </c>
      <c r="CE19" s="645"/>
      <c r="CF19" s="645"/>
      <c r="CG19" s="645"/>
      <c r="CH19" s="645"/>
      <c r="CI19" s="645"/>
      <c r="CJ19" s="645"/>
      <c r="CK19" s="645"/>
      <c r="CL19" s="645"/>
      <c r="CM19" s="645"/>
      <c r="CN19" s="645"/>
      <c r="CO19" s="645"/>
      <c r="CP19" s="645"/>
      <c r="CQ19" s="646"/>
      <c r="CR19" s="629" t="s">
        <v>535</v>
      </c>
      <c r="CS19" s="630"/>
      <c r="CT19" s="630"/>
      <c r="CU19" s="630"/>
      <c r="CV19" s="630"/>
      <c r="CW19" s="630"/>
      <c r="CX19" s="630"/>
      <c r="CY19" s="631"/>
      <c r="CZ19" s="632" t="s">
        <v>536</v>
      </c>
      <c r="DA19" s="632"/>
      <c r="DB19" s="632"/>
      <c r="DC19" s="632"/>
      <c r="DD19" s="638" t="s">
        <v>127</v>
      </c>
      <c r="DE19" s="630"/>
      <c r="DF19" s="630"/>
      <c r="DG19" s="630"/>
      <c r="DH19" s="630"/>
      <c r="DI19" s="630"/>
      <c r="DJ19" s="630"/>
      <c r="DK19" s="630"/>
      <c r="DL19" s="630"/>
      <c r="DM19" s="630"/>
      <c r="DN19" s="630"/>
      <c r="DO19" s="630"/>
      <c r="DP19" s="631"/>
      <c r="DQ19" s="638" t="s">
        <v>536</v>
      </c>
      <c r="DR19" s="630"/>
      <c r="DS19" s="630"/>
      <c r="DT19" s="630"/>
      <c r="DU19" s="630"/>
      <c r="DV19" s="630"/>
      <c r="DW19" s="630"/>
      <c r="DX19" s="630"/>
      <c r="DY19" s="630"/>
      <c r="DZ19" s="630"/>
      <c r="EA19" s="630"/>
      <c r="EB19" s="630"/>
      <c r="EC19" s="639"/>
    </row>
    <row r="20" spans="2:133" ht="11.25" customHeight="1" x14ac:dyDescent="0.2">
      <c r="B20" s="626" t="s">
        <v>253</v>
      </c>
      <c r="C20" s="627"/>
      <c r="D20" s="627"/>
      <c r="E20" s="627"/>
      <c r="F20" s="627"/>
      <c r="G20" s="627"/>
      <c r="H20" s="627"/>
      <c r="I20" s="627"/>
      <c r="J20" s="627"/>
      <c r="K20" s="627"/>
      <c r="L20" s="627"/>
      <c r="M20" s="627"/>
      <c r="N20" s="627"/>
      <c r="O20" s="627"/>
      <c r="P20" s="627"/>
      <c r="Q20" s="628"/>
      <c r="R20" s="629">
        <v>8126</v>
      </c>
      <c r="S20" s="630"/>
      <c r="T20" s="630"/>
      <c r="U20" s="630"/>
      <c r="V20" s="630"/>
      <c r="W20" s="630"/>
      <c r="X20" s="630"/>
      <c r="Y20" s="631"/>
      <c r="Z20" s="632">
        <v>0</v>
      </c>
      <c r="AA20" s="632"/>
      <c r="AB20" s="632"/>
      <c r="AC20" s="632"/>
      <c r="AD20" s="633">
        <v>8126</v>
      </c>
      <c r="AE20" s="633"/>
      <c r="AF20" s="633"/>
      <c r="AG20" s="633"/>
      <c r="AH20" s="633"/>
      <c r="AI20" s="633"/>
      <c r="AJ20" s="633"/>
      <c r="AK20" s="633"/>
      <c r="AL20" s="634">
        <v>0</v>
      </c>
      <c r="AM20" s="635"/>
      <c r="AN20" s="635"/>
      <c r="AO20" s="636"/>
      <c r="AP20" s="626" t="s">
        <v>254</v>
      </c>
      <c r="AQ20" s="627"/>
      <c r="AR20" s="627"/>
      <c r="AS20" s="627"/>
      <c r="AT20" s="627"/>
      <c r="AU20" s="627"/>
      <c r="AV20" s="627"/>
      <c r="AW20" s="627"/>
      <c r="AX20" s="627"/>
      <c r="AY20" s="627"/>
      <c r="AZ20" s="627"/>
      <c r="BA20" s="627"/>
      <c r="BB20" s="627"/>
      <c r="BC20" s="627"/>
      <c r="BD20" s="627"/>
      <c r="BE20" s="627"/>
      <c r="BF20" s="628"/>
      <c r="BG20" s="629">
        <v>622730</v>
      </c>
      <c r="BH20" s="630"/>
      <c r="BI20" s="630"/>
      <c r="BJ20" s="630"/>
      <c r="BK20" s="630"/>
      <c r="BL20" s="630"/>
      <c r="BM20" s="630"/>
      <c r="BN20" s="631"/>
      <c r="BO20" s="632">
        <v>4.8</v>
      </c>
      <c r="BP20" s="632"/>
      <c r="BQ20" s="632"/>
      <c r="BR20" s="632"/>
      <c r="BS20" s="633" t="s">
        <v>536</v>
      </c>
      <c r="BT20" s="633"/>
      <c r="BU20" s="633"/>
      <c r="BV20" s="633"/>
      <c r="BW20" s="633"/>
      <c r="BX20" s="633"/>
      <c r="BY20" s="633"/>
      <c r="BZ20" s="633"/>
      <c r="CA20" s="633"/>
      <c r="CB20" s="637"/>
      <c r="CD20" s="644" t="s">
        <v>255</v>
      </c>
      <c r="CE20" s="645"/>
      <c r="CF20" s="645"/>
      <c r="CG20" s="645"/>
      <c r="CH20" s="645"/>
      <c r="CI20" s="645"/>
      <c r="CJ20" s="645"/>
      <c r="CK20" s="645"/>
      <c r="CL20" s="645"/>
      <c r="CM20" s="645"/>
      <c r="CN20" s="645"/>
      <c r="CO20" s="645"/>
      <c r="CP20" s="645"/>
      <c r="CQ20" s="646"/>
      <c r="CR20" s="629">
        <v>36155153</v>
      </c>
      <c r="CS20" s="630"/>
      <c r="CT20" s="630"/>
      <c r="CU20" s="630"/>
      <c r="CV20" s="630"/>
      <c r="CW20" s="630"/>
      <c r="CX20" s="630"/>
      <c r="CY20" s="631"/>
      <c r="CZ20" s="632">
        <v>100</v>
      </c>
      <c r="DA20" s="632"/>
      <c r="DB20" s="632"/>
      <c r="DC20" s="632"/>
      <c r="DD20" s="638">
        <v>6305961</v>
      </c>
      <c r="DE20" s="630"/>
      <c r="DF20" s="630"/>
      <c r="DG20" s="630"/>
      <c r="DH20" s="630"/>
      <c r="DI20" s="630"/>
      <c r="DJ20" s="630"/>
      <c r="DK20" s="630"/>
      <c r="DL20" s="630"/>
      <c r="DM20" s="630"/>
      <c r="DN20" s="630"/>
      <c r="DO20" s="630"/>
      <c r="DP20" s="631"/>
      <c r="DQ20" s="638">
        <v>20398818</v>
      </c>
      <c r="DR20" s="630"/>
      <c r="DS20" s="630"/>
      <c r="DT20" s="630"/>
      <c r="DU20" s="630"/>
      <c r="DV20" s="630"/>
      <c r="DW20" s="630"/>
      <c r="DX20" s="630"/>
      <c r="DY20" s="630"/>
      <c r="DZ20" s="630"/>
      <c r="EA20" s="630"/>
      <c r="EB20" s="630"/>
      <c r="EC20" s="639"/>
    </row>
    <row r="21" spans="2:133" ht="11.25" customHeight="1" x14ac:dyDescent="0.2">
      <c r="B21" s="626" t="s">
        <v>256</v>
      </c>
      <c r="C21" s="627"/>
      <c r="D21" s="627"/>
      <c r="E21" s="627"/>
      <c r="F21" s="627"/>
      <c r="G21" s="627"/>
      <c r="H21" s="627"/>
      <c r="I21" s="627"/>
      <c r="J21" s="627"/>
      <c r="K21" s="627"/>
      <c r="L21" s="627"/>
      <c r="M21" s="627"/>
      <c r="N21" s="627"/>
      <c r="O21" s="627"/>
      <c r="P21" s="627"/>
      <c r="Q21" s="628"/>
      <c r="R21" s="629">
        <v>4285</v>
      </c>
      <c r="S21" s="630"/>
      <c r="T21" s="630"/>
      <c r="U21" s="630"/>
      <c r="V21" s="630"/>
      <c r="W21" s="630"/>
      <c r="X21" s="630"/>
      <c r="Y21" s="631"/>
      <c r="Z21" s="632">
        <v>0</v>
      </c>
      <c r="AA21" s="632"/>
      <c r="AB21" s="632"/>
      <c r="AC21" s="632"/>
      <c r="AD21" s="633">
        <v>4285</v>
      </c>
      <c r="AE21" s="633"/>
      <c r="AF21" s="633"/>
      <c r="AG21" s="633"/>
      <c r="AH21" s="633"/>
      <c r="AI21" s="633"/>
      <c r="AJ21" s="633"/>
      <c r="AK21" s="633"/>
      <c r="AL21" s="634">
        <v>0</v>
      </c>
      <c r="AM21" s="635"/>
      <c r="AN21" s="635"/>
      <c r="AO21" s="636"/>
      <c r="AP21" s="648" t="s">
        <v>554</v>
      </c>
      <c r="AQ21" s="649"/>
      <c r="AR21" s="649"/>
      <c r="AS21" s="649"/>
      <c r="AT21" s="649"/>
      <c r="AU21" s="649"/>
      <c r="AV21" s="649"/>
      <c r="AW21" s="649"/>
      <c r="AX21" s="649"/>
      <c r="AY21" s="649"/>
      <c r="AZ21" s="649"/>
      <c r="BA21" s="649"/>
      <c r="BB21" s="649"/>
      <c r="BC21" s="649"/>
      <c r="BD21" s="649"/>
      <c r="BE21" s="649"/>
      <c r="BF21" s="650"/>
      <c r="BG21" s="629">
        <v>9001</v>
      </c>
      <c r="BH21" s="630"/>
      <c r="BI21" s="630"/>
      <c r="BJ21" s="630"/>
      <c r="BK21" s="630"/>
      <c r="BL21" s="630"/>
      <c r="BM21" s="630"/>
      <c r="BN21" s="631"/>
      <c r="BO21" s="632">
        <v>0.1</v>
      </c>
      <c r="BP21" s="632"/>
      <c r="BQ21" s="632"/>
      <c r="BR21" s="632"/>
      <c r="BS21" s="633" t="s">
        <v>551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555</v>
      </c>
      <c r="C22" s="666"/>
      <c r="D22" s="666"/>
      <c r="E22" s="666"/>
      <c r="F22" s="666"/>
      <c r="G22" s="666"/>
      <c r="H22" s="666"/>
      <c r="I22" s="666"/>
      <c r="J22" s="666"/>
      <c r="K22" s="666"/>
      <c r="L22" s="666"/>
      <c r="M22" s="666"/>
      <c r="N22" s="666"/>
      <c r="O22" s="666"/>
      <c r="P22" s="666"/>
      <c r="Q22" s="667"/>
      <c r="R22" s="629">
        <v>105584</v>
      </c>
      <c r="S22" s="630"/>
      <c r="T22" s="630"/>
      <c r="U22" s="630"/>
      <c r="V22" s="630"/>
      <c r="W22" s="630"/>
      <c r="X22" s="630"/>
      <c r="Y22" s="631"/>
      <c r="Z22" s="632">
        <v>0.3</v>
      </c>
      <c r="AA22" s="632"/>
      <c r="AB22" s="632"/>
      <c r="AC22" s="632"/>
      <c r="AD22" s="633">
        <v>96755</v>
      </c>
      <c r="AE22" s="633"/>
      <c r="AF22" s="633"/>
      <c r="AG22" s="633"/>
      <c r="AH22" s="633"/>
      <c r="AI22" s="633"/>
      <c r="AJ22" s="633"/>
      <c r="AK22" s="633"/>
      <c r="AL22" s="634">
        <v>0.5</v>
      </c>
      <c r="AM22" s="635"/>
      <c r="AN22" s="635"/>
      <c r="AO22" s="636"/>
      <c r="AP22" s="648" t="s">
        <v>556</v>
      </c>
      <c r="AQ22" s="649"/>
      <c r="AR22" s="649"/>
      <c r="AS22" s="649"/>
      <c r="AT22" s="649"/>
      <c r="AU22" s="649"/>
      <c r="AV22" s="649"/>
      <c r="AW22" s="649"/>
      <c r="AX22" s="649"/>
      <c r="AY22" s="649"/>
      <c r="AZ22" s="649"/>
      <c r="BA22" s="649"/>
      <c r="BB22" s="649"/>
      <c r="BC22" s="649"/>
      <c r="BD22" s="649"/>
      <c r="BE22" s="649"/>
      <c r="BF22" s="650"/>
      <c r="BG22" s="629" t="s">
        <v>557</v>
      </c>
      <c r="BH22" s="630"/>
      <c r="BI22" s="630"/>
      <c r="BJ22" s="630"/>
      <c r="BK22" s="630"/>
      <c r="BL22" s="630"/>
      <c r="BM22" s="630"/>
      <c r="BN22" s="631"/>
      <c r="BO22" s="632" t="s">
        <v>536</v>
      </c>
      <c r="BP22" s="632"/>
      <c r="BQ22" s="632"/>
      <c r="BR22" s="632"/>
      <c r="BS22" s="633" t="s">
        <v>547</v>
      </c>
      <c r="BT22" s="633"/>
      <c r="BU22" s="633"/>
      <c r="BV22" s="633"/>
      <c r="BW22" s="633"/>
      <c r="BX22" s="633"/>
      <c r="BY22" s="633"/>
      <c r="BZ22" s="633"/>
      <c r="CA22" s="633"/>
      <c r="CB22" s="637"/>
      <c r="CD22" s="611" t="s">
        <v>257</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258</v>
      </c>
      <c r="C23" s="627"/>
      <c r="D23" s="627"/>
      <c r="E23" s="627"/>
      <c r="F23" s="627"/>
      <c r="G23" s="627"/>
      <c r="H23" s="627"/>
      <c r="I23" s="627"/>
      <c r="J23" s="627"/>
      <c r="K23" s="627"/>
      <c r="L23" s="627"/>
      <c r="M23" s="627"/>
      <c r="N23" s="627"/>
      <c r="O23" s="627"/>
      <c r="P23" s="627"/>
      <c r="Q23" s="628"/>
      <c r="R23" s="629">
        <v>3348891</v>
      </c>
      <c r="S23" s="630"/>
      <c r="T23" s="630"/>
      <c r="U23" s="630"/>
      <c r="V23" s="630"/>
      <c r="W23" s="630"/>
      <c r="X23" s="630"/>
      <c r="Y23" s="631"/>
      <c r="Z23" s="632">
        <v>9</v>
      </c>
      <c r="AA23" s="632"/>
      <c r="AB23" s="632"/>
      <c r="AC23" s="632"/>
      <c r="AD23" s="633">
        <v>2814264</v>
      </c>
      <c r="AE23" s="633"/>
      <c r="AF23" s="633"/>
      <c r="AG23" s="633"/>
      <c r="AH23" s="633"/>
      <c r="AI23" s="633"/>
      <c r="AJ23" s="633"/>
      <c r="AK23" s="633"/>
      <c r="AL23" s="634">
        <v>15.7</v>
      </c>
      <c r="AM23" s="635"/>
      <c r="AN23" s="635"/>
      <c r="AO23" s="636"/>
      <c r="AP23" s="648" t="s">
        <v>558</v>
      </c>
      <c r="AQ23" s="649"/>
      <c r="AR23" s="649"/>
      <c r="AS23" s="649"/>
      <c r="AT23" s="649"/>
      <c r="AU23" s="649"/>
      <c r="AV23" s="649"/>
      <c r="AW23" s="649"/>
      <c r="AX23" s="649"/>
      <c r="AY23" s="649"/>
      <c r="AZ23" s="649"/>
      <c r="BA23" s="649"/>
      <c r="BB23" s="649"/>
      <c r="BC23" s="649"/>
      <c r="BD23" s="649"/>
      <c r="BE23" s="649"/>
      <c r="BF23" s="650"/>
      <c r="BG23" s="629">
        <v>613729</v>
      </c>
      <c r="BH23" s="630"/>
      <c r="BI23" s="630"/>
      <c r="BJ23" s="630"/>
      <c r="BK23" s="630"/>
      <c r="BL23" s="630"/>
      <c r="BM23" s="630"/>
      <c r="BN23" s="631"/>
      <c r="BO23" s="632">
        <v>4.7</v>
      </c>
      <c r="BP23" s="632"/>
      <c r="BQ23" s="632"/>
      <c r="BR23" s="632"/>
      <c r="BS23" s="633" t="s">
        <v>536</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259</v>
      </c>
      <c r="CS23" s="612"/>
      <c r="CT23" s="612"/>
      <c r="CU23" s="612"/>
      <c r="CV23" s="612"/>
      <c r="CW23" s="612"/>
      <c r="CX23" s="612"/>
      <c r="CY23" s="613"/>
      <c r="CZ23" s="611" t="s">
        <v>559</v>
      </c>
      <c r="DA23" s="612"/>
      <c r="DB23" s="612"/>
      <c r="DC23" s="613"/>
      <c r="DD23" s="611" t="s">
        <v>560</v>
      </c>
      <c r="DE23" s="612"/>
      <c r="DF23" s="612"/>
      <c r="DG23" s="612"/>
      <c r="DH23" s="612"/>
      <c r="DI23" s="612"/>
      <c r="DJ23" s="612"/>
      <c r="DK23" s="613"/>
      <c r="DL23" s="660" t="s">
        <v>260</v>
      </c>
      <c r="DM23" s="661"/>
      <c r="DN23" s="661"/>
      <c r="DO23" s="661"/>
      <c r="DP23" s="661"/>
      <c r="DQ23" s="661"/>
      <c r="DR23" s="661"/>
      <c r="DS23" s="661"/>
      <c r="DT23" s="661"/>
      <c r="DU23" s="661"/>
      <c r="DV23" s="662"/>
      <c r="DW23" s="611" t="s">
        <v>261</v>
      </c>
      <c r="DX23" s="612"/>
      <c r="DY23" s="612"/>
      <c r="DZ23" s="612"/>
      <c r="EA23" s="612"/>
      <c r="EB23" s="612"/>
      <c r="EC23" s="613"/>
    </row>
    <row r="24" spans="2:133" ht="11.25" customHeight="1" x14ac:dyDescent="0.2">
      <c r="B24" s="626" t="s">
        <v>561</v>
      </c>
      <c r="C24" s="627"/>
      <c r="D24" s="627"/>
      <c r="E24" s="627"/>
      <c r="F24" s="627"/>
      <c r="G24" s="627"/>
      <c r="H24" s="627"/>
      <c r="I24" s="627"/>
      <c r="J24" s="627"/>
      <c r="K24" s="627"/>
      <c r="L24" s="627"/>
      <c r="M24" s="627"/>
      <c r="N24" s="627"/>
      <c r="O24" s="627"/>
      <c r="P24" s="627"/>
      <c r="Q24" s="628"/>
      <c r="R24" s="629">
        <v>2814264</v>
      </c>
      <c r="S24" s="630"/>
      <c r="T24" s="630"/>
      <c r="U24" s="630"/>
      <c r="V24" s="630"/>
      <c r="W24" s="630"/>
      <c r="X24" s="630"/>
      <c r="Y24" s="631"/>
      <c r="Z24" s="632">
        <v>7.6</v>
      </c>
      <c r="AA24" s="632"/>
      <c r="AB24" s="632"/>
      <c r="AC24" s="632"/>
      <c r="AD24" s="633">
        <v>2814264</v>
      </c>
      <c r="AE24" s="633"/>
      <c r="AF24" s="633"/>
      <c r="AG24" s="633"/>
      <c r="AH24" s="633"/>
      <c r="AI24" s="633"/>
      <c r="AJ24" s="633"/>
      <c r="AK24" s="633"/>
      <c r="AL24" s="634">
        <v>15.7</v>
      </c>
      <c r="AM24" s="635"/>
      <c r="AN24" s="635"/>
      <c r="AO24" s="636"/>
      <c r="AP24" s="648" t="s">
        <v>562</v>
      </c>
      <c r="AQ24" s="649"/>
      <c r="AR24" s="649"/>
      <c r="AS24" s="649"/>
      <c r="AT24" s="649"/>
      <c r="AU24" s="649"/>
      <c r="AV24" s="649"/>
      <c r="AW24" s="649"/>
      <c r="AX24" s="649"/>
      <c r="AY24" s="649"/>
      <c r="AZ24" s="649"/>
      <c r="BA24" s="649"/>
      <c r="BB24" s="649"/>
      <c r="BC24" s="649"/>
      <c r="BD24" s="649"/>
      <c r="BE24" s="649"/>
      <c r="BF24" s="650"/>
      <c r="BG24" s="629" t="s">
        <v>536</v>
      </c>
      <c r="BH24" s="630"/>
      <c r="BI24" s="630"/>
      <c r="BJ24" s="630"/>
      <c r="BK24" s="630"/>
      <c r="BL24" s="630"/>
      <c r="BM24" s="630"/>
      <c r="BN24" s="631"/>
      <c r="BO24" s="632" t="s">
        <v>529</v>
      </c>
      <c r="BP24" s="632"/>
      <c r="BQ24" s="632"/>
      <c r="BR24" s="632"/>
      <c r="BS24" s="633" t="s">
        <v>536</v>
      </c>
      <c r="BT24" s="633"/>
      <c r="BU24" s="633"/>
      <c r="BV24" s="633"/>
      <c r="BW24" s="633"/>
      <c r="BX24" s="633"/>
      <c r="BY24" s="633"/>
      <c r="BZ24" s="633"/>
      <c r="CA24" s="633"/>
      <c r="CB24" s="637"/>
      <c r="CD24" s="640" t="s">
        <v>262</v>
      </c>
      <c r="CE24" s="641"/>
      <c r="CF24" s="641"/>
      <c r="CG24" s="641"/>
      <c r="CH24" s="641"/>
      <c r="CI24" s="641"/>
      <c r="CJ24" s="641"/>
      <c r="CK24" s="641"/>
      <c r="CL24" s="641"/>
      <c r="CM24" s="641"/>
      <c r="CN24" s="641"/>
      <c r="CO24" s="641"/>
      <c r="CP24" s="641"/>
      <c r="CQ24" s="642"/>
      <c r="CR24" s="618">
        <v>17802706</v>
      </c>
      <c r="CS24" s="619"/>
      <c r="CT24" s="619"/>
      <c r="CU24" s="619"/>
      <c r="CV24" s="619"/>
      <c r="CW24" s="619"/>
      <c r="CX24" s="619"/>
      <c r="CY24" s="620"/>
      <c r="CZ24" s="623">
        <v>49.2</v>
      </c>
      <c r="DA24" s="624"/>
      <c r="DB24" s="624"/>
      <c r="DC24" s="643"/>
      <c r="DD24" s="668">
        <v>9812740</v>
      </c>
      <c r="DE24" s="619"/>
      <c r="DF24" s="619"/>
      <c r="DG24" s="619"/>
      <c r="DH24" s="619"/>
      <c r="DI24" s="619"/>
      <c r="DJ24" s="619"/>
      <c r="DK24" s="620"/>
      <c r="DL24" s="668">
        <v>9738504</v>
      </c>
      <c r="DM24" s="619"/>
      <c r="DN24" s="619"/>
      <c r="DO24" s="619"/>
      <c r="DP24" s="619"/>
      <c r="DQ24" s="619"/>
      <c r="DR24" s="619"/>
      <c r="DS24" s="619"/>
      <c r="DT24" s="619"/>
      <c r="DU24" s="619"/>
      <c r="DV24" s="620"/>
      <c r="DW24" s="623">
        <v>51.5</v>
      </c>
      <c r="DX24" s="624"/>
      <c r="DY24" s="624"/>
      <c r="DZ24" s="624"/>
      <c r="EA24" s="624"/>
      <c r="EB24" s="624"/>
      <c r="EC24" s="625"/>
    </row>
    <row r="25" spans="2:133" ht="11.25" customHeight="1" x14ac:dyDescent="0.2">
      <c r="B25" s="626" t="s">
        <v>563</v>
      </c>
      <c r="C25" s="627"/>
      <c r="D25" s="627"/>
      <c r="E25" s="627"/>
      <c r="F25" s="627"/>
      <c r="G25" s="627"/>
      <c r="H25" s="627"/>
      <c r="I25" s="627"/>
      <c r="J25" s="627"/>
      <c r="K25" s="627"/>
      <c r="L25" s="627"/>
      <c r="M25" s="627"/>
      <c r="N25" s="627"/>
      <c r="O25" s="627"/>
      <c r="P25" s="627"/>
      <c r="Q25" s="628"/>
      <c r="R25" s="629">
        <v>534627</v>
      </c>
      <c r="S25" s="630"/>
      <c r="T25" s="630"/>
      <c r="U25" s="630"/>
      <c r="V25" s="630"/>
      <c r="W25" s="630"/>
      <c r="X25" s="630"/>
      <c r="Y25" s="631"/>
      <c r="Z25" s="632">
        <v>1.4</v>
      </c>
      <c r="AA25" s="632"/>
      <c r="AB25" s="632"/>
      <c r="AC25" s="632"/>
      <c r="AD25" s="633" t="s">
        <v>547</v>
      </c>
      <c r="AE25" s="633"/>
      <c r="AF25" s="633"/>
      <c r="AG25" s="633"/>
      <c r="AH25" s="633"/>
      <c r="AI25" s="633"/>
      <c r="AJ25" s="633"/>
      <c r="AK25" s="633"/>
      <c r="AL25" s="634" t="s">
        <v>564</v>
      </c>
      <c r="AM25" s="635"/>
      <c r="AN25" s="635"/>
      <c r="AO25" s="636"/>
      <c r="AP25" s="648" t="s">
        <v>565</v>
      </c>
      <c r="AQ25" s="649"/>
      <c r="AR25" s="649"/>
      <c r="AS25" s="649"/>
      <c r="AT25" s="649"/>
      <c r="AU25" s="649"/>
      <c r="AV25" s="649"/>
      <c r="AW25" s="649"/>
      <c r="AX25" s="649"/>
      <c r="AY25" s="649"/>
      <c r="AZ25" s="649"/>
      <c r="BA25" s="649"/>
      <c r="BB25" s="649"/>
      <c r="BC25" s="649"/>
      <c r="BD25" s="649"/>
      <c r="BE25" s="649"/>
      <c r="BF25" s="650"/>
      <c r="BG25" s="629" t="s">
        <v>536</v>
      </c>
      <c r="BH25" s="630"/>
      <c r="BI25" s="630"/>
      <c r="BJ25" s="630"/>
      <c r="BK25" s="630"/>
      <c r="BL25" s="630"/>
      <c r="BM25" s="630"/>
      <c r="BN25" s="631"/>
      <c r="BO25" s="632" t="s">
        <v>564</v>
      </c>
      <c r="BP25" s="632"/>
      <c r="BQ25" s="632"/>
      <c r="BR25" s="632"/>
      <c r="BS25" s="633" t="s">
        <v>536</v>
      </c>
      <c r="BT25" s="633"/>
      <c r="BU25" s="633"/>
      <c r="BV25" s="633"/>
      <c r="BW25" s="633"/>
      <c r="BX25" s="633"/>
      <c r="BY25" s="633"/>
      <c r="BZ25" s="633"/>
      <c r="CA25" s="633"/>
      <c r="CB25" s="637"/>
      <c r="CD25" s="644" t="s">
        <v>566</v>
      </c>
      <c r="CE25" s="645"/>
      <c r="CF25" s="645"/>
      <c r="CG25" s="645"/>
      <c r="CH25" s="645"/>
      <c r="CI25" s="645"/>
      <c r="CJ25" s="645"/>
      <c r="CK25" s="645"/>
      <c r="CL25" s="645"/>
      <c r="CM25" s="645"/>
      <c r="CN25" s="645"/>
      <c r="CO25" s="645"/>
      <c r="CP25" s="645"/>
      <c r="CQ25" s="646"/>
      <c r="CR25" s="629">
        <v>5401200</v>
      </c>
      <c r="CS25" s="669"/>
      <c r="CT25" s="669"/>
      <c r="CU25" s="669"/>
      <c r="CV25" s="669"/>
      <c r="CW25" s="669"/>
      <c r="CX25" s="669"/>
      <c r="CY25" s="670"/>
      <c r="CZ25" s="634">
        <v>14.9</v>
      </c>
      <c r="DA25" s="663"/>
      <c r="DB25" s="663"/>
      <c r="DC25" s="671"/>
      <c r="DD25" s="638">
        <v>4852109</v>
      </c>
      <c r="DE25" s="669"/>
      <c r="DF25" s="669"/>
      <c r="DG25" s="669"/>
      <c r="DH25" s="669"/>
      <c r="DI25" s="669"/>
      <c r="DJ25" s="669"/>
      <c r="DK25" s="670"/>
      <c r="DL25" s="638">
        <v>4811838</v>
      </c>
      <c r="DM25" s="669"/>
      <c r="DN25" s="669"/>
      <c r="DO25" s="669"/>
      <c r="DP25" s="669"/>
      <c r="DQ25" s="669"/>
      <c r="DR25" s="669"/>
      <c r="DS25" s="669"/>
      <c r="DT25" s="669"/>
      <c r="DU25" s="669"/>
      <c r="DV25" s="670"/>
      <c r="DW25" s="634">
        <v>25.5</v>
      </c>
      <c r="DX25" s="663"/>
      <c r="DY25" s="663"/>
      <c r="DZ25" s="663"/>
      <c r="EA25" s="663"/>
      <c r="EB25" s="663"/>
      <c r="EC25" s="664"/>
    </row>
    <row r="26" spans="2:133" ht="11.25" customHeight="1" x14ac:dyDescent="0.2">
      <c r="B26" s="626" t="s">
        <v>567</v>
      </c>
      <c r="C26" s="627"/>
      <c r="D26" s="627"/>
      <c r="E26" s="627"/>
      <c r="F26" s="627"/>
      <c r="G26" s="627"/>
      <c r="H26" s="627"/>
      <c r="I26" s="627"/>
      <c r="J26" s="627"/>
      <c r="K26" s="627"/>
      <c r="L26" s="627"/>
      <c r="M26" s="627"/>
      <c r="N26" s="627"/>
      <c r="O26" s="627"/>
      <c r="P26" s="627"/>
      <c r="Q26" s="628"/>
      <c r="R26" s="629" t="s">
        <v>536</v>
      </c>
      <c r="S26" s="630"/>
      <c r="T26" s="630"/>
      <c r="U26" s="630"/>
      <c r="V26" s="630"/>
      <c r="W26" s="630"/>
      <c r="X26" s="630"/>
      <c r="Y26" s="631"/>
      <c r="Z26" s="632" t="s">
        <v>536</v>
      </c>
      <c r="AA26" s="632"/>
      <c r="AB26" s="632"/>
      <c r="AC26" s="632"/>
      <c r="AD26" s="633" t="s">
        <v>536</v>
      </c>
      <c r="AE26" s="633"/>
      <c r="AF26" s="633"/>
      <c r="AG26" s="633"/>
      <c r="AH26" s="633"/>
      <c r="AI26" s="633"/>
      <c r="AJ26" s="633"/>
      <c r="AK26" s="633"/>
      <c r="AL26" s="634" t="s">
        <v>564</v>
      </c>
      <c r="AM26" s="635"/>
      <c r="AN26" s="635"/>
      <c r="AO26" s="636"/>
      <c r="AP26" s="648" t="s">
        <v>263</v>
      </c>
      <c r="AQ26" s="672"/>
      <c r="AR26" s="672"/>
      <c r="AS26" s="672"/>
      <c r="AT26" s="672"/>
      <c r="AU26" s="672"/>
      <c r="AV26" s="672"/>
      <c r="AW26" s="672"/>
      <c r="AX26" s="672"/>
      <c r="AY26" s="672"/>
      <c r="AZ26" s="672"/>
      <c r="BA26" s="672"/>
      <c r="BB26" s="672"/>
      <c r="BC26" s="672"/>
      <c r="BD26" s="672"/>
      <c r="BE26" s="672"/>
      <c r="BF26" s="650"/>
      <c r="BG26" s="629" t="s">
        <v>536</v>
      </c>
      <c r="BH26" s="630"/>
      <c r="BI26" s="630"/>
      <c r="BJ26" s="630"/>
      <c r="BK26" s="630"/>
      <c r="BL26" s="630"/>
      <c r="BM26" s="630"/>
      <c r="BN26" s="631"/>
      <c r="BO26" s="632" t="s">
        <v>536</v>
      </c>
      <c r="BP26" s="632"/>
      <c r="BQ26" s="632"/>
      <c r="BR26" s="632"/>
      <c r="BS26" s="633" t="s">
        <v>536</v>
      </c>
      <c r="BT26" s="633"/>
      <c r="BU26" s="633"/>
      <c r="BV26" s="633"/>
      <c r="BW26" s="633"/>
      <c r="BX26" s="633"/>
      <c r="BY26" s="633"/>
      <c r="BZ26" s="633"/>
      <c r="CA26" s="633"/>
      <c r="CB26" s="637"/>
      <c r="CD26" s="644" t="s">
        <v>264</v>
      </c>
      <c r="CE26" s="645"/>
      <c r="CF26" s="645"/>
      <c r="CG26" s="645"/>
      <c r="CH26" s="645"/>
      <c r="CI26" s="645"/>
      <c r="CJ26" s="645"/>
      <c r="CK26" s="645"/>
      <c r="CL26" s="645"/>
      <c r="CM26" s="645"/>
      <c r="CN26" s="645"/>
      <c r="CO26" s="645"/>
      <c r="CP26" s="645"/>
      <c r="CQ26" s="646"/>
      <c r="CR26" s="629">
        <v>3561539</v>
      </c>
      <c r="CS26" s="630"/>
      <c r="CT26" s="630"/>
      <c r="CU26" s="630"/>
      <c r="CV26" s="630"/>
      <c r="CW26" s="630"/>
      <c r="CX26" s="630"/>
      <c r="CY26" s="631"/>
      <c r="CZ26" s="634">
        <v>9.9</v>
      </c>
      <c r="DA26" s="663"/>
      <c r="DB26" s="663"/>
      <c r="DC26" s="671"/>
      <c r="DD26" s="638">
        <v>3197305</v>
      </c>
      <c r="DE26" s="630"/>
      <c r="DF26" s="630"/>
      <c r="DG26" s="630"/>
      <c r="DH26" s="630"/>
      <c r="DI26" s="630"/>
      <c r="DJ26" s="630"/>
      <c r="DK26" s="631"/>
      <c r="DL26" s="638" t="s">
        <v>529</v>
      </c>
      <c r="DM26" s="630"/>
      <c r="DN26" s="630"/>
      <c r="DO26" s="630"/>
      <c r="DP26" s="630"/>
      <c r="DQ26" s="630"/>
      <c r="DR26" s="630"/>
      <c r="DS26" s="630"/>
      <c r="DT26" s="630"/>
      <c r="DU26" s="630"/>
      <c r="DV26" s="631"/>
      <c r="DW26" s="634" t="s">
        <v>568</v>
      </c>
      <c r="DX26" s="663"/>
      <c r="DY26" s="663"/>
      <c r="DZ26" s="663"/>
      <c r="EA26" s="663"/>
      <c r="EB26" s="663"/>
      <c r="EC26" s="664"/>
    </row>
    <row r="27" spans="2:133" ht="11.25" customHeight="1" x14ac:dyDescent="0.2">
      <c r="B27" s="626" t="s">
        <v>569</v>
      </c>
      <c r="C27" s="627"/>
      <c r="D27" s="627"/>
      <c r="E27" s="627"/>
      <c r="F27" s="627"/>
      <c r="G27" s="627"/>
      <c r="H27" s="627"/>
      <c r="I27" s="627"/>
      <c r="J27" s="627"/>
      <c r="K27" s="627"/>
      <c r="L27" s="627"/>
      <c r="M27" s="627"/>
      <c r="N27" s="627"/>
      <c r="O27" s="627"/>
      <c r="P27" s="627"/>
      <c r="Q27" s="628"/>
      <c r="R27" s="629">
        <v>18968994</v>
      </c>
      <c r="S27" s="630"/>
      <c r="T27" s="630"/>
      <c r="U27" s="630"/>
      <c r="V27" s="630"/>
      <c r="W27" s="630"/>
      <c r="X27" s="630"/>
      <c r="Y27" s="631"/>
      <c r="Z27" s="632">
        <v>51</v>
      </c>
      <c r="AA27" s="632"/>
      <c r="AB27" s="632"/>
      <c r="AC27" s="632"/>
      <c r="AD27" s="633">
        <v>17811809</v>
      </c>
      <c r="AE27" s="633"/>
      <c r="AF27" s="633"/>
      <c r="AG27" s="633"/>
      <c r="AH27" s="633"/>
      <c r="AI27" s="633"/>
      <c r="AJ27" s="633"/>
      <c r="AK27" s="633"/>
      <c r="AL27" s="634">
        <v>99.400001525878906</v>
      </c>
      <c r="AM27" s="635"/>
      <c r="AN27" s="635"/>
      <c r="AO27" s="636"/>
      <c r="AP27" s="626" t="s">
        <v>265</v>
      </c>
      <c r="AQ27" s="627"/>
      <c r="AR27" s="627"/>
      <c r="AS27" s="627"/>
      <c r="AT27" s="627"/>
      <c r="AU27" s="627"/>
      <c r="AV27" s="627"/>
      <c r="AW27" s="627"/>
      <c r="AX27" s="627"/>
      <c r="AY27" s="627"/>
      <c r="AZ27" s="627"/>
      <c r="BA27" s="627"/>
      <c r="BB27" s="627"/>
      <c r="BC27" s="627"/>
      <c r="BD27" s="627"/>
      <c r="BE27" s="627"/>
      <c r="BF27" s="628"/>
      <c r="BG27" s="629">
        <v>12995205</v>
      </c>
      <c r="BH27" s="630"/>
      <c r="BI27" s="630"/>
      <c r="BJ27" s="630"/>
      <c r="BK27" s="630"/>
      <c r="BL27" s="630"/>
      <c r="BM27" s="630"/>
      <c r="BN27" s="631"/>
      <c r="BO27" s="632">
        <v>100</v>
      </c>
      <c r="BP27" s="632"/>
      <c r="BQ27" s="632"/>
      <c r="BR27" s="632"/>
      <c r="BS27" s="633">
        <v>206823</v>
      </c>
      <c r="BT27" s="633"/>
      <c r="BU27" s="633"/>
      <c r="BV27" s="633"/>
      <c r="BW27" s="633"/>
      <c r="BX27" s="633"/>
      <c r="BY27" s="633"/>
      <c r="BZ27" s="633"/>
      <c r="CA27" s="633"/>
      <c r="CB27" s="637"/>
      <c r="CD27" s="644" t="s">
        <v>570</v>
      </c>
      <c r="CE27" s="645"/>
      <c r="CF27" s="645"/>
      <c r="CG27" s="645"/>
      <c r="CH27" s="645"/>
      <c r="CI27" s="645"/>
      <c r="CJ27" s="645"/>
      <c r="CK27" s="645"/>
      <c r="CL27" s="645"/>
      <c r="CM27" s="645"/>
      <c r="CN27" s="645"/>
      <c r="CO27" s="645"/>
      <c r="CP27" s="645"/>
      <c r="CQ27" s="646"/>
      <c r="CR27" s="629">
        <v>9975368</v>
      </c>
      <c r="CS27" s="669"/>
      <c r="CT27" s="669"/>
      <c r="CU27" s="669"/>
      <c r="CV27" s="669"/>
      <c r="CW27" s="669"/>
      <c r="CX27" s="669"/>
      <c r="CY27" s="670"/>
      <c r="CZ27" s="634">
        <v>27.6</v>
      </c>
      <c r="DA27" s="663"/>
      <c r="DB27" s="663"/>
      <c r="DC27" s="671"/>
      <c r="DD27" s="638">
        <v>2568791</v>
      </c>
      <c r="DE27" s="669"/>
      <c r="DF27" s="669"/>
      <c r="DG27" s="669"/>
      <c r="DH27" s="669"/>
      <c r="DI27" s="669"/>
      <c r="DJ27" s="669"/>
      <c r="DK27" s="670"/>
      <c r="DL27" s="638">
        <v>2534826</v>
      </c>
      <c r="DM27" s="669"/>
      <c r="DN27" s="669"/>
      <c r="DO27" s="669"/>
      <c r="DP27" s="669"/>
      <c r="DQ27" s="669"/>
      <c r="DR27" s="669"/>
      <c r="DS27" s="669"/>
      <c r="DT27" s="669"/>
      <c r="DU27" s="669"/>
      <c r="DV27" s="670"/>
      <c r="DW27" s="634">
        <v>13.4</v>
      </c>
      <c r="DX27" s="663"/>
      <c r="DY27" s="663"/>
      <c r="DZ27" s="663"/>
      <c r="EA27" s="663"/>
      <c r="EB27" s="663"/>
      <c r="EC27" s="664"/>
    </row>
    <row r="28" spans="2:133" ht="11.25" customHeight="1" x14ac:dyDescent="0.2">
      <c r="B28" s="626" t="s">
        <v>571</v>
      </c>
      <c r="C28" s="627"/>
      <c r="D28" s="627"/>
      <c r="E28" s="627"/>
      <c r="F28" s="627"/>
      <c r="G28" s="627"/>
      <c r="H28" s="627"/>
      <c r="I28" s="627"/>
      <c r="J28" s="627"/>
      <c r="K28" s="627"/>
      <c r="L28" s="627"/>
      <c r="M28" s="627"/>
      <c r="N28" s="627"/>
      <c r="O28" s="627"/>
      <c r="P28" s="627"/>
      <c r="Q28" s="628"/>
      <c r="R28" s="629">
        <v>8770</v>
      </c>
      <c r="S28" s="630"/>
      <c r="T28" s="630"/>
      <c r="U28" s="630"/>
      <c r="V28" s="630"/>
      <c r="W28" s="630"/>
      <c r="X28" s="630"/>
      <c r="Y28" s="631"/>
      <c r="Z28" s="632">
        <v>0</v>
      </c>
      <c r="AA28" s="632"/>
      <c r="AB28" s="632"/>
      <c r="AC28" s="632"/>
      <c r="AD28" s="633">
        <v>8770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572</v>
      </c>
      <c r="CE28" s="645"/>
      <c r="CF28" s="645"/>
      <c r="CG28" s="645"/>
      <c r="CH28" s="645"/>
      <c r="CI28" s="645"/>
      <c r="CJ28" s="645"/>
      <c r="CK28" s="645"/>
      <c r="CL28" s="645"/>
      <c r="CM28" s="645"/>
      <c r="CN28" s="645"/>
      <c r="CO28" s="645"/>
      <c r="CP28" s="645"/>
      <c r="CQ28" s="646"/>
      <c r="CR28" s="629">
        <v>2426138</v>
      </c>
      <c r="CS28" s="630"/>
      <c r="CT28" s="630"/>
      <c r="CU28" s="630"/>
      <c r="CV28" s="630"/>
      <c r="CW28" s="630"/>
      <c r="CX28" s="630"/>
      <c r="CY28" s="631"/>
      <c r="CZ28" s="634">
        <v>6.7</v>
      </c>
      <c r="DA28" s="663"/>
      <c r="DB28" s="663"/>
      <c r="DC28" s="671"/>
      <c r="DD28" s="638">
        <v>2391840</v>
      </c>
      <c r="DE28" s="630"/>
      <c r="DF28" s="630"/>
      <c r="DG28" s="630"/>
      <c r="DH28" s="630"/>
      <c r="DI28" s="630"/>
      <c r="DJ28" s="630"/>
      <c r="DK28" s="631"/>
      <c r="DL28" s="638">
        <v>2391840</v>
      </c>
      <c r="DM28" s="630"/>
      <c r="DN28" s="630"/>
      <c r="DO28" s="630"/>
      <c r="DP28" s="630"/>
      <c r="DQ28" s="630"/>
      <c r="DR28" s="630"/>
      <c r="DS28" s="630"/>
      <c r="DT28" s="630"/>
      <c r="DU28" s="630"/>
      <c r="DV28" s="631"/>
      <c r="DW28" s="634">
        <v>12.7</v>
      </c>
      <c r="DX28" s="663"/>
      <c r="DY28" s="663"/>
      <c r="DZ28" s="663"/>
      <c r="EA28" s="663"/>
      <c r="EB28" s="663"/>
      <c r="EC28" s="664"/>
    </row>
    <row r="29" spans="2:133" ht="11.25" customHeight="1" x14ac:dyDescent="0.2">
      <c r="B29" s="626" t="s">
        <v>266</v>
      </c>
      <c r="C29" s="627"/>
      <c r="D29" s="627"/>
      <c r="E29" s="627"/>
      <c r="F29" s="627"/>
      <c r="G29" s="627"/>
      <c r="H29" s="627"/>
      <c r="I29" s="627"/>
      <c r="J29" s="627"/>
      <c r="K29" s="627"/>
      <c r="L29" s="627"/>
      <c r="M29" s="627"/>
      <c r="N29" s="627"/>
      <c r="O29" s="627"/>
      <c r="P29" s="627"/>
      <c r="Q29" s="628"/>
      <c r="R29" s="629">
        <v>325995</v>
      </c>
      <c r="S29" s="630"/>
      <c r="T29" s="630"/>
      <c r="U29" s="630"/>
      <c r="V29" s="630"/>
      <c r="W29" s="630"/>
      <c r="X29" s="630"/>
      <c r="Y29" s="631"/>
      <c r="Z29" s="632">
        <v>0.9</v>
      </c>
      <c r="AA29" s="632"/>
      <c r="AB29" s="632"/>
      <c r="AC29" s="632"/>
      <c r="AD29" s="633" t="s">
        <v>536</v>
      </c>
      <c r="AE29" s="633"/>
      <c r="AF29" s="633"/>
      <c r="AG29" s="633"/>
      <c r="AH29" s="633"/>
      <c r="AI29" s="633"/>
      <c r="AJ29" s="633"/>
      <c r="AK29" s="633"/>
      <c r="AL29" s="634" t="s">
        <v>536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267</v>
      </c>
      <c r="CE29" s="679"/>
      <c r="CF29" s="644" t="s">
        <v>573</v>
      </c>
      <c r="CG29" s="645"/>
      <c r="CH29" s="645"/>
      <c r="CI29" s="645"/>
      <c r="CJ29" s="645"/>
      <c r="CK29" s="645"/>
      <c r="CL29" s="645"/>
      <c r="CM29" s="645"/>
      <c r="CN29" s="645"/>
      <c r="CO29" s="645"/>
      <c r="CP29" s="645"/>
      <c r="CQ29" s="646"/>
      <c r="CR29" s="629">
        <v>2426114</v>
      </c>
      <c r="CS29" s="669"/>
      <c r="CT29" s="669"/>
      <c r="CU29" s="669"/>
      <c r="CV29" s="669"/>
      <c r="CW29" s="669"/>
      <c r="CX29" s="669"/>
      <c r="CY29" s="670"/>
      <c r="CZ29" s="634">
        <v>6.7</v>
      </c>
      <c r="DA29" s="663"/>
      <c r="DB29" s="663"/>
      <c r="DC29" s="671"/>
      <c r="DD29" s="638">
        <v>2391816</v>
      </c>
      <c r="DE29" s="669"/>
      <c r="DF29" s="669"/>
      <c r="DG29" s="669"/>
      <c r="DH29" s="669"/>
      <c r="DI29" s="669"/>
      <c r="DJ29" s="669"/>
      <c r="DK29" s="670"/>
      <c r="DL29" s="638">
        <v>2391816</v>
      </c>
      <c r="DM29" s="669"/>
      <c r="DN29" s="669"/>
      <c r="DO29" s="669"/>
      <c r="DP29" s="669"/>
      <c r="DQ29" s="669"/>
      <c r="DR29" s="669"/>
      <c r="DS29" s="669"/>
      <c r="DT29" s="669"/>
      <c r="DU29" s="669"/>
      <c r="DV29" s="670"/>
      <c r="DW29" s="634">
        <v>12.7</v>
      </c>
      <c r="DX29" s="663"/>
      <c r="DY29" s="663"/>
      <c r="DZ29" s="663"/>
      <c r="EA29" s="663"/>
      <c r="EB29" s="663"/>
      <c r="EC29" s="664"/>
    </row>
    <row r="30" spans="2:133" ht="11.25" customHeight="1" x14ac:dyDescent="0.2">
      <c r="B30" s="626" t="s">
        <v>268</v>
      </c>
      <c r="C30" s="627"/>
      <c r="D30" s="627"/>
      <c r="E30" s="627"/>
      <c r="F30" s="627"/>
      <c r="G30" s="627"/>
      <c r="H30" s="627"/>
      <c r="I30" s="627"/>
      <c r="J30" s="627"/>
      <c r="K30" s="627"/>
      <c r="L30" s="627"/>
      <c r="M30" s="627"/>
      <c r="N30" s="627"/>
      <c r="O30" s="627"/>
      <c r="P30" s="627"/>
      <c r="Q30" s="628"/>
      <c r="R30" s="629">
        <v>249824</v>
      </c>
      <c r="S30" s="630"/>
      <c r="T30" s="630"/>
      <c r="U30" s="630"/>
      <c r="V30" s="630"/>
      <c r="W30" s="630"/>
      <c r="X30" s="630"/>
      <c r="Y30" s="631"/>
      <c r="Z30" s="632">
        <v>0.7</v>
      </c>
      <c r="AA30" s="632"/>
      <c r="AB30" s="632"/>
      <c r="AC30" s="632"/>
      <c r="AD30" s="633">
        <v>31144</v>
      </c>
      <c r="AE30" s="633"/>
      <c r="AF30" s="633"/>
      <c r="AG30" s="633"/>
      <c r="AH30" s="633"/>
      <c r="AI30" s="633"/>
      <c r="AJ30" s="633"/>
      <c r="AK30" s="633"/>
      <c r="AL30" s="634">
        <v>0.2</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269</v>
      </c>
      <c r="BH30" s="676"/>
      <c r="BI30" s="676"/>
      <c r="BJ30" s="676"/>
      <c r="BK30" s="676"/>
      <c r="BL30" s="676"/>
      <c r="BM30" s="676"/>
      <c r="BN30" s="676"/>
      <c r="BO30" s="676"/>
      <c r="BP30" s="676"/>
      <c r="BQ30" s="677"/>
      <c r="BR30" s="608" t="s">
        <v>270</v>
      </c>
      <c r="BS30" s="676"/>
      <c r="BT30" s="676"/>
      <c r="BU30" s="676"/>
      <c r="BV30" s="676"/>
      <c r="BW30" s="676"/>
      <c r="BX30" s="676"/>
      <c r="BY30" s="676"/>
      <c r="BZ30" s="676"/>
      <c r="CA30" s="676"/>
      <c r="CB30" s="677"/>
      <c r="CD30" s="680"/>
      <c r="CE30" s="681"/>
      <c r="CF30" s="644" t="s">
        <v>574</v>
      </c>
      <c r="CG30" s="645"/>
      <c r="CH30" s="645"/>
      <c r="CI30" s="645"/>
      <c r="CJ30" s="645"/>
      <c r="CK30" s="645"/>
      <c r="CL30" s="645"/>
      <c r="CM30" s="645"/>
      <c r="CN30" s="645"/>
      <c r="CO30" s="645"/>
      <c r="CP30" s="645"/>
      <c r="CQ30" s="646"/>
      <c r="CR30" s="629">
        <v>2308980</v>
      </c>
      <c r="CS30" s="630"/>
      <c r="CT30" s="630"/>
      <c r="CU30" s="630"/>
      <c r="CV30" s="630"/>
      <c r="CW30" s="630"/>
      <c r="CX30" s="630"/>
      <c r="CY30" s="631"/>
      <c r="CZ30" s="634">
        <v>6.4</v>
      </c>
      <c r="DA30" s="663"/>
      <c r="DB30" s="663"/>
      <c r="DC30" s="671"/>
      <c r="DD30" s="638">
        <v>2275303</v>
      </c>
      <c r="DE30" s="630"/>
      <c r="DF30" s="630"/>
      <c r="DG30" s="630"/>
      <c r="DH30" s="630"/>
      <c r="DI30" s="630"/>
      <c r="DJ30" s="630"/>
      <c r="DK30" s="631"/>
      <c r="DL30" s="638">
        <v>2275303</v>
      </c>
      <c r="DM30" s="630"/>
      <c r="DN30" s="630"/>
      <c r="DO30" s="630"/>
      <c r="DP30" s="630"/>
      <c r="DQ30" s="630"/>
      <c r="DR30" s="630"/>
      <c r="DS30" s="630"/>
      <c r="DT30" s="630"/>
      <c r="DU30" s="630"/>
      <c r="DV30" s="631"/>
      <c r="DW30" s="634">
        <v>12</v>
      </c>
      <c r="DX30" s="663"/>
      <c r="DY30" s="663"/>
      <c r="DZ30" s="663"/>
      <c r="EA30" s="663"/>
      <c r="EB30" s="663"/>
      <c r="EC30" s="664"/>
    </row>
    <row r="31" spans="2:133" ht="11.25" customHeight="1" x14ac:dyDescent="0.2">
      <c r="B31" s="626" t="s">
        <v>271</v>
      </c>
      <c r="C31" s="627"/>
      <c r="D31" s="627"/>
      <c r="E31" s="627"/>
      <c r="F31" s="627"/>
      <c r="G31" s="627"/>
      <c r="H31" s="627"/>
      <c r="I31" s="627"/>
      <c r="J31" s="627"/>
      <c r="K31" s="627"/>
      <c r="L31" s="627"/>
      <c r="M31" s="627"/>
      <c r="N31" s="627"/>
      <c r="O31" s="627"/>
      <c r="P31" s="627"/>
      <c r="Q31" s="628"/>
      <c r="R31" s="629">
        <v>287924</v>
      </c>
      <c r="S31" s="630"/>
      <c r="T31" s="630"/>
      <c r="U31" s="630"/>
      <c r="V31" s="630"/>
      <c r="W31" s="630"/>
      <c r="X31" s="630"/>
      <c r="Y31" s="631"/>
      <c r="Z31" s="632">
        <v>0.8</v>
      </c>
      <c r="AA31" s="632"/>
      <c r="AB31" s="632"/>
      <c r="AC31" s="632"/>
      <c r="AD31" s="633" t="s">
        <v>536</v>
      </c>
      <c r="AE31" s="633"/>
      <c r="AF31" s="633"/>
      <c r="AG31" s="633"/>
      <c r="AH31" s="633"/>
      <c r="AI31" s="633"/>
      <c r="AJ31" s="633"/>
      <c r="AK31" s="633"/>
      <c r="AL31" s="634" t="s">
        <v>575</v>
      </c>
      <c r="AM31" s="635"/>
      <c r="AN31" s="635"/>
      <c r="AO31" s="636"/>
      <c r="AP31" s="689" t="s">
        <v>272</v>
      </c>
      <c r="AQ31" s="690"/>
      <c r="AR31" s="690"/>
      <c r="AS31" s="690"/>
      <c r="AT31" s="695" t="s">
        <v>273</v>
      </c>
      <c r="AU31" s="366"/>
      <c r="AV31" s="366"/>
      <c r="AW31" s="366"/>
      <c r="AX31" s="615" t="s">
        <v>187</v>
      </c>
      <c r="AY31" s="616"/>
      <c r="AZ31" s="616"/>
      <c r="BA31" s="616"/>
      <c r="BB31" s="616"/>
      <c r="BC31" s="616"/>
      <c r="BD31" s="616"/>
      <c r="BE31" s="616"/>
      <c r="BF31" s="617"/>
      <c r="BG31" s="688">
        <v>99.4</v>
      </c>
      <c r="BH31" s="684"/>
      <c r="BI31" s="684"/>
      <c r="BJ31" s="684"/>
      <c r="BK31" s="684"/>
      <c r="BL31" s="684"/>
      <c r="BM31" s="624">
        <v>96.8</v>
      </c>
      <c r="BN31" s="684"/>
      <c r="BO31" s="684"/>
      <c r="BP31" s="684"/>
      <c r="BQ31" s="685"/>
      <c r="BR31" s="688">
        <v>98.9</v>
      </c>
      <c r="BS31" s="684"/>
      <c r="BT31" s="684"/>
      <c r="BU31" s="684"/>
      <c r="BV31" s="684"/>
      <c r="BW31" s="684"/>
      <c r="BX31" s="624">
        <v>96.3</v>
      </c>
      <c r="BY31" s="684"/>
      <c r="BZ31" s="684"/>
      <c r="CA31" s="684"/>
      <c r="CB31" s="685"/>
      <c r="CD31" s="680"/>
      <c r="CE31" s="681"/>
      <c r="CF31" s="644" t="s">
        <v>576</v>
      </c>
      <c r="CG31" s="645"/>
      <c r="CH31" s="645"/>
      <c r="CI31" s="645"/>
      <c r="CJ31" s="645"/>
      <c r="CK31" s="645"/>
      <c r="CL31" s="645"/>
      <c r="CM31" s="645"/>
      <c r="CN31" s="645"/>
      <c r="CO31" s="645"/>
      <c r="CP31" s="645"/>
      <c r="CQ31" s="646"/>
      <c r="CR31" s="629">
        <v>117134</v>
      </c>
      <c r="CS31" s="669"/>
      <c r="CT31" s="669"/>
      <c r="CU31" s="669"/>
      <c r="CV31" s="669"/>
      <c r="CW31" s="669"/>
      <c r="CX31" s="669"/>
      <c r="CY31" s="670"/>
      <c r="CZ31" s="634">
        <v>0.3</v>
      </c>
      <c r="DA31" s="663"/>
      <c r="DB31" s="663"/>
      <c r="DC31" s="671"/>
      <c r="DD31" s="638">
        <v>116513</v>
      </c>
      <c r="DE31" s="669"/>
      <c r="DF31" s="669"/>
      <c r="DG31" s="669"/>
      <c r="DH31" s="669"/>
      <c r="DI31" s="669"/>
      <c r="DJ31" s="669"/>
      <c r="DK31" s="670"/>
      <c r="DL31" s="638">
        <v>116513</v>
      </c>
      <c r="DM31" s="669"/>
      <c r="DN31" s="669"/>
      <c r="DO31" s="669"/>
      <c r="DP31" s="669"/>
      <c r="DQ31" s="669"/>
      <c r="DR31" s="669"/>
      <c r="DS31" s="669"/>
      <c r="DT31" s="669"/>
      <c r="DU31" s="669"/>
      <c r="DV31" s="670"/>
      <c r="DW31" s="634">
        <v>0.6</v>
      </c>
      <c r="DX31" s="663"/>
      <c r="DY31" s="663"/>
      <c r="DZ31" s="663"/>
      <c r="EA31" s="663"/>
      <c r="EB31" s="663"/>
      <c r="EC31" s="664"/>
    </row>
    <row r="32" spans="2:133" ht="11.25" customHeight="1" x14ac:dyDescent="0.2">
      <c r="B32" s="626" t="s">
        <v>274</v>
      </c>
      <c r="C32" s="627"/>
      <c r="D32" s="627"/>
      <c r="E32" s="627"/>
      <c r="F32" s="627"/>
      <c r="G32" s="627"/>
      <c r="H32" s="627"/>
      <c r="I32" s="627"/>
      <c r="J32" s="627"/>
      <c r="K32" s="627"/>
      <c r="L32" s="627"/>
      <c r="M32" s="627"/>
      <c r="N32" s="627"/>
      <c r="O32" s="627"/>
      <c r="P32" s="627"/>
      <c r="Q32" s="628"/>
      <c r="R32" s="629">
        <v>8985781</v>
      </c>
      <c r="S32" s="630"/>
      <c r="T32" s="630"/>
      <c r="U32" s="630"/>
      <c r="V32" s="630"/>
      <c r="W32" s="630"/>
      <c r="X32" s="630"/>
      <c r="Y32" s="631"/>
      <c r="Z32" s="632">
        <v>24.2</v>
      </c>
      <c r="AA32" s="632"/>
      <c r="AB32" s="632"/>
      <c r="AC32" s="632"/>
      <c r="AD32" s="633" t="s">
        <v>536</v>
      </c>
      <c r="AE32" s="633"/>
      <c r="AF32" s="633"/>
      <c r="AG32" s="633"/>
      <c r="AH32" s="633"/>
      <c r="AI32" s="633"/>
      <c r="AJ32" s="633"/>
      <c r="AK32" s="633"/>
      <c r="AL32" s="634" t="s">
        <v>529</v>
      </c>
      <c r="AM32" s="635"/>
      <c r="AN32" s="635"/>
      <c r="AO32" s="636"/>
      <c r="AP32" s="691"/>
      <c r="AQ32" s="692"/>
      <c r="AR32" s="692"/>
      <c r="AS32" s="692"/>
      <c r="AT32" s="696"/>
      <c r="AU32" s="362" t="s">
        <v>577</v>
      </c>
      <c r="AV32" s="362"/>
      <c r="AW32" s="362"/>
      <c r="AX32" s="626" t="s">
        <v>275</v>
      </c>
      <c r="AY32" s="627"/>
      <c r="AZ32" s="627"/>
      <c r="BA32" s="627"/>
      <c r="BB32" s="627"/>
      <c r="BC32" s="627"/>
      <c r="BD32" s="627"/>
      <c r="BE32" s="627"/>
      <c r="BF32" s="628"/>
      <c r="BG32" s="698">
        <v>99.5</v>
      </c>
      <c r="BH32" s="669"/>
      <c r="BI32" s="669"/>
      <c r="BJ32" s="669"/>
      <c r="BK32" s="669"/>
      <c r="BL32" s="669"/>
      <c r="BM32" s="635">
        <v>97.8</v>
      </c>
      <c r="BN32" s="686"/>
      <c r="BO32" s="686"/>
      <c r="BP32" s="686"/>
      <c r="BQ32" s="687"/>
      <c r="BR32" s="698">
        <v>99.4</v>
      </c>
      <c r="BS32" s="669"/>
      <c r="BT32" s="669"/>
      <c r="BU32" s="669"/>
      <c r="BV32" s="669"/>
      <c r="BW32" s="669"/>
      <c r="BX32" s="635">
        <v>97.7</v>
      </c>
      <c r="BY32" s="686"/>
      <c r="BZ32" s="686"/>
      <c r="CA32" s="686"/>
      <c r="CB32" s="687"/>
      <c r="CD32" s="682"/>
      <c r="CE32" s="683"/>
      <c r="CF32" s="644" t="s">
        <v>578</v>
      </c>
      <c r="CG32" s="645"/>
      <c r="CH32" s="645"/>
      <c r="CI32" s="645"/>
      <c r="CJ32" s="645"/>
      <c r="CK32" s="645"/>
      <c r="CL32" s="645"/>
      <c r="CM32" s="645"/>
      <c r="CN32" s="645"/>
      <c r="CO32" s="645"/>
      <c r="CP32" s="645"/>
      <c r="CQ32" s="646"/>
      <c r="CR32" s="629">
        <v>24</v>
      </c>
      <c r="CS32" s="630"/>
      <c r="CT32" s="630"/>
      <c r="CU32" s="630"/>
      <c r="CV32" s="630"/>
      <c r="CW32" s="630"/>
      <c r="CX32" s="630"/>
      <c r="CY32" s="631"/>
      <c r="CZ32" s="634">
        <v>0</v>
      </c>
      <c r="DA32" s="663"/>
      <c r="DB32" s="663"/>
      <c r="DC32" s="671"/>
      <c r="DD32" s="638">
        <v>24</v>
      </c>
      <c r="DE32" s="630"/>
      <c r="DF32" s="630"/>
      <c r="DG32" s="630"/>
      <c r="DH32" s="630"/>
      <c r="DI32" s="630"/>
      <c r="DJ32" s="630"/>
      <c r="DK32" s="631"/>
      <c r="DL32" s="638">
        <v>24</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276</v>
      </c>
      <c r="C33" s="666"/>
      <c r="D33" s="666"/>
      <c r="E33" s="666"/>
      <c r="F33" s="666"/>
      <c r="G33" s="666"/>
      <c r="H33" s="666"/>
      <c r="I33" s="666"/>
      <c r="J33" s="666"/>
      <c r="K33" s="666"/>
      <c r="L33" s="666"/>
      <c r="M33" s="666"/>
      <c r="N33" s="666"/>
      <c r="O33" s="666"/>
      <c r="P33" s="666"/>
      <c r="Q33" s="667"/>
      <c r="R33" s="629" t="s">
        <v>536</v>
      </c>
      <c r="S33" s="630"/>
      <c r="T33" s="630"/>
      <c r="U33" s="630"/>
      <c r="V33" s="630"/>
      <c r="W33" s="630"/>
      <c r="X33" s="630"/>
      <c r="Y33" s="631"/>
      <c r="Z33" s="632" t="s">
        <v>575</v>
      </c>
      <c r="AA33" s="632"/>
      <c r="AB33" s="632"/>
      <c r="AC33" s="632"/>
      <c r="AD33" s="633" t="s">
        <v>536</v>
      </c>
      <c r="AE33" s="633"/>
      <c r="AF33" s="633"/>
      <c r="AG33" s="633"/>
      <c r="AH33" s="633"/>
      <c r="AI33" s="633"/>
      <c r="AJ33" s="633"/>
      <c r="AK33" s="633"/>
      <c r="AL33" s="634" t="s">
        <v>536</v>
      </c>
      <c r="AM33" s="635"/>
      <c r="AN33" s="635"/>
      <c r="AO33" s="636"/>
      <c r="AP33" s="693"/>
      <c r="AQ33" s="694"/>
      <c r="AR33" s="694"/>
      <c r="AS33" s="694"/>
      <c r="AT33" s="697"/>
      <c r="AU33" s="360"/>
      <c r="AV33" s="360"/>
      <c r="AW33" s="360"/>
      <c r="AX33" s="673" t="s">
        <v>277</v>
      </c>
      <c r="AY33" s="674"/>
      <c r="AZ33" s="674"/>
      <c r="BA33" s="674"/>
      <c r="BB33" s="674"/>
      <c r="BC33" s="674"/>
      <c r="BD33" s="674"/>
      <c r="BE33" s="674"/>
      <c r="BF33" s="675"/>
      <c r="BG33" s="699">
        <v>99.2</v>
      </c>
      <c r="BH33" s="700"/>
      <c r="BI33" s="700"/>
      <c r="BJ33" s="700"/>
      <c r="BK33" s="700"/>
      <c r="BL33" s="700"/>
      <c r="BM33" s="701">
        <v>95.8</v>
      </c>
      <c r="BN33" s="700"/>
      <c r="BO33" s="700"/>
      <c r="BP33" s="700"/>
      <c r="BQ33" s="702"/>
      <c r="BR33" s="699">
        <v>98.4</v>
      </c>
      <c r="BS33" s="700"/>
      <c r="BT33" s="700"/>
      <c r="BU33" s="700"/>
      <c r="BV33" s="700"/>
      <c r="BW33" s="700"/>
      <c r="BX33" s="701">
        <v>94.8</v>
      </c>
      <c r="BY33" s="700"/>
      <c r="BZ33" s="700"/>
      <c r="CA33" s="700"/>
      <c r="CB33" s="702"/>
      <c r="CD33" s="644" t="s">
        <v>278</v>
      </c>
      <c r="CE33" s="645"/>
      <c r="CF33" s="645"/>
      <c r="CG33" s="645"/>
      <c r="CH33" s="645"/>
      <c r="CI33" s="645"/>
      <c r="CJ33" s="645"/>
      <c r="CK33" s="645"/>
      <c r="CL33" s="645"/>
      <c r="CM33" s="645"/>
      <c r="CN33" s="645"/>
      <c r="CO33" s="645"/>
      <c r="CP33" s="645"/>
      <c r="CQ33" s="646"/>
      <c r="CR33" s="629">
        <v>12046486</v>
      </c>
      <c r="CS33" s="669"/>
      <c r="CT33" s="669"/>
      <c r="CU33" s="669"/>
      <c r="CV33" s="669"/>
      <c r="CW33" s="669"/>
      <c r="CX33" s="669"/>
      <c r="CY33" s="670"/>
      <c r="CZ33" s="634">
        <v>33.299999999999997</v>
      </c>
      <c r="DA33" s="663"/>
      <c r="DB33" s="663"/>
      <c r="DC33" s="671"/>
      <c r="DD33" s="638">
        <v>9391491</v>
      </c>
      <c r="DE33" s="669"/>
      <c r="DF33" s="669"/>
      <c r="DG33" s="669"/>
      <c r="DH33" s="669"/>
      <c r="DI33" s="669"/>
      <c r="DJ33" s="669"/>
      <c r="DK33" s="670"/>
      <c r="DL33" s="638">
        <v>7132252</v>
      </c>
      <c r="DM33" s="669"/>
      <c r="DN33" s="669"/>
      <c r="DO33" s="669"/>
      <c r="DP33" s="669"/>
      <c r="DQ33" s="669"/>
      <c r="DR33" s="669"/>
      <c r="DS33" s="669"/>
      <c r="DT33" s="669"/>
      <c r="DU33" s="669"/>
      <c r="DV33" s="670"/>
      <c r="DW33" s="634">
        <v>37.700000000000003</v>
      </c>
      <c r="DX33" s="663"/>
      <c r="DY33" s="663"/>
      <c r="DZ33" s="663"/>
      <c r="EA33" s="663"/>
      <c r="EB33" s="663"/>
      <c r="EC33" s="664"/>
    </row>
    <row r="34" spans="2:133" ht="11.25" customHeight="1" x14ac:dyDescent="0.2">
      <c r="B34" s="626" t="s">
        <v>279</v>
      </c>
      <c r="C34" s="627"/>
      <c r="D34" s="627"/>
      <c r="E34" s="627"/>
      <c r="F34" s="627"/>
      <c r="G34" s="627"/>
      <c r="H34" s="627"/>
      <c r="I34" s="627"/>
      <c r="J34" s="627"/>
      <c r="K34" s="627"/>
      <c r="L34" s="627"/>
      <c r="M34" s="627"/>
      <c r="N34" s="627"/>
      <c r="O34" s="627"/>
      <c r="P34" s="627"/>
      <c r="Q34" s="628"/>
      <c r="R34" s="629">
        <v>2249959</v>
      </c>
      <c r="S34" s="630"/>
      <c r="T34" s="630"/>
      <c r="U34" s="630"/>
      <c r="V34" s="630"/>
      <c r="W34" s="630"/>
      <c r="X34" s="630"/>
      <c r="Y34" s="631"/>
      <c r="Z34" s="632">
        <v>6.1</v>
      </c>
      <c r="AA34" s="632"/>
      <c r="AB34" s="632"/>
      <c r="AC34" s="632"/>
      <c r="AD34" s="633" t="s">
        <v>536</v>
      </c>
      <c r="AE34" s="633"/>
      <c r="AF34" s="633"/>
      <c r="AG34" s="633"/>
      <c r="AH34" s="633"/>
      <c r="AI34" s="633"/>
      <c r="AJ34" s="633"/>
      <c r="AK34" s="633"/>
      <c r="AL34" s="634" t="s">
        <v>536</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579</v>
      </c>
      <c r="CE34" s="645"/>
      <c r="CF34" s="645"/>
      <c r="CG34" s="645"/>
      <c r="CH34" s="645"/>
      <c r="CI34" s="645"/>
      <c r="CJ34" s="645"/>
      <c r="CK34" s="645"/>
      <c r="CL34" s="645"/>
      <c r="CM34" s="645"/>
      <c r="CN34" s="645"/>
      <c r="CO34" s="645"/>
      <c r="CP34" s="645"/>
      <c r="CQ34" s="646"/>
      <c r="CR34" s="629">
        <v>5259219</v>
      </c>
      <c r="CS34" s="630"/>
      <c r="CT34" s="630"/>
      <c r="CU34" s="630"/>
      <c r="CV34" s="630"/>
      <c r="CW34" s="630"/>
      <c r="CX34" s="630"/>
      <c r="CY34" s="631"/>
      <c r="CZ34" s="634">
        <v>14.5</v>
      </c>
      <c r="DA34" s="663"/>
      <c r="DB34" s="663"/>
      <c r="DC34" s="671"/>
      <c r="DD34" s="638">
        <v>3608083</v>
      </c>
      <c r="DE34" s="630"/>
      <c r="DF34" s="630"/>
      <c r="DG34" s="630"/>
      <c r="DH34" s="630"/>
      <c r="DI34" s="630"/>
      <c r="DJ34" s="630"/>
      <c r="DK34" s="631"/>
      <c r="DL34" s="638">
        <v>3176102</v>
      </c>
      <c r="DM34" s="630"/>
      <c r="DN34" s="630"/>
      <c r="DO34" s="630"/>
      <c r="DP34" s="630"/>
      <c r="DQ34" s="630"/>
      <c r="DR34" s="630"/>
      <c r="DS34" s="630"/>
      <c r="DT34" s="630"/>
      <c r="DU34" s="630"/>
      <c r="DV34" s="631"/>
      <c r="DW34" s="634">
        <v>16.8</v>
      </c>
      <c r="DX34" s="663"/>
      <c r="DY34" s="663"/>
      <c r="DZ34" s="663"/>
      <c r="EA34" s="663"/>
      <c r="EB34" s="663"/>
      <c r="EC34" s="664"/>
    </row>
    <row r="35" spans="2:133" ht="11.25" customHeight="1" x14ac:dyDescent="0.2">
      <c r="B35" s="626" t="s">
        <v>280</v>
      </c>
      <c r="C35" s="627"/>
      <c r="D35" s="627"/>
      <c r="E35" s="627"/>
      <c r="F35" s="627"/>
      <c r="G35" s="627"/>
      <c r="H35" s="627"/>
      <c r="I35" s="627"/>
      <c r="J35" s="627"/>
      <c r="K35" s="627"/>
      <c r="L35" s="627"/>
      <c r="M35" s="627"/>
      <c r="N35" s="627"/>
      <c r="O35" s="627"/>
      <c r="P35" s="627"/>
      <c r="Q35" s="628"/>
      <c r="R35" s="629">
        <v>62665</v>
      </c>
      <c r="S35" s="630"/>
      <c r="T35" s="630"/>
      <c r="U35" s="630"/>
      <c r="V35" s="630"/>
      <c r="W35" s="630"/>
      <c r="X35" s="630"/>
      <c r="Y35" s="631"/>
      <c r="Z35" s="632">
        <v>0.2</v>
      </c>
      <c r="AA35" s="632"/>
      <c r="AB35" s="632"/>
      <c r="AC35" s="632"/>
      <c r="AD35" s="633">
        <v>24623</v>
      </c>
      <c r="AE35" s="633"/>
      <c r="AF35" s="633"/>
      <c r="AG35" s="633"/>
      <c r="AH35" s="633"/>
      <c r="AI35" s="633"/>
      <c r="AJ35" s="633"/>
      <c r="AK35" s="633"/>
      <c r="AL35" s="634">
        <v>0.1</v>
      </c>
      <c r="AM35" s="635"/>
      <c r="AN35" s="635"/>
      <c r="AO35" s="636"/>
      <c r="AP35" s="218"/>
      <c r="AQ35" s="608" t="s">
        <v>281</v>
      </c>
      <c r="AR35" s="609"/>
      <c r="AS35" s="609"/>
      <c r="AT35" s="609"/>
      <c r="AU35" s="609"/>
      <c r="AV35" s="609"/>
      <c r="AW35" s="609"/>
      <c r="AX35" s="609"/>
      <c r="AY35" s="609"/>
      <c r="AZ35" s="609"/>
      <c r="BA35" s="609"/>
      <c r="BB35" s="609"/>
      <c r="BC35" s="609"/>
      <c r="BD35" s="609"/>
      <c r="BE35" s="609"/>
      <c r="BF35" s="610"/>
      <c r="BG35" s="608" t="s">
        <v>282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580</v>
      </c>
      <c r="CE35" s="645"/>
      <c r="CF35" s="645"/>
      <c r="CG35" s="645"/>
      <c r="CH35" s="645"/>
      <c r="CI35" s="645"/>
      <c r="CJ35" s="645"/>
      <c r="CK35" s="645"/>
      <c r="CL35" s="645"/>
      <c r="CM35" s="645"/>
      <c r="CN35" s="645"/>
      <c r="CO35" s="645"/>
      <c r="CP35" s="645"/>
      <c r="CQ35" s="646"/>
      <c r="CR35" s="629">
        <v>77247</v>
      </c>
      <c r="CS35" s="669"/>
      <c r="CT35" s="669"/>
      <c r="CU35" s="669"/>
      <c r="CV35" s="669"/>
      <c r="CW35" s="669"/>
      <c r="CX35" s="669"/>
      <c r="CY35" s="670"/>
      <c r="CZ35" s="634">
        <v>0.2</v>
      </c>
      <c r="DA35" s="663"/>
      <c r="DB35" s="663"/>
      <c r="DC35" s="671"/>
      <c r="DD35" s="638">
        <v>57097</v>
      </c>
      <c r="DE35" s="669"/>
      <c r="DF35" s="669"/>
      <c r="DG35" s="669"/>
      <c r="DH35" s="669"/>
      <c r="DI35" s="669"/>
      <c r="DJ35" s="669"/>
      <c r="DK35" s="670"/>
      <c r="DL35" s="638">
        <v>57097</v>
      </c>
      <c r="DM35" s="669"/>
      <c r="DN35" s="669"/>
      <c r="DO35" s="669"/>
      <c r="DP35" s="669"/>
      <c r="DQ35" s="669"/>
      <c r="DR35" s="669"/>
      <c r="DS35" s="669"/>
      <c r="DT35" s="669"/>
      <c r="DU35" s="669"/>
      <c r="DV35" s="670"/>
      <c r="DW35" s="634">
        <v>0.3</v>
      </c>
      <c r="DX35" s="663"/>
      <c r="DY35" s="663"/>
      <c r="DZ35" s="663"/>
      <c r="EA35" s="663"/>
      <c r="EB35" s="663"/>
      <c r="EC35" s="664"/>
    </row>
    <row r="36" spans="2:133" ht="11.25" customHeight="1" x14ac:dyDescent="0.2">
      <c r="B36" s="626" t="s">
        <v>283</v>
      </c>
      <c r="C36" s="627"/>
      <c r="D36" s="627"/>
      <c r="E36" s="627"/>
      <c r="F36" s="627"/>
      <c r="G36" s="627"/>
      <c r="H36" s="627"/>
      <c r="I36" s="627"/>
      <c r="J36" s="627"/>
      <c r="K36" s="627"/>
      <c r="L36" s="627"/>
      <c r="M36" s="627"/>
      <c r="N36" s="627"/>
      <c r="O36" s="627"/>
      <c r="P36" s="627"/>
      <c r="Q36" s="628"/>
      <c r="R36" s="629">
        <v>315433</v>
      </c>
      <c r="S36" s="630"/>
      <c r="T36" s="630"/>
      <c r="U36" s="630"/>
      <c r="V36" s="630"/>
      <c r="W36" s="630"/>
      <c r="X36" s="630"/>
      <c r="Y36" s="631"/>
      <c r="Z36" s="632">
        <v>0.8</v>
      </c>
      <c r="AA36" s="632"/>
      <c r="AB36" s="632"/>
      <c r="AC36" s="632"/>
      <c r="AD36" s="633" t="s">
        <v>581</v>
      </c>
      <c r="AE36" s="633"/>
      <c r="AF36" s="633"/>
      <c r="AG36" s="633"/>
      <c r="AH36" s="633"/>
      <c r="AI36" s="633"/>
      <c r="AJ36" s="633"/>
      <c r="AK36" s="633"/>
      <c r="AL36" s="634" t="s">
        <v>529</v>
      </c>
      <c r="AM36" s="635"/>
      <c r="AN36" s="635"/>
      <c r="AO36" s="636"/>
      <c r="AP36" s="218"/>
      <c r="AQ36" s="703" t="s">
        <v>582</v>
      </c>
      <c r="AR36" s="704"/>
      <c r="AS36" s="704"/>
      <c r="AT36" s="704"/>
      <c r="AU36" s="704"/>
      <c r="AV36" s="704"/>
      <c r="AW36" s="704"/>
      <c r="AX36" s="704"/>
      <c r="AY36" s="705"/>
      <c r="AZ36" s="618">
        <v>3193095</v>
      </c>
      <c r="BA36" s="619"/>
      <c r="BB36" s="619"/>
      <c r="BC36" s="619"/>
      <c r="BD36" s="619"/>
      <c r="BE36" s="619"/>
      <c r="BF36" s="706"/>
      <c r="BG36" s="640" t="s">
        <v>284</v>
      </c>
      <c r="BH36" s="641"/>
      <c r="BI36" s="641"/>
      <c r="BJ36" s="641"/>
      <c r="BK36" s="641"/>
      <c r="BL36" s="641"/>
      <c r="BM36" s="641"/>
      <c r="BN36" s="641"/>
      <c r="BO36" s="641"/>
      <c r="BP36" s="641"/>
      <c r="BQ36" s="641"/>
      <c r="BR36" s="641"/>
      <c r="BS36" s="641"/>
      <c r="BT36" s="641"/>
      <c r="BU36" s="642"/>
      <c r="BV36" s="618">
        <v>11779</v>
      </c>
      <c r="BW36" s="619"/>
      <c r="BX36" s="619"/>
      <c r="BY36" s="619"/>
      <c r="BZ36" s="619"/>
      <c r="CA36" s="619"/>
      <c r="CB36" s="706"/>
      <c r="CD36" s="644" t="s">
        <v>285</v>
      </c>
      <c r="CE36" s="645"/>
      <c r="CF36" s="645"/>
      <c r="CG36" s="645"/>
      <c r="CH36" s="645"/>
      <c r="CI36" s="645"/>
      <c r="CJ36" s="645"/>
      <c r="CK36" s="645"/>
      <c r="CL36" s="645"/>
      <c r="CM36" s="645"/>
      <c r="CN36" s="645"/>
      <c r="CO36" s="645"/>
      <c r="CP36" s="645"/>
      <c r="CQ36" s="646"/>
      <c r="CR36" s="629">
        <v>3630869</v>
      </c>
      <c r="CS36" s="630"/>
      <c r="CT36" s="630"/>
      <c r="CU36" s="630"/>
      <c r="CV36" s="630"/>
      <c r="CW36" s="630"/>
      <c r="CX36" s="630"/>
      <c r="CY36" s="631"/>
      <c r="CZ36" s="634">
        <v>10</v>
      </c>
      <c r="DA36" s="663"/>
      <c r="DB36" s="663"/>
      <c r="DC36" s="671"/>
      <c r="DD36" s="638">
        <v>3339366</v>
      </c>
      <c r="DE36" s="630"/>
      <c r="DF36" s="630"/>
      <c r="DG36" s="630"/>
      <c r="DH36" s="630"/>
      <c r="DI36" s="630"/>
      <c r="DJ36" s="630"/>
      <c r="DK36" s="631"/>
      <c r="DL36" s="638">
        <v>2184171</v>
      </c>
      <c r="DM36" s="630"/>
      <c r="DN36" s="630"/>
      <c r="DO36" s="630"/>
      <c r="DP36" s="630"/>
      <c r="DQ36" s="630"/>
      <c r="DR36" s="630"/>
      <c r="DS36" s="630"/>
      <c r="DT36" s="630"/>
      <c r="DU36" s="630"/>
      <c r="DV36" s="631"/>
      <c r="DW36" s="634">
        <v>11.6</v>
      </c>
      <c r="DX36" s="663"/>
      <c r="DY36" s="663"/>
      <c r="DZ36" s="663"/>
      <c r="EA36" s="663"/>
      <c r="EB36" s="663"/>
      <c r="EC36" s="664"/>
    </row>
    <row r="37" spans="2:133" ht="11.25" customHeight="1" x14ac:dyDescent="0.2">
      <c r="B37" s="626" t="s">
        <v>286</v>
      </c>
      <c r="C37" s="627"/>
      <c r="D37" s="627"/>
      <c r="E37" s="627"/>
      <c r="F37" s="627"/>
      <c r="G37" s="627"/>
      <c r="H37" s="627"/>
      <c r="I37" s="627"/>
      <c r="J37" s="627"/>
      <c r="K37" s="627"/>
      <c r="L37" s="627"/>
      <c r="M37" s="627"/>
      <c r="N37" s="627"/>
      <c r="O37" s="627"/>
      <c r="P37" s="627"/>
      <c r="Q37" s="628"/>
      <c r="R37" s="629">
        <v>440185</v>
      </c>
      <c r="S37" s="630"/>
      <c r="T37" s="630"/>
      <c r="U37" s="630"/>
      <c r="V37" s="630"/>
      <c r="W37" s="630"/>
      <c r="X37" s="630"/>
      <c r="Y37" s="631"/>
      <c r="Z37" s="632">
        <v>1.2</v>
      </c>
      <c r="AA37" s="632"/>
      <c r="AB37" s="632"/>
      <c r="AC37" s="632"/>
      <c r="AD37" s="633" t="s">
        <v>536</v>
      </c>
      <c r="AE37" s="633"/>
      <c r="AF37" s="633"/>
      <c r="AG37" s="633"/>
      <c r="AH37" s="633"/>
      <c r="AI37" s="633"/>
      <c r="AJ37" s="633"/>
      <c r="AK37" s="633"/>
      <c r="AL37" s="634" t="s">
        <v>581</v>
      </c>
      <c r="AM37" s="635"/>
      <c r="AN37" s="635"/>
      <c r="AO37" s="636"/>
      <c r="AQ37" s="707" t="s">
        <v>583</v>
      </c>
      <c r="AR37" s="708"/>
      <c r="AS37" s="708"/>
      <c r="AT37" s="708"/>
      <c r="AU37" s="708"/>
      <c r="AV37" s="708"/>
      <c r="AW37" s="708"/>
      <c r="AX37" s="708"/>
      <c r="AY37" s="709"/>
      <c r="AZ37" s="629">
        <v>601745</v>
      </c>
      <c r="BA37" s="630"/>
      <c r="BB37" s="630"/>
      <c r="BC37" s="630"/>
      <c r="BD37" s="669"/>
      <c r="BE37" s="669"/>
      <c r="BF37" s="687"/>
      <c r="BG37" s="644" t="s">
        <v>287</v>
      </c>
      <c r="BH37" s="645"/>
      <c r="BI37" s="645"/>
      <c r="BJ37" s="645"/>
      <c r="BK37" s="645"/>
      <c r="BL37" s="645"/>
      <c r="BM37" s="645"/>
      <c r="BN37" s="645"/>
      <c r="BO37" s="645"/>
      <c r="BP37" s="645"/>
      <c r="BQ37" s="645"/>
      <c r="BR37" s="645"/>
      <c r="BS37" s="645"/>
      <c r="BT37" s="645"/>
      <c r="BU37" s="646"/>
      <c r="BV37" s="629">
        <v>-18430</v>
      </c>
      <c r="BW37" s="630"/>
      <c r="BX37" s="630"/>
      <c r="BY37" s="630"/>
      <c r="BZ37" s="630"/>
      <c r="CA37" s="630"/>
      <c r="CB37" s="639"/>
      <c r="CD37" s="644" t="s">
        <v>584</v>
      </c>
      <c r="CE37" s="645"/>
      <c r="CF37" s="645"/>
      <c r="CG37" s="645"/>
      <c r="CH37" s="645"/>
      <c r="CI37" s="645"/>
      <c r="CJ37" s="645"/>
      <c r="CK37" s="645"/>
      <c r="CL37" s="645"/>
      <c r="CM37" s="645"/>
      <c r="CN37" s="645"/>
      <c r="CO37" s="645"/>
      <c r="CP37" s="645"/>
      <c r="CQ37" s="646"/>
      <c r="CR37" s="629">
        <v>1024277</v>
      </c>
      <c r="CS37" s="669"/>
      <c r="CT37" s="669"/>
      <c r="CU37" s="669"/>
      <c r="CV37" s="669"/>
      <c r="CW37" s="669"/>
      <c r="CX37" s="669"/>
      <c r="CY37" s="670"/>
      <c r="CZ37" s="634">
        <v>2.8</v>
      </c>
      <c r="DA37" s="663"/>
      <c r="DB37" s="663"/>
      <c r="DC37" s="671"/>
      <c r="DD37" s="638">
        <v>1024277</v>
      </c>
      <c r="DE37" s="669"/>
      <c r="DF37" s="669"/>
      <c r="DG37" s="669"/>
      <c r="DH37" s="669"/>
      <c r="DI37" s="669"/>
      <c r="DJ37" s="669"/>
      <c r="DK37" s="670"/>
      <c r="DL37" s="638">
        <v>1003522</v>
      </c>
      <c r="DM37" s="669"/>
      <c r="DN37" s="669"/>
      <c r="DO37" s="669"/>
      <c r="DP37" s="669"/>
      <c r="DQ37" s="669"/>
      <c r="DR37" s="669"/>
      <c r="DS37" s="669"/>
      <c r="DT37" s="669"/>
      <c r="DU37" s="669"/>
      <c r="DV37" s="670"/>
      <c r="DW37" s="634">
        <v>5.3</v>
      </c>
      <c r="DX37" s="663"/>
      <c r="DY37" s="663"/>
      <c r="DZ37" s="663"/>
      <c r="EA37" s="663"/>
      <c r="EB37" s="663"/>
      <c r="EC37" s="664"/>
    </row>
    <row r="38" spans="2:133" ht="11.25" customHeight="1" x14ac:dyDescent="0.2">
      <c r="B38" s="626" t="s">
        <v>288</v>
      </c>
      <c r="C38" s="627"/>
      <c r="D38" s="627"/>
      <c r="E38" s="627"/>
      <c r="F38" s="627"/>
      <c r="G38" s="627"/>
      <c r="H38" s="627"/>
      <c r="I38" s="627"/>
      <c r="J38" s="627"/>
      <c r="K38" s="627"/>
      <c r="L38" s="627"/>
      <c r="M38" s="627"/>
      <c r="N38" s="627"/>
      <c r="O38" s="627"/>
      <c r="P38" s="627"/>
      <c r="Q38" s="628"/>
      <c r="R38" s="629">
        <v>1187582</v>
      </c>
      <c r="S38" s="630"/>
      <c r="T38" s="630"/>
      <c r="U38" s="630"/>
      <c r="V38" s="630"/>
      <c r="W38" s="630"/>
      <c r="X38" s="630"/>
      <c r="Y38" s="631"/>
      <c r="Z38" s="632">
        <v>3.2</v>
      </c>
      <c r="AA38" s="632"/>
      <c r="AB38" s="632"/>
      <c r="AC38" s="632"/>
      <c r="AD38" s="633" t="s">
        <v>529</v>
      </c>
      <c r="AE38" s="633"/>
      <c r="AF38" s="633"/>
      <c r="AG38" s="633"/>
      <c r="AH38" s="633"/>
      <c r="AI38" s="633"/>
      <c r="AJ38" s="633"/>
      <c r="AK38" s="633"/>
      <c r="AL38" s="634" t="s">
        <v>536</v>
      </c>
      <c r="AM38" s="635"/>
      <c r="AN38" s="635"/>
      <c r="AO38" s="636"/>
      <c r="AQ38" s="707" t="s">
        <v>585</v>
      </c>
      <c r="AR38" s="708"/>
      <c r="AS38" s="708"/>
      <c r="AT38" s="708"/>
      <c r="AU38" s="708"/>
      <c r="AV38" s="708"/>
      <c r="AW38" s="708"/>
      <c r="AX38" s="708"/>
      <c r="AY38" s="709"/>
      <c r="AZ38" s="629">
        <v>473387</v>
      </c>
      <c r="BA38" s="630"/>
      <c r="BB38" s="630"/>
      <c r="BC38" s="630"/>
      <c r="BD38" s="669"/>
      <c r="BE38" s="669"/>
      <c r="BF38" s="687"/>
      <c r="BG38" s="644" t="s">
        <v>289</v>
      </c>
      <c r="BH38" s="645"/>
      <c r="BI38" s="645"/>
      <c r="BJ38" s="645"/>
      <c r="BK38" s="645"/>
      <c r="BL38" s="645"/>
      <c r="BM38" s="645"/>
      <c r="BN38" s="645"/>
      <c r="BO38" s="645"/>
      <c r="BP38" s="645"/>
      <c r="BQ38" s="645"/>
      <c r="BR38" s="645"/>
      <c r="BS38" s="645"/>
      <c r="BT38" s="645"/>
      <c r="BU38" s="646"/>
      <c r="BV38" s="629">
        <v>8727</v>
      </c>
      <c r="BW38" s="630"/>
      <c r="BX38" s="630"/>
      <c r="BY38" s="630"/>
      <c r="BZ38" s="630"/>
      <c r="CA38" s="630"/>
      <c r="CB38" s="639"/>
      <c r="CD38" s="644" t="s">
        <v>586</v>
      </c>
      <c r="CE38" s="645"/>
      <c r="CF38" s="645"/>
      <c r="CG38" s="645"/>
      <c r="CH38" s="645"/>
      <c r="CI38" s="645"/>
      <c r="CJ38" s="645"/>
      <c r="CK38" s="645"/>
      <c r="CL38" s="645"/>
      <c r="CM38" s="645"/>
      <c r="CN38" s="645"/>
      <c r="CO38" s="645"/>
      <c r="CP38" s="645"/>
      <c r="CQ38" s="646"/>
      <c r="CR38" s="629">
        <v>2271901</v>
      </c>
      <c r="CS38" s="630"/>
      <c r="CT38" s="630"/>
      <c r="CU38" s="630"/>
      <c r="CV38" s="630"/>
      <c r="CW38" s="630"/>
      <c r="CX38" s="630"/>
      <c r="CY38" s="631"/>
      <c r="CZ38" s="634">
        <v>6.3</v>
      </c>
      <c r="DA38" s="663"/>
      <c r="DB38" s="663"/>
      <c r="DC38" s="671"/>
      <c r="DD38" s="638">
        <v>1913927</v>
      </c>
      <c r="DE38" s="630"/>
      <c r="DF38" s="630"/>
      <c r="DG38" s="630"/>
      <c r="DH38" s="630"/>
      <c r="DI38" s="630"/>
      <c r="DJ38" s="630"/>
      <c r="DK38" s="631"/>
      <c r="DL38" s="638">
        <v>1706099</v>
      </c>
      <c r="DM38" s="630"/>
      <c r="DN38" s="630"/>
      <c r="DO38" s="630"/>
      <c r="DP38" s="630"/>
      <c r="DQ38" s="630"/>
      <c r="DR38" s="630"/>
      <c r="DS38" s="630"/>
      <c r="DT38" s="630"/>
      <c r="DU38" s="630"/>
      <c r="DV38" s="631"/>
      <c r="DW38" s="634">
        <v>9</v>
      </c>
      <c r="DX38" s="663"/>
      <c r="DY38" s="663"/>
      <c r="DZ38" s="663"/>
      <c r="EA38" s="663"/>
      <c r="EB38" s="663"/>
      <c r="EC38" s="664"/>
    </row>
    <row r="39" spans="2:133" ht="11.25" customHeight="1" x14ac:dyDescent="0.2">
      <c r="B39" s="626" t="s">
        <v>290</v>
      </c>
      <c r="C39" s="627"/>
      <c r="D39" s="627"/>
      <c r="E39" s="627"/>
      <c r="F39" s="627"/>
      <c r="G39" s="627"/>
      <c r="H39" s="627"/>
      <c r="I39" s="627"/>
      <c r="J39" s="627"/>
      <c r="K39" s="627"/>
      <c r="L39" s="627"/>
      <c r="M39" s="627"/>
      <c r="N39" s="627"/>
      <c r="O39" s="627"/>
      <c r="P39" s="627"/>
      <c r="Q39" s="628"/>
      <c r="R39" s="629">
        <v>735705</v>
      </c>
      <c r="S39" s="630"/>
      <c r="T39" s="630"/>
      <c r="U39" s="630"/>
      <c r="V39" s="630"/>
      <c r="W39" s="630"/>
      <c r="X39" s="630"/>
      <c r="Y39" s="631"/>
      <c r="Z39" s="632">
        <v>2</v>
      </c>
      <c r="AA39" s="632"/>
      <c r="AB39" s="632"/>
      <c r="AC39" s="632"/>
      <c r="AD39" s="633">
        <v>44779</v>
      </c>
      <c r="AE39" s="633"/>
      <c r="AF39" s="633"/>
      <c r="AG39" s="633"/>
      <c r="AH39" s="633"/>
      <c r="AI39" s="633"/>
      <c r="AJ39" s="633"/>
      <c r="AK39" s="633"/>
      <c r="AL39" s="634">
        <v>0.2</v>
      </c>
      <c r="AM39" s="635"/>
      <c r="AN39" s="635"/>
      <c r="AO39" s="636"/>
      <c r="AQ39" s="707" t="s">
        <v>587</v>
      </c>
      <c r="AR39" s="708"/>
      <c r="AS39" s="708"/>
      <c r="AT39" s="708"/>
      <c r="AU39" s="708"/>
      <c r="AV39" s="708"/>
      <c r="AW39" s="708"/>
      <c r="AX39" s="708"/>
      <c r="AY39" s="709"/>
      <c r="AZ39" s="629">
        <v>7736</v>
      </c>
      <c r="BA39" s="630"/>
      <c r="BB39" s="630"/>
      <c r="BC39" s="630"/>
      <c r="BD39" s="669"/>
      <c r="BE39" s="669"/>
      <c r="BF39" s="687"/>
      <c r="BG39" s="644" t="s">
        <v>291</v>
      </c>
      <c r="BH39" s="645"/>
      <c r="BI39" s="645"/>
      <c r="BJ39" s="645"/>
      <c r="BK39" s="645"/>
      <c r="BL39" s="645"/>
      <c r="BM39" s="645"/>
      <c r="BN39" s="645"/>
      <c r="BO39" s="645"/>
      <c r="BP39" s="645"/>
      <c r="BQ39" s="645"/>
      <c r="BR39" s="645"/>
      <c r="BS39" s="645"/>
      <c r="BT39" s="645"/>
      <c r="BU39" s="646"/>
      <c r="BV39" s="629">
        <v>13877</v>
      </c>
      <c r="BW39" s="630"/>
      <c r="BX39" s="630"/>
      <c r="BY39" s="630"/>
      <c r="BZ39" s="630"/>
      <c r="CA39" s="630"/>
      <c r="CB39" s="639"/>
      <c r="CD39" s="644" t="s">
        <v>588</v>
      </c>
      <c r="CE39" s="645"/>
      <c r="CF39" s="645"/>
      <c r="CG39" s="645"/>
      <c r="CH39" s="645"/>
      <c r="CI39" s="645"/>
      <c r="CJ39" s="645"/>
      <c r="CK39" s="645"/>
      <c r="CL39" s="645"/>
      <c r="CM39" s="645"/>
      <c r="CN39" s="645"/>
      <c r="CO39" s="645"/>
      <c r="CP39" s="645"/>
      <c r="CQ39" s="646"/>
      <c r="CR39" s="629">
        <v>793077</v>
      </c>
      <c r="CS39" s="669"/>
      <c r="CT39" s="669"/>
      <c r="CU39" s="669"/>
      <c r="CV39" s="669"/>
      <c r="CW39" s="669"/>
      <c r="CX39" s="669"/>
      <c r="CY39" s="670"/>
      <c r="CZ39" s="634">
        <v>2.2000000000000002</v>
      </c>
      <c r="DA39" s="663"/>
      <c r="DB39" s="663"/>
      <c r="DC39" s="671"/>
      <c r="DD39" s="638">
        <v>459845</v>
      </c>
      <c r="DE39" s="669"/>
      <c r="DF39" s="669"/>
      <c r="DG39" s="669"/>
      <c r="DH39" s="669"/>
      <c r="DI39" s="669"/>
      <c r="DJ39" s="669"/>
      <c r="DK39" s="670"/>
      <c r="DL39" s="638" t="s">
        <v>536</v>
      </c>
      <c r="DM39" s="669"/>
      <c r="DN39" s="669"/>
      <c r="DO39" s="669"/>
      <c r="DP39" s="669"/>
      <c r="DQ39" s="669"/>
      <c r="DR39" s="669"/>
      <c r="DS39" s="669"/>
      <c r="DT39" s="669"/>
      <c r="DU39" s="669"/>
      <c r="DV39" s="670"/>
      <c r="DW39" s="634" t="s">
        <v>536</v>
      </c>
      <c r="DX39" s="663"/>
      <c r="DY39" s="663"/>
      <c r="DZ39" s="663"/>
      <c r="EA39" s="663"/>
      <c r="EB39" s="663"/>
      <c r="EC39" s="664"/>
    </row>
    <row r="40" spans="2:133" ht="11.25" customHeight="1" x14ac:dyDescent="0.2">
      <c r="B40" s="626" t="s">
        <v>292</v>
      </c>
      <c r="C40" s="627"/>
      <c r="D40" s="627"/>
      <c r="E40" s="627"/>
      <c r="F40" s="627"/>
      <c r="G40" s="627"/>
      <c r="H40" s="627"/>
      <c r="I40" s="627"/>
      <c r="J40" s="627"/>
      <c r="K40" s="627"/>
      <c r="L40" s="627"/>
      <c r="M40" s="627"/>
      <c r="N40" s="627"/>
      <c r="O40" s="627"/>
      <c r="P40" s="627"/>
      <c r="Q40" s="628"/>
      <c r="R40" s="629">
        <v>3363800</v>
      </c>
      <c r="S40" s="630"/>
      <c r="T40" s="630"/>
      <c r="U40" s="630"/>
      <c r="V40" s="630"/>
      <c r="W40" s="630"/>
      <c r="X40" s="630"/>
      <c r="Y40" s="631"/>
      <c r="Z40" s="632">
        <v>9</v>
      </c>
      <c r="AA40" s="632"/>
      <c r="AB40" s="632"/>
      <c r="AC40" s="632"/>
      <c r="AD40" s="633" t="s">
        <v>581</v>
      </c>
      <c r="AE40" s="633"/>
      <c r="AF40" s="633"/>
      <c r="AG40" s="633"/>
      <c r="AH40" s="633"/>
      <c r="AI40" s="633"/>
      <c r="AJ40" s="633"/>
      <c r="AK40" s="633"/>
      <c r="AL40" s="634" t="s">
        <v>536</v>
      </c>
      <c r="AM40" s="635"/>
      <c r="AN40" s="635"/>
      <c r="AO40" s="636"/>
      <c r="AQ40" s="707" t="s">
        <v>589</v>
      </c>
      <c r="AR40" s="708"/>
      <c r="AS40" s="708"/>
      <c r="AT40" s="708"/>
      <c r="AU40" s="708"/>
      <c r="AV40" s="708"/>
      <c r="AW40" s="708"/>
      <c r="AX40" s="708"/>
      <c r="AY40" s="709"/>
      <c r="AZ40" s="629" t="s">
        <v>536</v>
      </c>
      <c r="BA40" s="630"/>
      <c r="BB40" s="630"/>
      <c r="BC40" s="630"/>
      <c r="BD40" s="669"/>
      <c r="BE40" s="669"/>
      <c r="BF40" s="687"/>
      <c r="BG40" s="710" t="s">
        <v>590</v>
      </c>
      <c r="BH40" s="711"/>
      <c r="BI40" s="711"/>
      <c r="BJ40" s="711"/>
      <c r="BK40" s="711"/>
      <c r="BL40" s="364"/>
      <c r="BM40" s="645" t="s">
        <v>591</v>
      </c>
      <c r="BN40" s="645"/>
      <c r="BO40" s="645"/>
      <c r="BP40" s="645"/>
      <c r="BQ40" s="645"/>
      <c r="BR40" s="645"/>
      <c r="BS40" s="645"/>
      <c r="BT40" s="645"/>
      <c r="BU40" s="646"/>
      <c r="BV40" s="629">
        <v>88</v>
      </c>
      <c r="BW40" s="630"/>
      <c r="BX40" s="630"/>
      <c r="BY40" s="630"/>
      <c r="BZ40" s="630"/>
      <c r="CA40" s="630"/>
      <c r="CB40" s="639"/>
      <c r="CD40" s="644" t="s">
        <v>592</v>
      </c>
      <c r="CE40" s="645"/>
      <c r="CF40" s="645"/>
      <c r="CG40" s="645"/>
      <c r="CH40" s="645"/>
      <c r="CI40" s="645"/>
      <c r="CJ40" s="645"/>
      <c r="CK40" s="645"/>
      <c r="CL40" s="645"/>
      <c r="CM40" s="645"/>
      <c r="CN40" s="645"/>
      <c r="CO40" s="645"/>
      <c r="CP40" s="645"/>
      <c r="CQ40" s="646"/>
      <c r="CR40" s="629">
        <v>14173</v>
      </c>
      <c r="CS40" s="630"/>
      <c r="CT40" s="630"/>
      <c r="CU40" s="630"/>
      <c r="CV40" s="630"/>
      <c r="CW40" s="630"/>
      <c r="CX40" s="630"/>
      <c r="CY40" s="631"/>
      <c r="CZ40" s="634">
        <v>0</v>
      </c>
      <c r="DA40" s="663"/>
      <c r="DB40" s="663"/>
      <c r="DC40" s="671"/>
      <c r="DD40" s="638">
        <v>13173</v>
      </c>
      <c r="DE40" s="630"/>
      <c r="DF40" s="630"/>
      <c r="DG40" s="630"/>
      <c r="DH40" s="630"/>
      <c r="DI40" s="630"/>
      <c r="DJ40" s="630"/>
      <c r="DK40" s="631"/>
      <c r="DL40" s="638">
        <v>8783</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2">
      <c r="B41" s="626" t="s">
        <v>293</v>
      </c>
      <c r="C41" s="627"/>
      <c r="D41" s="627"/>
      <c r="E41" s="627"/>
      <c r="F41" s="627"/>
      <c r="G41" s="627"/>
      <c r="H41" s="627"/>
      <c r="I41" s="627"/>
      <c r="J41" s="627"/>
      <c r="K41" s="627"/>
      <c r="L41" s="627"/>
      <c r="M41" s="627"/>
      <c r="N41" s="627"/>
      <c r="O41" s="627"/>
      <c r="P41" s="627"/>
      <c r="Q41" s="628"/>
      <c r="R41" s="629" t="s">
        <v>536</v>
      </c>
      <c r="S41" s="630"/>
      <c r="T41" s="630"/>
      <c r="U41" s="630"/>
      <c r="V41" s="630"/>
      <c r="W41" s="630"/>
      <c r="X41" s="630"/>
      <c r="Y41" s="631"/>
      <c r="Z41" s="632" t="s">
        <v>536</v>
      </c>
      <c r="AA41" s="632"/>
      <c r="AB41" s="632"/>
      <c r="AC41" s="632"/>
      <c r="AD41" s="633" t="s">
        <v>536</v>
      </c>
      <c r="AE41" s="633"/>
      <c r="AF41" s="633"/>
      <c r="AG41" s="633"/>
      <c r="AH41" s="633"/>
      <c r="AI41" s="633"/>
      <c r="AJ41" s="633"/>
      <c r="AK41" s="633"/>
      <c r="AL41" s="634" t="s">
        <v>536</v>
      </c>
      <c r="AM41" s="635"/>
      <c r="AN41" s="635"/>
      <c r="AO41" s="636"/>
      <c r="AQ41" s="707" t="s">
        <v>593</v>
      </c>
      <c r="AR41" s="708"/>
      <c r="AS41" s="708"/>
      <c r="AT41" s="708"/>
      <c r="AU41" s="708"/>
      <c r="AV41" s="708"/>
      <c r="AW41" s="708"/>
      <c r="AX41" s="708"/>
      <c r="AY41" s="709"/>
      <c r="AZ41" s="629">
        <v>464168</v>
      </c>
      <c r="BA41" s="630"/>
      <c r="BB41" s="630"/>
      <c r="BC41" s="630"/>
      <c r="BD41" s="669"/>
      <c r="BE41" s="669"/>
      <c r="BF41" s="687"/>
      <c r="BG41" s="710"/>
      <c r="BH41" s="711"/>
      <c r="BI41" s="711"/>
      <c r="BJ41" s="711"/>
      <c r="BK41" s="711"/>
      <c r="BL41" s="364"/>
      <c r="BM41" s="645" t="s">
        <v>594</v>
      </c>
      <c r="BN41" s="645"/>
      <c r="BO41" s="645"/>
      <c r="BP41" s="645"/>
      <c r="BQ41" s="645"/>
      <c r="BR41" s="645"/>
      <c r="BS41" s="645"/>
      <c r="BT41" s="645"/>
      <c r="BU41" s="646"/>
      <c r="BV41" s="629" t="s">
        <v>536</v>
      </c>
      <c r="BW41" s="630"/>
      <c r="BX41" s="630"/>
      <c r="BY41" s="630"/>
      <c r="BZ41" s="630"/>
      <c r="CA41" s="630"/>
      <c r="CB41" s="639"/>
      <c r="CD41" s="644" t="s">
        <v>595</v>
      </c>
      <c r="CE41" s="645"/>
      <c r="CF41" s="645"/>
      <c r="CG41" s="645"/>
      <c r="CH41" s="645"/>
      <c r="CI41" s="645"/>
      <c r="CJ41" s="645"/>
      <c r="CK41" s="645"/>
      <c r="CL41" s="645"/>
      <c r="CM41" s="645"/>
      <c r="CN41" s="645"/>
      <c r="CO41" s="645"/>
      <c r="CP41" s="645"/>
      <c r="CQ41" s="646"/>
      <c r="CR41" s="629" t="s">
        <v>536</v>
      </c>
      <c r="CS41" s="669"/>
      <c r="CT41" s="669"/>
      <c r="CU41" s="669"/>
      <c r="CV41" s="669"/>
      <c r="CW41" s="669"/>
      <c r="CX41" s="669"/>
      <c r="CY41" s="670"/>
      <c r="CZ41" s="634" t="s">
        <v>536</v>
      </c>
      <c r="DA41" s="663"/>
      <c r="DB41" s="663"/>
      <c r="DC41" s="671"/>
      <c r="DD41" s="638" t="s">
        <v>536</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596</v>
      </c>
      <c r="C42" s="627"/>
      <c r="D42" s="627"/>
      <c r="E42" s="627"/>
      <c r="F42" s="627"/>
      <c r="G42" s="627"/>
      <c r="H42" s="627"/>
      <c r="I42" s="627"/>
      <c r="J42" s="627"/>
      <c r="K42" s="627"/>
      <c r="L42" s="627"/>
      <c r="M42" s="627"/>
      <c r="N42" s="627"/>
      <c r="O42" s="627"/>
      <c r="P42" s="627"/>
      <c r="Q42" s="628"/>
      <c r="R42" s="629" t="s">
        <v>536</v>
      </c>
      <c r="S42" s="630"/>
      <c r="T42" s="630"/>
      <c r="U42" s="630"/>
      <c r="V42" s="630"/>
      <c r="W42" s="630"/>
      <c r="X42" s="630"/>
      <c r="Y42" s="631"/>
      <c r="Z42" s="632" t="s">
        <v>536</v>
      </c>
      <c r="AA42" s="632"/>
      <c r="AB42" s="632"/>
      <c r="AC42" s="632"/>
      <c r="AD42" s="633" t="s">
        <v>536</v>
      </c>
      <c r="AE42" s="633"/>
      <c r="AF42" s="633"/>
      <c r="AG42" s="633"/>
      <c r="AH42" s="633"/>
      <c r="AI42" s="633"/>
      <c r="AJ42" s="633"/>
      <c r="AK42" s="633"/>
      <c r="AL42" s="634" t="s">
        <v>536</v>
      </c>
      <c r="AM42" s="635"/>
      <c r="AN42" s="635"/>
      <c r="AO42" s="636"/>
      <c r="AQ42" s="714" t="s">
        <v>597</v>
      </c>
      <c r="AR42" s="715"/>
      <c r="AS42" s="715"/>
      <c r="AT42" s="715"/>
      <c r="AU42" s="715"/>
      <c r="AV42" s="715"/>
      <c r="AW42" s="715"/>
      <c r="AX42" s="715"/>
      <c r="AY42" s="716"/>
      <c r="AZ42" s="723">
        <v>1646059</v>
      </c>
      <c r="BA42" s="724"/>
      <c r="BB42" s="724"/>
      <c r="BC42" s="724"/>
      <c r="BD42" s="700"/>
      <c r="BE42" s="700"/>
      <c r="BF42" s="702"/>
      <c r="BG42" s="712"/>
      <c r="BH42" s="713"/>
      <c r="BI42" s="713"/>
      <c r="BJ42" s="713"/>
      <c r="BK42" s="713"/>
      <c r="BL42" s="365"/>
      <c r="BM42" s="655" t="s">
        <v>598</v>
      </c>
      <c r="BN42" s="655"/>
      <c r="BO42" s="655"/>
      <c r="BP42" s="655"/>
      <c r="BQ42" s="655"/>
      <c r="BR42" s="655"/>
      <c r="BS42" s="655"/>
      <c r="BT42" s="655"/>
      <c r="BU42" s="656"/>
      <c r="BV42" s="723">
        <v>339</v>
      </c>
      <c r="BW42" s="724"/>
      <c r="BX42" s="724"/>
      <c r="BY42" s="724"/>
      <c r="BZ42" s="724"/>
      <c r="CA42" s="724"/>
      <c r="CB42" s="736"/>
      <c r="CD42" s="626" t="s">
        <v>294</v>
      </c>
      <c r="CE42" s="627"/>
      <c r="CF42" s="627"/>
      <c r="CG42" s="627"/>
      <c r="CH42" s="627"/>
      <c r="CI42" s="627"/>
      <c r="CJ42" s="627"/>
      <c r="CK42" s="627"/>
      <c r="CL42" s="627"/>
      <c r="CM42" s="627"/>
      <c r="CN42" s="627"/>
      <c r="CO42" s="627"/>
      <c r="CP42" s="627"/>
      <c r="CQ42" s="628"/>
      <c r="CR42" s="629">
        <v>6305961</v>
      </c>
      <c r="CS42" s="669"/>
      <c r="CT42" s="669"/>
      <c r="CU42" s="669"/>
      <c r="CV42" s="669"/>
      <c r="CW42" s="669"/>
      <c r="CX42" s="669"/>
      <c r="CY42" s="670"/>
      <c r="CZ42" s="634">
        <v>17.399999999999999</v>
      </c>
      <c r="DA42" s="663"/>
      <c r="DB42" s="663"/>
      <c r="DC42" s="671"/>
      <c r="DD42" s="638">
        <v>1194587</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599</v>
      </c>
      <c r="C43" s="627"/>
      <c r="D43" s="627"/>
      <c r="E43" s="627"/>
      <c r="F43" s="627"/>
      <c r="G43" s="627"/>
      <c r="H43" s="627"/>
      <c r="I43" s="627"/>
      <c r="J43" s="627"/>
      <c r="K43" s="627"/>
      <c r="L43" s="627"/>
      <c r="M43" s="627"/>
      <c r="N43" s="627"/>
      <c r="O43" s="627"/>
      <c r="P43" s="627"/>
      <c r="Q43" s="628"/>
      <c r="R43" s="629">
        <v>985500</v>
      </c>
      <c r="S43" s="630"/>
      <c r="T43" s="630"/>
      <c r="U43" s="630"/>
      <c r="V43" s="630"/>
      <c r="W43" s="630"/>
      <c r="X43" s="630"/>
      <c r="Y43" s="631"/>
      <c r="Z43" s="632">
        <v>2.7</v>
      </c>
      <c r="AA43" s="632"/>
      <c r="AB43" s="632"/>
      <c r="AC43" s="632"/>
      <c r="AD43" s="633" t="s">
        <v>536</v>
      </c>
      <c r="AE43" s="633"/>
      <c r="AF43" s="633"/>
      <c r="AG43" s="633"/>
      <c r="AH43" s="633"/>
      <c r="AI43" s="633"/>
      <c r="AJ43" s="633"/>
      <c r="AK43" s="633"/>
      <c r="AL43" s="634" t="s">
        <v>536</v>
      </c>
      <c r="AM43" s="635"/>
      <c r="AN43" s="635"/>
      <c r="AO43" s="636"/>
      <c r="BV43" s="219"/>
      <c r="BW43" s="219"/>
      <c r="BX43" s="219"/>
      <c r="BY43" s="219"/>
      <c r="BZ43" s="219"/>
      <c r="CA43" s="219"/>
      <c r="CB43" s="219"/>
      <c r="CD43" s="626" t="s">
        <v>600</v>
      </c>
      <c r="CE43" s="627"/>
      <c r="CF43" s="627"/>
      <c r="CG43" s="627"/>
      <c r="CH43" s="627"/>
      <c r="CI43" s="627"/>
      <c r="CJ43" s="627"/>
      <c r="CK43" s="627"/>
      <c r="CL43" s="627"/>
      <c r="CM43" s="627"/>
      <c r="CN43" s="627"/>
      <c r="CO43" s="627"/>
      <c r="CP43" s="627"/>
      <c r="CQ43" s="628"/>
      <c r="CR43" s="629">
        <v>119401</v>
      </c>
      <c r="CS43" s="669"/>
      <c r="CT43" s="669"/>
      <c r="CU43" s="669"/>
      <c r="CV43" s="669"/>
      <c r="CW43" s="669"/>
      <c r="CX43" s="669"/>
      <c r="CY43" s="670"/>
      <c r="CZ43" s="634">
        <v>0.3</v>
      </c>
      <c r="DA43" s="663"/>
      <c r="DB43" s="663"/>
      <c r="DC43" s="671"/>
      <c r="DD43" s="638">
        <v>119401</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601</v>
      </c>
      <c r="C44" s="674"/>
      <c r="D44" s="674"/>
      <c r="E44" s="674"/>
      <c r="F44" s="674"/>
      <c r="G44" s="674"/>
      <c r="H44" s="674"/>
      <c r="I44" s="674"/>
      <c r="J44" s="674"/>
      <c r="K44" s="674"/>
      <c r="L44" s="674"/>
      <c r="M44" s="674"/>
      <c r="N44" s="674"/>
      <c r="O44" s="674"/>
      <c r="P44" s="674"/>
      <c r="Q44" s="675"/>
      <c r="R44" s="723">
        <v>37182617</v>
      </c>
      <c r="S44" s="724"/>
      <c r="T44" s="724"/>
      <c r="U44" s="724"/>
      <c r="V44" s="724"/>
      <c r="W44" s="724"/>
      <c r="X44" s="724"/>
      <c r="Y44" s="725"/>
      <c r="Z44" s="726">
        <v>100</v>
      </c>
      <c r="AA44" s="726"/>
      <c r="AB44" s="726"/>
      <c r="AC44" s="726"/>
      <c r="AD44" s="727">
        <v>17921125</v>
      </c>
      <c r="AE44" s="727"/>
      <c r="AF44" s="727"/>
      <c r="AG44" s="727"/>
      <c r="AH44" s="727"/>
      <c r="AI44" s="727"/>
      <c r="AJ44" s="727"/>
      <c r="AK44" s="727"/>
      <c r="AL44" s="728">
        <v>100</v>
      </c>
      <c r="AM44" s="701"/>
      <c r="AN44" s="701"/>
      <c r="AO44" s="729"/>
      <c r="CD44" s="730" t="s">
        <v>267</v>
      </c>
      <c r="CE44" s="731"/>
      <c r="CF44" s="626" t="s">
        <v>602</v>
      </c>
      <c r="CG44" s="627"/>
      <c r="CH44" s="627"/>
      <c r="CI44" s="627"/>
      <c r="CJ44" s="627"/>
      <c r="CK44" s="627"/>
      <c r="CL44" s="627"/>
      <c r="CM44" s="627"/>
      <c r="CN44" s="627"/>
      <c r="CO44" s="627"/>
      <c r="CP44" s="627"/>
      <c r="CQ44" s="628"/>
      <c r="CR44" s="629">
        <v>6305961</v>
      </c>
      <c r="CS44" s="630"/>
      <c r="CT44" s="630"/>
      <c r="CU44" s="630"/>
      <c r="CV44" s="630"/>
      <c r="CW44" s="630"/>
      <c r="CX44" s="630"/>
      <c r="CY44" s="631"/>
      <c r="CZ44" s="634">
        <v>17.399999999999999</v>
      </c>
      <c r="DA44" s="635"/>
      <c r="DB44" s="635"/>
      <c r="DC44" s="647"/>
      <c r="DD44" s="638">
        <v>1194587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603</v>
      </c>
      <c r="CG45" s="627"/>
      <c r="CH45" s="627"/>
      <c r="CI45" s="627"/>
      <c r="CJ45" s="627"/>
      <c r="CK45" s="627"/>
      <c r="CL45" s="627"/>
      <c r="CM45" s="627"/>
      <c r="CN45" s="627"/>
      <c r="CO45" s="627"/>
      <c r="CP45" s="627"/>
      <c r="CQ45" s="628"/>
      <c r="CR45" s="629">
        <v>3295255</v>
      </c>
      <c r="CS45" s="669"/>
      <c r="CT45" s="669"/>
      <c r="CU45" s="669"/>
      <c r="CV45" s="669"/>
      <c r="CW45" s="669"/>
      <c r="CX45" s="669"/>
      <c r="CY45" s="670"/>
      <c r="CZ45" s="634">
        <v>9.1</v>
      </c>
      <c r="DA45" s="663"/>
      <c r="DB45" s="663"/>
      <c r="DC45" s="671"/>
      <c r="DD45" s="638">
        <v>119974</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604</v>
      </c>
      <c r="CG46" s="627"/>
      <c r="CH46" s="627"/>
      <c r="CI46" s="627"/>
      <c r="CJ46" s="627"/>
      <c r="CK46" s="627"/>
      <c r="CL46" s="627"/>
      <c r="CM46" s="627"/>
      <c r="CN46" s="627"/>
      <c r="CO46" s="627"/>
      <c r="CP46" s="627"/>
      <c r="CQ46" s="628"/>
      <c r="CR46" s="629">
        <v>2812610</v>
      </c>
      <c r="CS46" s="630"/>
      <c r="CT46" s="630"/>
      <c r="CU46" s="630"/>
      <c r="CV46" s="630"/>
      <c r="CW46" s="630"/>
      <c r="CX46" s="630"/>
      <c r="CY46" s="631"/>
      <c r="CZ46" s="634">
        <v>7.8</v>
      </c>
      <c r="DA46" s="635"/>
      <c r="DB46" s="635"/>
      <c r="DC46" s="647"/>
      <c r="DD46" s="638">
        <v>1019966</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296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605</v>
      </c>
      <c r="CG47" s="627"/>
      <c r="CH47" s="627"/>
      <c r="CI47" s="627"/>
      <c r="CJ47" s="627"/>
      <c r="CK47" s="627"/>
      <c r="CL47" s="627"/>
      <c r="CM47" s="627"/>
      <c r="CN47" s="627"/>
      <c r="CO47" s="627"/>
      <c r="CP47" s="627"/>
      <c r="CQ47" s="628"/>
      <c r="CR47" s="629" t="s">
        <v>536</v>
      </c>
      <c r="CS47" s="669"/>
      <c r="CT47" s="669"/>
      <c r="CU47" s="669"/>
      <c r="CV47" s="669"/>
      <c r="CW47" s="669"/>
      <c r="CX47" s="669"/>
      <c r="CY47" s="670"/>
      <c r="CZ47" s="634" t="s">
        <v>536</v>
      </c>
      <c r="DA47" s="663"/>
      <c r="DB47" s="663"/>
      <c r="DC47" s="671"/>
      <c r="DD47" s="638" t="s">
        <v>536</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297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606</v>
      </c>
      <c r="CG48" s="627"/>
      <c r="CH48" s="627"/>
      <c r="CI48" s="627"/>
      <c r="CJ48" s="627"/>
      <c r="CK48" s="627"/>
      <c r="CL48" s="627"/>
      <c r="CM48" s="627"/>
      <c r="CN48" s="627"/>
      <c r="CO48" s="627"/>
      <c r="CP48" s="627"/>
      <c r="CQ48" s="628"/>
      <c r="CR48" s="629" t="s">
        <v>536</v>
      </c>
      <c r="CS48" s="630"/>
      <c r="CT48" s="630"/>
      <c r="CU48" s="630"/>
      <c r="CV48" s="630"/>
      <c r="CW48" s="630"/>
      <c r="CX48" s="630"/>
      <c r="CY48" s="631"/>
      <c r="CZ48" s="634" t="s">
        <v>536</v>
      </c>
      <c r="DA48" s="635"/>
      <c r="DB48" s="635"/>
      <c r="DC48" s="647"/>
      <c r="DD48" s="638" t="s">
        <v>607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608</v>
      </c>
      <c r="CE49" s="674"/>
      <c r="CF49" s="674"/>
      <c r="CG49" s="674"/>
      <c r="CH49" s="674"/>
      <c r="CI49" s="674"/>
      <c r="CJ49" s="674"/>
      <c r="CK49" s="674"/>
      <c r="CL49" s="674"/>
      <c r="CM49" s="674"/>
      <c r="CN49" s="674"/>
      <c r="CO49" s="674"/>
      <c r="CP49" s="674"/>
      <c r="CQ49" s="675"/>
      <c r="CR49" s="723">
        <v>36155153</v>
      </c>
      <c r="CS49" s="700"/>
      <c r="CT49" s="700"/>
      <c r="CU49" s="700"/>
      <c r="CV49" s="700"/>
      <c r="CW49" s="700"/>
      <c r="CX49" s="700"/>
      <c r="CY49" s="737"/>
      <c r="CZ49" s="728">
        <v>100</v>
      </c>
      <c r="DA49" s="738"/>
      <c r="DB49" s="738"/>
      <c r="DC49" s="739"/>
      <c r="DD49" s="740">
        <v>20398818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U74" sqref="AU74:AY74"/>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298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299</v>
      </c>
      <c r="DK2" s="751"/>
      <c r="DL2" s="751"/>
      <c r="DM2" s="751"/>
      <c r="DN2" s="751"/>
      <c r="DO2" s="752"/>
      <c r="DP2" s="224"/>
      <c r="DQ2" s="750" t="s">
        <v>300</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301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302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303</v>
      </c>
      <c r="B5" s="756"/>
      <c r="C5" s="756"/>
      <c r="D5" s="756"/>
      <c r="E5" s="756"/>
      <c r="F5" s="756"/>
      <c r="G5" s="756"/>
      <c r="H5" s="756"/>
      <c r="I5" s="756"/>
      <c r="J5" s="756"/>
      <c r="K5" s="756"/>
      <c r="L5" s="756"/>
      <c r="M5" s="756"/>
      <c r="N5" s="756"/>
      <c r="O5" s="756"/>
      <c r="P5" s="757"/>
      <c r="Q5" s="761" t="s">
        <v>304</v>
      </c>
      <c r="R5" s="762"/>
      <c r="S5" s="762"/>
      <c r="T5" s="762"/>
      <c r="U5" s="763"/>
      <c r="V5" s="761" t="s">
        <v>305</v>
      </c>
      <c r="W5" s="762"/>
      <c r="X5" s="762"/>
      <c r="Y5" s="762"/>
      <c r="Z5" s="763"/>
      <c r="AA5" s="761" t="s">
        <v>306</v>
      </c>
      <c r="AB5" s="762"/>
      <c r="AC5" s="762"/>
      <c r="AD5" s="762"/>
      <c r="AE5" s="762"/>
      <c r="AF5" s="767" t="s">
        <v>307</v>
      </c>
      <c r="AG5" s="762"/>
      <c r="AH5" s="762"/>
      <c r="AI5" s="762"/>
      <c r="AJ5" s="768"/>
      <c r="AK5" s="762" t="s">
        <v>308</v>
      </c>
      <c r="AL5" s="762"/>
      <c r="AM5" s="762"/>
      <c r="AN5" s="762"/>
      <c r="AO5" s="763"/>
      <c r="AP5" s="761" t="s">
        <v>309</v>
      </c>
      <c r="AQ5" s="762"/>
      <c r="AR5" s="762"/>
      <c r="AS5" s="762"/>
      <c r="AT5" s="763"/>
      <c r="AU5" s="761" t="s">
        <v>310</v>
      </c>
      <c r="AV5" s="762"/>
      <c r="AW5" s="762"/>
      <c r="AX5" s="762"/>
      <c r="AY5" s="768"/>
      <c r="AZ5" s="228"/>
      <c r="BA5" s="228"/>
      <c r="BB5" s="228"/>
      <c r="BC5" s="228"/>
      <c r="BD5" s="228"/>
      <c r="BE5" s="229"/>
      <c r="BF5" s="229"/>
      <c r="BG5" s="229"/>
      <c r="BH5" s="229"/>
      <c r="BI5" s="229"/>
      <c r="BJ5" s="229"/>
      <c r="BK5" s="229"/>
      <c r="BL5" s="229"/>
      <c r="BM5" s="229"/>
      <c r="BN5" s="229"/>
      <c r="BO5" s="229"/>
      <c r="BP5" s="229"/>
      <c r="BQ5" s="755" t="s">
        <v>311</v>
      </c>
      <c r="BR5" s="756"/>
      <c r="BS5" s="756"/>
      <c r="BT5" s="756"/>
      <c r="BU5" s="756"/>
      <c r="BV5" s="756"/>
      <c r="BW5" s="756"/>
      <c r="BX5" s="756"/>
      <c r="BY5" s="756"/>
      <c r="BZ5" s="756"/>
      <c r="CA5" s="756"/>
      <c r="CB5" s="756"/>
      <c r="CC5" s="756"/>
      <c r="CD5" s="756"/>
      <c r="CE5" s="756"/>
      <c r="CF5" s="756"/>
      <c r="CG5" s="757"/>
      <c r="CH5" s="761" t="s">
        <v>312</v>
      </c>
      <c r="CI5" s="762"/>
      <c r="CJ5" s="762"/>
      <c r="CK5" s="762"/>
      <c r="CL5" s="763"/>
      <c r="CM5" s="761" t="s">
        <v>313</v>
      </c>
      <c r="CN5" s="762"/>
      <c r="CO5" s="762"/>
      <c r="CP5" s="762"/>
      <c r="CQ5" s="763"/>
      <c r="CR5" s="761" t="s">
        <v>314</v>
      </c>
      <c r="CS5" s="762"/>
      <c r="CT5" s="762"/>
      <c r="CU5" s="762"/>
      <c r="CV5" s="763"/>
      <c r="CW5" s="761" t="s">
        <v>315</v>
      </c>
      <c r="CX5" s="762"/>
      <c r="CY5" s="762"/>
      <c r="CZ5" s="762"/>
      <c r="DA5" s="763"/>
      <c r="DB5" s="761" t="s">
        <v>316</v>
      </c>
      <c r="DC5" s="762"/>
      <c r="DD5" s="762"/>
      <c r="DE5" s="762"/>
      <c r="DF5" s="763"/>
      <c r="DG5" s="791" t="s">
        <v>317</v>
      </c>
      <c r="DH5" s="792"/>
      <c r="DI5" s="792"/>
      <c r="DJ5" s="792"/>
      <c r="DK5" s="793"/>
      <c r="DL5" s="791" t="s">
        <v>318</v>
      </c>
      <c r="DM5" s="792"/>
      <c r="DN5" s="792"/>
      <c r="DO5" s="792"/>
      <c r="DP5" s="793"/>
      <c r="DQ5" s="761" t="s">
        <v>319</v>
      </c>
      <c r="DR5" s="762"/>
      <c r="DS5" s="762"/>
      <c r="DT5" s="762"/>
      <c r="DU5" s="763"/>
      <c r="DV5" s="761" t="s">
        <v>310</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320</v>
      </c>
      <c r="C7" s="778"/>
      <c r="D7" s="778"/>
      <c r="E7" s="778"/>
      <c r="F7" s="778"/>
      <c r="G7" s="778"/>
      <c r="H7" s="778"/>
      <c r="I7" s="778"/>
      <c r="J7" s="778"/>
      <c r="K7" s="778"/>
      <c r="L7" s="778"/>
      <c r="M7" s="778"/>
      <c r="N7" s="778"/>
      <c r="O7" s="778"/>
      <c r="P7" s="779"/>
      <c r="Q7" s="780">
        <v>37199</v>
      </c>
      <c r="R7" s="781"/>
      <c r="S7" s="781"/>
      <c r="T7" s="781"/>
      <c r="U7" s="781"/>
      <c r="V7" s="781">
        <v>36171</v>
      </c>
      <c r="W7" s="781"/>
      <c r="X7" s="781"/>
      <c r="Y7" s="781"/>
      <c r="Z7" s="781"/>
      <c r="AA7" s="781">
        <v>1027</v>
      </c>
      <c r="AB7" s="781"/>
      <c r="AC7" s="781"/>
      <c r="AD7" s="781"/>
      <c r="AE7" s="782"/>
      <c r="AF7" s="783">
        <v>822</v>
      </c>
      <c r="AG7" s="784"/>
      <c r="AH7" s="784"/>
      <c r="AI7" s="784"/>
      <c r="AJ7" s="785"/>
      <c r="AK7" s="786">
        <v>415</v>
      </c>
      <c r="AL7" s="787"/>
      <c r="AM7" s="787"/>
      <c r="AN7" s="787"/>
      <c r="AO7" s="787"/>
      <c r="AP7" s="787">
        <v>33174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512</v>
      </c>
      <c r="BT7" s="775"/>
      <c r="BU7" s="775"/>
      <c r="BV7" s="775"/>
      <c r="BW7" s="775"/>
      <c r="BX7" s="775"/>
      <c r="BY7" s="775"/>
      <c r="BZ7" s="775"/>
      <c r="CA7" s="775"/>
      <c r="CB7" s="775"/>
      <c r="CC7" s="775"/>
      <c r="CD7" s="775"/>
      <c r="CE7" s="775"/>
      <c r="CF7" s="775"/>
      <c r="CG7" s="790"/>
      <c r="CH7" s="771" t="s">
        <v>609</v>
      </c>
      <c r="CI7" s="772"/>
      <c r="CJ7" s="772"/>
      <c r="CK7" s="772"/>
      <c r="CL7" s="773"/>
      <c r="CM7" s="771">
        <v>1493</v>
      </c>
      <c r="CN7" s="772"/>
      <c r="CO7" s="772"/>
      <c r="CP7" s="772"/>
      <c r="CQ7" s="773"/>
      <c r="CR7" s="771">
        <v>10</v>
      </c>
      <c r="CS7" s="772"/>
      <c r="CT7" s="772"/>
      <c r="CU7" s="772"/>
      <c r="CV7" s="773"/>
      <c r="CW7" s="771" t="s">
        <v>522</v>
      </c>
      <c r="CX7" s="772"/>
      <c r="CY7" s="772"/>
      <c r="CZ7" s="772"/>
      <c r="DA7" s="773"/>
      <c r="DB7" s="771" t="s">
        <v>522</v>
      </c>
      <c r="DC7" s="772"/>
      <c r="DD7" s="772"/>
      <c r="DE7" s="772"/>
      <c r="DF7" s="773"/>
      <c r="DG7" s="771">
        <v>1824</v>
      </c>
      <c r="DH7" s="772"/>
      <c r="DI7" s="772"/>
      <c r="DJ7" s="772"/>
      <c r="DK7" s="773"/>
      <c r="DL7" s="771" t="s">
        <v>522</v>
      </c>
      <c r="DM7" s="772"/>
      <c r="DN7" s="772"/>
      <c r="DO7" s="772"/>
      <c r="DP7" s="773"/>
      <c r="DQ7" s="771">
        <v>1211</v>
      </c>
      <c r="DR7" s="772"/>
      <c r="DS7" s="772"/>
      <c r="DT7" s="772"/>
      <c r="DU7" s="773"/>
      <c r="DV7" s="774"/>
      <c r="DW7" s="775"/>
      <c r="DX7" s="775"/>
      <c r="DY7" s="775"/>
      <c r="DZ7" s="776"/>
      <c r="EA7" s="230"/>
    </row>
    <row r="8" spans="1:131" s="231" customFormat="1" ht="26.25" customHeight="1" x14ac:dyDescent="0.2">
      <c r="A8" s="234">
        <v>2</v>
      </c>
      <c r="B8" s="808" t="s">
        <v>321</v>
      </c>
      <c r="C8" s="809"/>
      <c r="D8" s="809"/>
      <c r="E8" s="809"/>
      <c r="F8" s="809"/>
      <c r="G8" s="809"/>
      <c r="H8" s="809"/>
      <c r="I8" s="809"/>
      <c r="J8" s="809"/>
      <c r="K8" s="809"/>
      <c r="L8" s="809"/>
      <c r="M8" s="809"/>
      <c r="N8" s="809"/>
      <c r="O8" s="809"/>
      <c r="P8" s="810"/>
      <c r="Q8" s="811">
        <v>68</v>
      </c>
      <c r="R8" s="812"/>
      <c r="S8" s="812"/>
      <c r="T8" s="812"/>
      <c r="U8" s="812"/>
      <c r="V8" s="812">
        <v>63</v>
      </c>
      <c r="W8" s="812"/>
      <c r="X8" s="812"/>
      <c r="Y8" s="812"/>
      <c r="Z8" s="812"/>
      <c r="AA8" s="812">
        <v>63</v>
      </c>
      <c r="AB8" s="812"/>
      <c r="AC8" s="812"/>
      <c r="AD8" s="812"/>
      <c r="AE8" s="813"/>
      <c r="AF8" s="814">
        <v>5</v>
      </c>
      <c r="AG8" s="815"/>
      <c r="AH8" s="815"/>
      <c r="AI8" s="815"/>
      <c r="AJ8" s="816"/>
      <c r="AK8" s="797" t="s">
        <v>516</v>
      </c>
      <c r="AL8" s="798"/>
      <c r="AM8" s="798"/>
      <c r="AN8" s="798"/>
      <c r="AO8" s="798"/>
      <c r="AP8" s="798" t="s">
        <v>516</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513</v>
      </c>
      <c r="BT8" s="802"/>
      <c r="BU8" s="802"/>
      <c r="BV8" s="802"/>
      <c r="BW8" s="802"/>
      <c r="BX8" s="802"/>
      <c r="BY8" s="802"/>
      <c r="BZ8" s="802"/>
      <c r="CA8" s="802"/>
      <c r="CB8" s="802"/>
      <c r="CC8" s="802"/>
      <c r="CD8" s="802"/>
      <c r="CE8" s="802"/>
      <c r="CF8" s="802"/>
      <c r="CG8" s="803"/>
      <c r="CH8" s="804">
        <v>7</v>
      </c>
      <c r="CI8" s="805"/>
      <c r="CJ8" s="805"/>
      <c r="CK8" s="805"/>
      <c r="CL8" s="806"/>
      <c r="CM8" s="804">
        <v>53</v>
      </c>
      <c r="CN8" s="805"/>
      <c r="CO8" s="805"/>
      <c r="CP8" s="805"/>
      <c r="CQ8" s="806"/>
      <c r="CR8" s="804">
        <v>30</v>
      </c>
      <c r="CS8" s="805"/>
      <c r="CT8" s="805"/>
      <c r="CU8" s="805"/>
      <c r="CV8" s="806"/>
      <c r="CW8" s="804" t="s">
        <v>522</v>
      </c>
      <c r="CX8" s="805"/>
      <c r="CY8" s="805"/>
      <c r="CZ8" s="805"/>
      <c r="DA8" s="806"/>
      <c r="DB8" s="804" t="s">
        <v>522</v>
      </c>
      <c r="DC8" s="805"/>
      <c r="DD8" s="805"/>
      <c r="DE8" s="805"/>
      <c r="DF8" s="806"/>
      <c r="DG8" s="804" t="s">
        <v>522</v>
      </c>
      <c r="DH8" s="805"/>
      <c r="DI8" s="805"/>
      <c r="DJ8" s="805"/>
      <c r="DK8" s="806"/>
      <c r="DL8" s="804" t="s">
        <v>522</v>
      </c>
      <c r="DM8" s="805"/>
      <c r="DN8" s="805"/>
      <c r="DO8" s="805"/>
      <c r="DP8" s="806"/>
      <c r="DQ8" s="804" t="s">
        <v>522</v>
      </c>
      <c r="DR8" s="805"/>
      <c r="DS8" s="805"/>
      <c r="DT8" s="805"/>
      <c r="DU8" s="806"/>
      <c r="DV8" s="801"/>
      <c r="DW8" s="802"/>
      <c r="DX8" s="802"/>
      <c r="DY8" s="802"/>
      <c r="DZ8" s="807"/>
      <c r="EA8" s="230"/>
    </row>
    <row r="9" spans="1:131" s="231" customFormat="1" ht="26.25" customHeight="1" x14ac:dyDescent="0.2">
      <c r="A9" s="234">
        <v>3</v>
      </c>
      <c r="B9" s="808" t="s">
        <v>322</v>
      </c>
      <c r="C9" s="809"/>
      <c r="D9" s="809"/>
      <c r="E9" s="809"/>
      <c r="F9" s="809"/>
      <c r="G9" s="809"/>
      <c r="H9" s="809"/>
      <c r="I9" s="809"/>
      <c r="J9" s="809"/>
      <c r="K9" s="809"/>
      <c r="L9" s="809"/>
      <c r="M9" s="809"/>
      <c r="N9" s="809"/>
      <c r="O9" s="809"/>
      <c r="P9" s="810"/>
      <c r="Q9" s="811">
        <v>14</v>
      </c>
      <c r="R9" s="812"/>
      <c r="S9" s="812"/>
      <c r="T9" s="812"/>
      <c r="U9" s="812"/>
      <c r="V9" s="812">
        <v>11</v>
      </c>
      <c r="W9" s="812"/>
      <c r="X9" s="812"/>
      <c r="Y9" s="812"/>
      <c r="Z9" s="812"/>
      <c r="AA9" s="812">
        <v>11</v>
      </c>
      <c r="AB9" s="812"/>
      <c r="AC9" s="812"/>
      <c r="AD9" s="812"/>
      <c r="AE9" s="813"/>
      <c r="AF9" s="814">
        <v>3</v>
      </c>
      <c r="AG9" s="815"/>
      <c r="AH9" s="815"/>
      <c r="AI9" s="815"/>
      <c r="AJ9" s="816"/>
      <c r="AK9" s="797" t="s">
        <v>516</v>
      </c>
      <c r="AL9" s="798"/>
      <c r="AM9" s="798"/>
      <c r="AN9" s="798"/>
      <c r="AO9" s="798"/>
      <c r="AP9" s="798" t="s">
        <v>516</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514</v>
      </c>
      <c r="BT9" s="802"/>
      <c r="BU9" s="802"/>
      <c r="BV9" s="802"/>
      <c r="BW9" s="802"/>
      <c r="BX9" s="802"/>
      <c r="BY9" s="802"/>
      <c r="BZ9" s="802"/>
      <c r="CA9" s="802"/>
      <c r="CB9" s="802"/>
      <c r="CC9" s="802"/>
      <c r="CD9" s="802"/>
      <c r="CE9" s="802"/>
      <c r="CF9" s="802"/>
      <c r="CG9" s="803"/>
      <c r="CH9" s="804">
        <v>-71</v>
      </c>
      <c r="CI9" s="805"/>
      <c r="CJ9" s="805"/>
      <c r="CK9" s="805"/>
      <c r="CL9" s="806"/>
      <c r="CM9" s="804">
        <v>338</v>
      </c>
      <c r="CN9" s="805"/>
      <c r="CO9" s="805"/>
      <c r="CP9" s="805"/>
      <c r="CQ9" s="806"/>
      <c r="CR9" s="804">
        <v>10</v>
      </c>
      <c r="CS9" s="805"/>
      <c r="CT9" s="805"/>
      <c r="CU9" s="805"/>
      <c r="CV9" s="806"/>
      <c r="CW9" s="804" t="s">
        <v>444</v>
      </c>
      <c r="CX9" s="805"/>
      <c r="CY9" s="805"/>
      <c r="CZ9" s="805"/>
      <c r="DA9" s="806"/>
      <c r="DB9" s="804" t="s">
        <v>444</v>
      </c>
      <c r="DC9" s="805"/>
      <c r="DD9" s="805"/>
      <c r="DE9" s="805"/>
      <c r="DF9" s="806"/>
      <c r="DG9" s="804" t="s">
        <v>444</v>
      </c>
      <c r="DH9" s="805"/>
      <c r="DI9" s="805"/>
      <c r="DJ9" s="805"/>
      <c r="DK9" s="806"/>
      <c r="DL9" s="804" t="s">
        <v>444</v>
      </c>
      <c r="DM9" s="805"/>
      <c r="DN9" s="805"/>
      <c r="DO9" s="805"/>
      <c r="DP9" s="806"/>
      <c r="DQ9" s="804" t="s">
        <v>444</v>
      </c>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515</v>
      </c>
      <c r="BT10" s="802"/>
      <c r="BU10" s="802"/>
      <c r="BV10" s="802"/>
      <c r="BW10" s="802"/>
      <c r="BX10" s="802"/>
      <c r="BY10" s="802"/>
      <c r="BZ10" s="802"/>
      <c r="CA10" s="802"/>
      <c r="CB10" s="802"/>
      <c r="CC10" s="802"/>
      <c r="CD10" s="802"/>
      <c r="CE10" s="802"/>
      <c r="CF10" s="802"/>
      <c r="CG10" s="803"/>
      <c r="CH10" s="804">
        <v>1</v>
      </c>
      <c r="CI10" s="805"/>
      <c r="CJ10" s="805"/>
      <c r="CK10" s="805"/>
      <c r="CL10" s="806"/>
      <c r="CM10" s="804">
        <v>82</v>
      </c>
      <c r="CN10" s="805"/>
      <c r="CO10" s="805"/>
      <c r="CP10" s="805"/>
      <c r="CQ10" s="806"/>
      <c r="CR10" s="804">
        <v>16</v>
      </c>
      <c r="CS10" s="805"/>
      <c r="CT10" s="805"/>
      <c r="CU10" s="805"/>
      <c r="CV10" s="806"/>
      <c r="CW10" s="804">
        <v>4</v>
      </c>
      <c r="CX10" s="805"/>
      <c r="CY10" s="805"/>
      <c r="CZ10" s="805"/>
      <c r="DA10" s="806"/>
      <c r="DB10" s="804" t="s">
        <v>444</v>
      </c>
      <c r="DC10" s="805"/>
      <c r="DD10" s="805"/>
      <c r="DE10" s="805"/>
      <c r="DF10" s="806"/>
      <c r="DG10" s="804" t="s">
        <v>444</v>
      </c>
      <c r="DH10" s="805"/>
      <c r="DI10" s="805"/>
      <c r="DJ10" s="805"/>
      <c r="DK10" s="806"/>
      <c r="DL10" s="804" t="s">
        <v>444</v>
      </c>
      <c r="DM10" s="805"/>
      <c r="DN10" s="805"/>
      <c r="DO10" s="805"/>
      <c r="DP10" s="806"/>
      <c r="DQ10" s="804" t="s">
        <v>444</v>
      </c>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323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324</v>
      </c>
      <c r="B23" s="817" t="s">
        <v>325</v>
      </c>
      <c r="C23" s="818"/>
      <c r="D23" s="818"/>
      <c r="E23" s="818"/>
      <c r="F23" s="818"/>
      <c r="G23" s="818"/>
      <c r="H23" s="818"/>
      <c r="I23" s="818"/>
      <c r="J23" s="818"/>
      <c r="K23" s="818"/>
      <c r="L23" s="818"/>
      <c r="M23" s="818"/>
      <c r="N23" s="818"/>
      <c r="O23" s="818"/>
      <c r="P23" s="819"/>
      <c r="Q23" s="820">
        <v>37183</v>
      </c>
      <c r="R23" s="821"/>
      <c r="S23" s="821"/>
      <c r="T23" s="821"/>
      <c r="U23" s="821"/>
      <c r="V23" s="821">
        <v>36155</v>
      </c>
      <c r="W23" s="821"/>
      <c r="X23" s="821"/>
      <c r="Y23" s="821"/>
      <c r="Z23" s="821"/>
      <c r="AA23" s="821">
        <v>1027</v>
      </c>
      <c r="AB23" s="821"/>
      <c r="AC23" s="821"/>
      <c r="AD23" s="821"/>
      <c r="AE23" s="822"/>
      <c r="AF23" s="823">
        <v>822</v>
      </c>
      <c r="AG23" s="821"/>
      <c r="AH23" s="821"/>
      <c r="AI23" s="821"/>
      <c r="AJ23" s="824"/>
      <c r="AK23" s="825"/>
      <c r="AL23" s="826"/>
      <c r="AM23" s="826"/>
      <c r="AN23" s="826"/>
      <c r="AO23" s="826"/>
      <c r="AP23" s="821">
        <v>33174</v>
      </c>
      <c r="AQ23" s="821"/>
      <c r="AR23" s="821"/>
      <c r="AS23" s="821"/>
      <c r="AT23" s="821"/>
      <c r="AU23" s="837"/>
      <c r="AV23" s="837"/>
      <c r="AW23" s="837"/>
      <c r="AX23" s="837"/>
      <c r="AY23" s="838"/>
      <c r="AZ23" s="839" t="s">
        <v>136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326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327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303</v>
      </c>
      <c r="B26" s="756"/>
      <c r="C26" s="756"/>
      <c r="D26" s="756"/>
      <c r="E26" s="756"/>
      <c r="F26" s="756"/>
      <c r="G26" s="756"/>
      <c r="H26" s="756"/>
      <c r="I26" s="756"/>
      <c r="J26" s="756"/>
      <c r="K26" s="756"/>
      <c r="L26" s="756"/>
      <c r="M26" s="756"/>
      <c r="N26" s="756"/>
      <c r="O26" s="756"/>
      <c r="P26" s="757"/>
      <c r="Q26" s="761" t="s">
        <v>328</v>
      </c>
      <c r="R26" s="762"/>
      <c r="S26" s="762"/>
      <c r="T26" s="762"/>
      <c r="U26" s="763"/>
      <c r="V26" s="761" t="s">
        <v>329</v>
      </c>
      <c r="W26" s="762"/>
      <c r="X26" s="762"/>
      <c r="Y26" s="762"/>
      <c r="Z26" s="763"/>
      <c r="AA26" s="761" t="s">
        <v>330</v>
      </c>
      <c r="AB26" s="762"/>
      <c r="AC26" s="762"/>
      <c r="AD26" s="762"/>
      <c r="AE26" s="762"/>
      <c r="AF26" s="842" t="s">
        <v>331</v>
      </c>
      <c r="AG26" s="843"/>
      <c r="AH26" s="843"/>
      <c r="AI26" s="843"/>
      <c r="AJ26" s="844"/>
      <c r="AK26" s="762" t="s">
        <v>332</v>
      </c>
      <c r="AL26" s="762"/>
      <c r="AM26" s="762"/>
      <c r="AN26" s="762"/>
      <c r="AO26" s="763"/>
      <c r="AP26" s="761" t="s">
        <v>333</v>
      </c>
      <c r="AQ26" s="762"/>
      <c r="AR26" s="762"/>
      <c r="AS26" s="762"/>
      <c r="AT26" s="763"/>
      <c r="AU26" s="761" t="s">
        <v>334</v>
      </c>
      <c r="AV26" s="762"/>
      <c r="AW26" s="762"/>
      <c r="AX26" s="762"/>
      <c r="AY26" s="763"/>
      <c r="AZ26" s="761" t="s">
        <v>335</v>
      </c>
      <c r="BA26" s="762"/>
      <c r="BB26" s="762"/>
      <c r="BC26" s="762"/>
      <c r="BD26" s="763"/>
      <c r="BE26" s="761" t="s">
        <v>310</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336</v>
      </c>
      <c r="C28" s="778"/>
      <c r="D28" s="778"/>
      <c r="E28" s="778"/>
      <c r="F28" s="778"/>
      <c r="G28" s="778"/>
      <c r="H28" s="778"/>
      <c r="I28" s="778"/>
      <c r="J28" s="778"/>
      <c r="K28" s="778"/>
      <c r="L28" s="778"/>
      <c r="M28" s="778"/>
      <c r="N28" s="778"/>
      <c r="O28" s="778"/>
      <c r="P28" s="779"/>
      <c r="Q28" s="850">
        <v>6713</v>
      </c>
      <c r="R28" s="851"/>
      <c r="S28" s="851"/>
      <c r="T28" s="851"/>
      <c r="U28" s="851"/>
      <c r="V28" s="851">
        <v>6701</v>
      </c>
      <c r="W28" s="851"/>
      <c r="X28" s="851"/>
      <c r="Y28" s="851"/>
      <c r="Z28" s="851"/>
      <c r="AA28" s="851">
        <v>12</v>
      </c>
      <c r="AB28" s="851"/>
      <c r="AC28" s="851"/>
      <c r="AD28" s="851"/>
      <c r="AE28" s="852"/>
      <c r="AF28" s="853">
        <v>12</v>
      </c>
      <c r="AG28" s="851"/>
      <c r="AH28" s="851"/>
      <c r="AI28" s="851"/>
      <c r="AJ28" s="854"/>
      <c r="AK28" s="855">
        <v>464</v>
      </c>
      <c r="AL28" s="856"/>
      <c r="AM28" s="856"/>
      <c r="AN28" s="856"/>
      <c r="AO28" s="856"/>
      <c r="AP28" s="856" t="s">
        <v>516</v>
      </c>
      <c r="AQ28" s="856"/>
      <c r="AR28" s="856"/>
      <c r="AS28" s="856"/>
      <c r="AT28" s="856"/>
      <c r="AU28" s="856" t="s">
        <v>444</v>
      </c>
      <c r="AV28" s="856"/>
      <c r="AW28" s="856"/>
      <c r="AX28" s="856"/>
      <c r="AY28" s="856"/>
      <c r="AZ28" s="857" t="s">
        <v>444</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337</v>
      </c>
      <c r="C29" s="809"/>
      <c r="D29" s="809"/>
      <c r="E29" s="809"/>
      <c r="F29" s="809"/>
      <c r="G29" s="809"/>
      <c r="H29" s="809"/>
      <c r="I29" s="809"/>
      <c r="J29" s="809"/>
      <c r="K29" s="809"/>
      <c r="L29" s="809"/>
      <c r="M29" s="809"/>
      <c r="N29" s="809"/>
      <c r="O29" s="809"/>
      <c r="P29" s="810"/>
      <c r="Q29" s="811">
        <v>5474</v>
      </c>
      <c r="R29" s="812"/>
      <c r="S29" s="812"/>
      <c r="T29" s="812"/>
      <c r="U29" s="812"/>
      <c r="V29" s="812">
        <v>5390</v>
      </c>
      <c r="W29" s="812"/>
      <c r="X29" s="812"/>
      <c r="Y29" s="812"/>
      <c r="Z29" s="812"/>
      <c r="AA29" s="812">
        <v>84</v>
      </c>
      <c r="AB29" s="812"/>
      <c r="AC29" s="812"/>
      <c r="AD29" s="812"/>
      <c r="AE29" s="813"/>
      <c r="AF29" s="814">
        <v>84</v>
      </c>
      <c r="AG29" s="815"/>
      <c r="AH29" s="815"/>
      <c r="AI29" s="815"/>
      <c r="AJ29" s="816"/>
      <c r="AK29" s="862">
        <v>811</v>
      </c>
      <c r="AL29" s="858"/>
      <c r="AM29" s="858"/>
      <c r="AN29" s="858"/>
      <c r="AO29" s="858"/>
      <c r="AP29" s="858" t="s">
        <v>516</v>
      </c>
      <c r="AQ29" s="858"/>
      <c r="AR29" s="858"/>
      <c r="AS29" s="858"/>
      <c r="AT29" s="858"/>
      <c r="AU29" s="858" t="s">
        <v>444</v>
      </c>
      <c r="AV29" s="858"/>
      <c r="AW29" s="858"/>
      <c r="AX29" s="858"/>
      <c r="AY29" s="858"/>
      <c r="AZ29" s="859" t="s">
        <v>444</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338</v>
      </c>
      <c r="C30" s="809"/>
      <c r="D30" s="809"/>
      <c r="E30" s="809"/>
      <c r="F30" s="809"/>
      <c r="G30" s="809"/>
      <c r="H30" s="809"/>
      <c r="I30" s="809"/>
      <c r="J30" s="809"/>
      <c r="K30" s="809"/>
      <c r="L30" s="809"/>
      <c r="M30" s="809"/>
      <c r="N30" s="809"/>
      <c r="O30" s="809"/>
      <c r="P30" s="810"/>
      <c r="Q30" s="811">
        <v>33</v>
      </c>
      <c r="R30" s="812"/>
      <c r="S30" s="812"/>
      <c r="T30" s="812"/>
      <c r="U30" s="812"/>
      <c r="V30" s="812">
        <v>33</v>
      </c>
      <c r="W30" s="812"/>
      <c r="X30" s="812"/>
      <c r="Y30" s="812"/>
      <c r="Z30" s="812"/>
      <c r="AA30" s="812" t="s">
        <v>609</v>
      </c>
      <c r="AB30" s="812"/>
      <c r="AC30" s="812"/>
      <c r="AD30" s="812"/>
      <c r="AE30" s="813"/>
      <c r="AF30" s="814" t="s">
        <v>136</v>
      </c>
      <c r="AG30" s="815"/>
      <c r="AH30" s="815"/>
      <c r="AI30" s="815"/>
      <c r="AJ30" s="816"/>
      <c r="AK30" s="862">
        <v>6</v>
      </c>
      <c r="AL30" s="858"/>
      <c r="AM30" s="858"/>
      <c r="AN30" s="858"/>
      <c r="AO30" s="858"/>
      <c r="AP30" s="858" t="s">
        <v>516</v>
      </c>
      <c r="AQ30" s="858"/>
      <c r="AR30" s="858"/>
      <c r="AS30" s="858"/>
      <c r="AT30" s="858"/>
      <c r="AU30" s="858" t="s">
        <v>444</v>
      </c>
      <c r="AV30" s="858"/>
      <c r="AW30" s="858"/>
      <c r="AX30" s="858"/>
      <c r="AY30" s="858"/>
      <c r="AZ30" s="859" t="s">
        <v>444</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339</v>
      </c>
      <c r="C31" s="809"/>
      <c r="D31" s="809"/>
      <c r="E31" s="809"/>
      <c r="F31" s="809"/>
      <c r="G31" s="809"/>
      <c r="H31" s="809"/>
      <c r="I31" s="809"/>
      <c r="J31" s="809"/>
      <c r="K31" s="809"/>
      <c r="L31" s="809"/>
      <c r="M31" s="809"/>
      <c r="N31" s="809"/>
      <c r="O31" s="809"/>
      <c r="P31" s="810"/>
      <c r="Q31" s="811">
        <v>938</v>
      </c>
      <c r="R31" s="812"/>
      <c r="S31" s="812"/>
      <c r="T31" s="812"/>
      <c r="U31" s="812"/>
      <c r="V31" s="812">
        <v>937</v>
      </c>
      <c r="W31" s="812"/>
      <c r="X31" s="812"/>
      <c r="Y31" s="812"/>
      <c r="Z31" s="812"/>
      <c r="AA31" s="812">
        <v>1</v>
      </c>
      <c r="AB31" s="812"/>
      <c r="AC31" s="812"/>
      <c r="AD31" s="812"/>
      <c r="AE31" s="813"/>
      <c r="AF31" s="814">
        <v>1</v>
      </c>
      <c r="AG31" s="815"/>
      <c r="AH31" s="815"/>
      <c r="AI31" s="815"/>
      <c r="AJ31" s="816"/>
      <c r="AK31" s="862">
        <v>150</v>
      </c>
      <c r="AL31" s="858"/>
      <c r="AM31" s="858"/>
      <c r="AN31" s="858"/>
      <c r="AO31" s="858"/>
      <c r="AP31" s="858" t="s">
        <v>516</v>
      </c>
      <c r="AQ31" s="858"/>
      <c r="AR31" s="858"/>
      <c r="AS31" s="858"/>
      <c r="AT31" s="858"/>
      <c r="AU31" s="858" t="s">
        <v>444</v>
      </c>
      <c r="AV31" s="858"/>
      <c r="AW31" s="858"/>
      <c r="AX31" s="858"/>
      <c r="AY31" s="858"/>
      <c r="AZ31" s="859" t="s">
        <v>444</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340</v>
      </c>
      <c r="C32" s="809"/>
      <c r="D32" s="809"/>
      <c r="E32" s="809"/>
      <c r="F32" s="809"/>
      <c r="G32" s="809"/>
      <c r="H32" s="809"/>
      <c r="I32" s="809"/>
      <c r="J32" s="809"/>
      <c r="K32" s="809"/>
      <c r="L32" s="809"/>
      <c r="M32" s="809"/>
      <c r="N32" s="809"/>
      <c r="O32" s="809"/>
      <c r="P32" s="810"/>
      <c r="Q32" s="811">
        <v>1490</v>
      </c>
      <c r="R32" s="812"/>
      <c r="S32" s="812"/>
      <c r="T32" s="812"/>
      <c r="U32" s="812"/>
      <c r="V32" s="812">
        <v>1356</v>
      </c>
      <c r="W32" s="812"/>
      <c r="X32" s="812"/>
      <c r="Y32" s="812"/>
      <c r="Z32" s="812"/>
      <c r="AA32" s="812">
        <v>134</v>
      </c>
      <c r="AB32" s="812"/>
      <c r="AC32" s="812"/>
      <c r="AD32" s="812"/>
      <c r="AE32" s="813"/>
      <c r="AF32" s="814">
        <v>847</v>
      </c>
      <c r="AG32" s="815"/>
      <c r="AH32" s="815"/>
      <c r="AI32" s="815"/>
      <c r="AJ32" s="816"/>
      <c r="AK32" s="862">
        <v>8</v>
      </c>
      <c r="AL32" s="858"/>
      <c r="AM32" s="858"/>
      <c r="AN32" s="858"/>
      <c r="AO32" s="858"/>
      <c r="AP32" s="858">
        <v>3611</v>
      </c>
      <c r="AQ32" s="858"/>
      <c r="AR32" s="858"/>
      <c r="AS32" s="858"/>
      <c r="AT32" s="858"/>
      <c r="AU32" s="858">
        <v>25</v>
      </c>
      <c r="AV32" s="858"/>
      <c r="AW32" s="858"/>
      <c r="AX32" s="858"/>
      <c r="AY32" s="858"/>
      <c r="AZ32" s="859" t="s">
        <v>444</v>
      </c>
      <c r="BA32" s="859"/>
      <c r="BB32" s="859"/>
      <c r="BC32" s="859"/>
      <c r="BD32" s="859"/>
      <c r="BE32" s="860" t="s">
        <v>341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342</v>
      </c>
      <c r="C33" s="809"/>
      <c r="D33" s="809"/>
      <c r="E33" s="809"/>
      <c r="F33" s="809"/>
      <c r="G33" s="809"/>
      <c r="H33" s="809"/>
      <c r="I33" s="809"/>
      <c r="J33" s="809"/>
      <c r="K33" s="809"/>
      <c r="L33" s="809"/>
      <c r="M33" s="809"/>
      <c r="N33" s="809"/>
      <c r="O33" s="809"/>
      <c r="P33" s="810"/>
      <c r="Q33" s="811">
        <v>2225</v>
      </c>
      <c r="R33" s="812"/>
      <c r="S33" s="812"/>
      <c r="T33" s="812"/>
      <c r="U33" s="812"/>
      <c r="V33" s="812">
        <v>2051</v>
      </c>
      <c r="W33" s="812"/>
      <c r="X33" s="812"/>
      <c r="Y33" s="812"/>
      <c r="Z33" s="812"/>
      <c r="AA33" s="812">
        <v>175</v>
      </c>
      <c r="AB33" s="812"/>
      <c r="AC33" s="812"/>
      <c r="AD33" s="812"/>
      <c r="AE33" s="813"/>
      <c r="AF33" s="814">
        <v>483</v>
      </c>
      <c r="AG33" s="815"/>
      <c r="AH33" s="815"/>
      <c r="AI33" s="815"/>
      <c r="AJ33" s="816"/>
      <c r="AK33" s="862">
        <v>440</v>
      </c>
      <c r="AL33" s="858"/>
      <c r="AM33" s="858"/>
      <c r="AN33" s="858"/>
      <c r="AO33" s="858"/>
      <c r="AP33" s="858">
        <v>11971</v>
      </c>
      <c r="AQ33" s="858"/>
      <c r="AR33" s="858"/>
      <c r="AS33" s="858"/>
      <c r="AT33" s="858"/>
      <c r="AU33" s="858">
        <v>4166</v>
      </c>
      <c r="AV33" s="858"/>
      <c r="AW33" s="858"/>
      <c r="AX33" s="858"/>
      <c r="AY33" s="858"/>
      <c r="AZ33" s="859" t="s">
        <v>444</v>
      </c>
      <c r="BA33" s="859"/>
      <c r="BB33" s="859"/>
      <c r="BC33" s="859"/>
      <c r="BD33" s="859"/>
      <c r="BE33" s="860" t="s">
        <v>343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t="s">
        <v>344</v>
      </c>
      <c r="C34" s="809"/>
      <c r="D34" s="809"/>
      <c r="E34" s="809"/>
      <c r="F34" s="809"/>
      <c r="G34" s="809"/>
      <c r="H34" s="809"/>
      <c r="I34" s="809"/>
      <c r="J34" s="809"/>
      <c r="K34" s="809"/>
      <c r="L34" s="809"/>
      <c r="M34" s="809"/>
      <c r="N34" s="809"/>
      <c r="O34" s="809"/>
      <c r="P34" s="810"/>
      <c r="Q34" s="811">
        <v>489</v>
      </c>
      <c r="R34" s="812"/>
      <c r="S34" s="812"/>
      <c r="T34" s="812"/>
      <c r="U34" s="812"/>
      <c r="V34" s="812">
        <v>220</v>
      </c>
      <c r="W34" s="812"/>
      <c r="X34" s="812"/>
      <c r="Y34" s="812"/>
      <c r="Z34" s="812"/>
      <c r="AA34" s="812">
        <v>269</v>
      </c>
      <c r="AB34" s="812"/>
      <c r="AC34" s="812"/>
      <c r="AD34" s="812"/>
      <c r="AE34" s="813"/>
      <c r="AF34" s="814" t="s">
        <v>136</v>
      </c>
      <c r="AG34" s="815"/>
      <c r="AH34" s="815"/>
      <c r="AI34" s="815"/>
      <c r="AJ34" s="816"/>
      <c r="AK34" s="862">
        <v>473</v>
      </c>
      <c r="AL34" s="858"/>
      <c r="AM34" s="858"/>
      <c r="AN34" s="858"/>
      <c r="AO34" s="858"/>
      <c r="AP34" s="858">
        <v>2362</v>
      </c>
      <c r="AQ34" s="858"/>
      <c r="AR34" s="858"/>
      <c r="AS34" s="858"/>
      <c r="AT34" s="858"/>
      <c r="AU34" s="858">
        <v>2159</v>
      </c>
      <c r="AV34" s="858"/>
      <c r="AW34" s="858"/>
      <c r="AX34" s="858"/>
      <c r="AY34" s="858"/>
      <c r="AZ34" s="859" t="s">
        <v>444</v>
      </c>
      <c r="BA34" s="859"/>
      <c r="BB34" s="859"/>
      <c r="BC34" s="859"/>
      <c r="BD34" s="859"/>
      <c r="BE34" s="860" t="s">
        <v>343</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t="s">
        <v>345</v>
      </c>
      <c r="C35" s="809"/>
      <c r="D35" s="809"/>
      <c r="E35" s="809"/>
      <c r="F35" s="809"/>
      <c r="G35" s="809"/>
      <c r="H35" s="809"/>
      <c r="I35" s="809"/>
      <c r="J35" s="809"/>
      <c r="K35" s="809"/>
      <c r="L35" s="809"/>
      <c r="M35" s="809"/>
      <c r="N35" s="809"/>
      <c r="O35" s="809"/>
      <c r="P35" s="810"/>
      <c r="Q35" s="811">
        <v>177</v>
      </c>
      <c r="R35" s="812"/>
      <c r="S35" s="812"/>
      <c r="T35" s="812"/>
      <c r="U35" s="812"/>
      <c r="V35" s="812">
        <v>177</v>
      </c>
      <c r="W35" s="812"/>
      <c r="X35" s="812"/>
      <c r="Y35" s="812"/>
      <c r="Z35" s="812"/>
      <c r="AA35" s="812" t="s">
        <v>609</v>
      </c>
      <c r="AB35" s="812"/>
      <c r="AC35" s="812"/>
      <c r="AD35" s="812"/>
      <c r="AE35" s="813"/>
      <c r="AF35" s="814" t="s">
        <v>136</v>
      </c>
      <c r="AG35" s="815"/>
      <c r="AH35" s="815"/>
      <c r="AI35" s="815"/>
      <c r="AJ35" s="816"/>
      <c r="AK35" s="862">
        <v>162</v>
      </c>
      <c r="AL35" s="858"/>
      <c r="AM35" s="858"/>
      <c r="AN35" s="858"/>
      <c r="AO35" s="858"/>
      <c r="AP35" s="858">
        <v>307</v>
      </c>
      <c r="AQ35" s="858"/>
      <c r="AR35" s="858"/>
      <c r="AS35" s="858"/>
      <c r="AT35" s="858"/>
      <c r="AU35" s="858">
        <v>283</v>
      </c>
      <c r="AV35" s="858"/>
      <c r="AW35" s="858"/>
      <c r="AX35" s="858"/>
      <c r="AY35" s="858"/>
      <c r="AZ35" s="859" t="s">
        <v>444</v>
      </c>
      <c r="BA35" s="859"/>
      <c r="BB35" s="859"/>
      <c r="BC35" s="859"/>
      <c r="BD35" s="859"/>
      <c r="BE35" s="860" t="s">
        <v>346</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347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324</v>
      </c>
      <c r="B63" s="817" t="s">
        <v>348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1427</v>
      </c>
      <c r="AG63" s="872"/>
      <c r="AH63" s="872"/>
      <c r="AI63" s="872"/>
      <c r="AJ63" s="873"/>
      <c r="AK63" s="874"/>
      <c r="AL63" s="869"/>
      <c r="AM63" s="869"/>
      <c r="AN63" s="869"/>
      <c r="AO63" s="869"/>
      <c r="AP63" s="872">
        <v>18251</v>
      </c>
      <c r="AQ63" s="872"/>
      <c r="AR63" s="872"/>
      <c r="AS63" s="872"/>
      <c r="AT63" s="872"/>
      <c r="AU63" s="872">
        <v>6633</v>
      </c>
      <c r="AV63" s="872"/>
      <c r="AW63" s="872"/>
      <c r="AX63" s="872"/>
      <c r="AY63" s="872"/>
      <c r="AZ63" s="876"/>
      <c r="BA63" s="876"/>
      <c r="BB63" s="876"/>
      <c r="BC63" s="876"/>
      <c r="BD63" s="876"/>
      <c r="BE63" s="877"/>
      <c r="BF63" s="877"/>
      <c r="BG63" s="877"/>
      <c r="BH63" s="877"/>
      <c r="BI63" s="878"/>
      <c r="BJ63" s="879" t="s">
        <v>349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350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351</v>
      </c>
      <c r="B66" s="756"/>
      <c r="C66" s="756"/>
      <c r="D66" s="756"/>
      <c r="E66" s="756"/>
      <c r="F66" s="756"/>
      <c r="G66" s="756"/>
      <c r="H66" s="756"/>
      <c r="I66" s="756"/>
      <c r="J66" s="756"/>
      <c r="K66" s="756"/>
      <c r="L66" s="756"/>
      <c r="M66" s="756"/>
      <c r="N66" s="756"/>
      <c r="O66" s="756"/>
      <c r="P66" s="757"/>
      <c r="Q66" s="761" t="s">
        <v>328</v>
      </c>
      <c r="R66" s="762"/>
      <c r="S66" s="762"/>
      <c r="T66" s="762"/>
      <c r="U66" s="763"/>
      <c r="V66" s="761" t="s">
        <v>329</v>
      </c>
      <c r="W66" s="762"/>
      <c r="X66" s="762"/>
      <c r="Y66" s="762"/>
      <c r="Z66" s="763"/>
      <c r="AA66" s="761" t="s">
        <v>330</v>
      </c>
      <c r="AB66" s="762"/>
      <c r="AC66" s="762"/>
      <c r="AD66" s="762"/>
      <c r="AE66" s="763"/>
      <c r="AF66" s="882" t="s">
        <v>331</v>
      </c>
      <c r="AG66" s="843"/>
      <c r="AH66" s="843"/>
      <c r="AI66" s="843"/>
      <c r="AJ66" s="883"/>
      <c r="AK66" s="761" t="s">
        <v>352</v>
      </c>
      <c r="AL66" s="756"/>
      <c r="AM66" s="756"/>
      <c r="AN66" s="756"/>
      <c r="AO66" s="757"/>
      <c r="AP66" s="761" t="s">
        <v>353</v>
      </c>
      <c r="AQ66" s="762"/>
      <c r="AR66" s="762"/>
      <c r="AS66" s="762"/>
      <c r="AT66" s="763"/>
      <c r="AU66" s="761" t="s">
        <v>354</v>
      </c>
      <c r="AV66" s="762"/>
      <c r="AW66" s="762"/>
      <c r="AX66" s="762"/>
      <c r="AY66" s="763"/>
      <c r="AZ66" s="761" t="s">
        <v>310</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517</v>
      </c>
      <c r="C68" s="898"/>
      <c r="D68" s="898"/>
      <c r="E68" s="898"/>
      <c r="F68" s="898"/>
      <c r="G68" s="898"/>
      <c r="H68" s="898"/>
      <c r="I68" s="898"/>
      <c r="J68" s="898"/>
      <c r="K68" s="898"/>
      <c r="L68" s="898"/>
      <c r="M68" s="898"/>
      <c r="N68" s="898"/>
      <c r="O68" s="898"/>
      <c r="P68" s="899"/>
      <c r="Q68" s="900">
        <v>4692</v>
      </c>
      <c r="R68" s="894"/>
      <c r="S68" s="894"/>
      <c r="T68" s="894"/>
      <c r="U68" s="894"/>
      <c r="V68" s="894">
        <v>4646</v>
      </c>
      <c r="W68" s="894"/>
      <c r="X68" s="894"/>
      <c r="Y68" s="894"/>
      <c r="Z68" s="894"/>
      <c r="AA68" s="894">
        <v>45</v>
      </c>
      <c r="AB68" s="894"/>
      <c r="AC68" s="894"/>
      <c r="AD68" s="894"/>
      <c r="AE68" s="894"/>
      <c r="AF68" s="894">
        <v>42</v>
      </c>
      <c r="AG68" s="894"/>
      <c r="AH68" s="894"/>
      <c r="AI68" s="894"/>
      <c r="AJ68" s="894"/>
      <c r="AK68" s="894">
        <v>149</v>
      </c>
      <c r="AL68" s="894"/>
      <c r="AM68" s="894"/>
      <c r="AN68" s="894"/>
      <c r="AO68" s="894"/>
      <c r="AP68" s="894">
        <v>2792</v>
      </c>
      <c r="AQ68" s="894"/>
      <c r="AR68" s="894"/>
      <c r="AS68" s="894"/>
      <c r="AT68" s="894"/>
      <c r="AU68" s="894">
        <v>676</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518</v>
      </c>
      <c r="C69" s="902"/>
      <c r="D69" s="902"/>
      <c r="E69" s="902"/>
      <c r="F69" s="902"/>
      <c r="G69" s="902"/>
      <c r="H69" s="902"/>
      <c r="I69" s="902"/>
      <c r="J69" s="902"/>
      <c r="K69" s="902"/>
      <c r="L69" s="902"/>
      <c r="M69" s="902"/>
      <c r="N69" s="902"/>
      <c r="O69" s="902"/>
      <c r="P69" s="903"/>
      <c r="Q69" s="904">
        <v>174</v>
      </c>
      <c r="R69" s="858"/>
      <c r="S69" s="858"/>
      <c r="T69" s="858"/>
      <c r="U69" s="858"/>
      <c r="V69" s="858">
        <v>164</v>
      </c>
      <c r="W69" s="858"/>
      <c r="X69" s="858"/>
      <c r="Y69" s="858"/>
      <c r="Z69" s="858"/>
      <c r="AA69" s="858">
        <v>9</v>
      </c>
      <c r="AB69" s="858"/>
      <c r="AC69" s="858"/>
      <c r="AD69" s="858"/>
      <c r="AE69" s="858"/>
      <c r="AF69" s="858">
        <v>9</v>
      </c>
      <c r="AG69" s="858"/>
      <c r="AH69" s="858"/>
      <c r="AI69" s="858"/>
      <c r="AJ69" s="858"/>
      <c r="AK69" s="858" t="s">
        <v>609</v>
      </c>
      <c r="AL69" s="858"/>
      <c r="AM69" s="858"/>
      <c r="AN69" s="858"/>
      <c r="AO69" s="858"/>
      <c r="AP69" s="858" t="s">
        <v>609</v>
      </c>
      <c r="AQ69" s="858"/>
      <c r="AR69" s="858"/>
      <c r="AS69" s="858"/>
      <c r="AT69" s="858"/>
      <c r="AU69" s="858" t="s">
        <v>609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519</v>
      </c>
      <c r="C70" s="902"/>
      <c r="D70" s="902"/>
      <c r="E70" s="902"/>
      <c r="F70" s="902"/>
      <c r="G70" s="902"/>
      <c r="H70" s="902"/>
      <c r="I70" s="902"/>
      <c r="J70" s="902"/>
      <c r="K70" s="902"/>
      <c r="L70" s="902"/>
      <c r="M70" s="902"/>
      <c r="N70" s="902"/>
      <c r="O70" s="902"/>
      <c r="P70" s="903"/>
      <c r="Q70" s="904">
        <v>176517</v>
      </c>
      <c r="R70" s="858"/>
      <c r="S70" s="858"/>
      <c r="T70" s="858"/>
      <c r="U70" s="858"/>
      <c r="V70" s="858">
        <v>168383</v>
      </c>
      <c r="W70" s="858"/>
      <c r="X70" s="858"/>
      <c r="Y70" s="858"/>
      <c r="Z70" s="858"/>
      <c r="AA70" s="858">
        <v>8134</v>
      </c>
      <c r="AB70" s="858"/>
      <c r="AC70" s="858"/>
      <c r="AD70" s="858"/>
      <c r="AE70" s="858"/>
      <c r="AF70" s="858">
        <v>8134</v>
      </c>
      <c r="AG70" s="858"/>
      <c r="AH70" s="858"/>
      <c r="AI70" s="858"/>
      <c r="AJ70" s="858"/>
      <c r="AK70" s="858">
        <v>1658</v>
      </c>
      <c r="AL70" s="858"/>
      <c r="AM70" s="858"/>
      <c r="AN70" s="858"/>
      <c r="AO70" s="858"/>
      <c r="AP70" s="858" t="s">
        <v>609</v>
      </c>
      <c r="AQ70" s="858"/>
      <c r="AR70" s="858"/>
      <c r="AS70" s="858"/>
      <c r="AT70" s="858"/>
      <c r="AU70" s="858" t="s">
        <v>609</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520</v>
      </c>
      <c r="C71" s="902"/>
      <c r="D71" s="902"/>
      <c r="E71" s="902"/>
      <c r="F71" s="902"/>
      <c r="G71" s="902"/>
      <c r="H71" s="902"/>
      <c r="I71" s="902"/>
      <c r="J71" s="902"/>
      <c r="K71" s="902"/>
      <c r="L71" s="902"/>
      <c r="M71" s="902"/>
      <c r="N71" s="902"/>
      <c r="O71" s="902"/>
      <c r="P71" s="903"/>
      <c r="Q71" s="904">
        <v>188</v>
      </c>
      <c r="R71" s="858"/>
      <c r="S71" s="858"/>
      <c r="T71" s="858"/>
      <c r="U71" s="858"/>
      <c r="V71" s="858">
        <v>155</v>
      </c>
      <c r="W71" s="858"/>
      <c r="X71" s="858"/>
      <c r="Y71" s="858"/>
      <c r="Z71" s="858"/>
      <c r="AA71" s="858">
        <v>33</v>
      </c>
      <c r="AB71" s="858"/>
      <c r="AC71" s="858"/>
      <c r="AD71" s="858"/>
      <c r="AE71" s="858"/>
      <c r="AF71" s="858">
        <v>33</v>
      </c>
      <c r="AG71" s="858"/>
      <c r="AH71" s="858"/>
      <c r="AI71" s="858"/>
      <c r="AJ71" s="858"/>
      <c r="AK71" s="858" t="s">
        <v>609</v>
      </c>
      <c r="AL71" s="858"/>
      <c r="AM71" s="858"/>
      <c r="AN71" s="858"/>
      <c r="AO71" s="858"/>
      <c r="AP71" s="858">
        <v>159</v>
      </c>
      <c r="AQ71" s="858"/>
      <c r="AR71" s="858"/>
      <c r="AS71" s="858"/>
      <c r="AT71" s="858"/>
      <c r="AU71" s="858">
        <v>10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521</v>
      </c>
      <c r="C72" s="902"/>
      <c r="D72" s="902"/>
      <c r="E72" s="902"/>
      <c r="F72" s="902"/>
      <c r="G72" s="902"/>
      <c r="H72" s="902"/>
      <c r="I72" s="902"/>
      <c r="J72" s="902"/>
      <c r="K72" s="902"/>
      <c r="L72" s="902"/>
      <c r="M72" s="902"/>
      <c r="N72" s="902"/>
      <c r="O72" s="902"/>
      <c r="P72" s="903"/>
      <c r="Q72" s="904">
        <v>75</v>
      </c>
      <c r="R72" s="858"/>
      <c r="S72" s="858"/>
      <c r="T72" s="858"/>
      <c r="U72" s="858"/>
      <c r="V72" s="858">
        <v>70</v>
      </c>
      <c r="W72" s="858"/>
      <c r="X72" s="858"/>
      <c r="Y72" s="858"/>
      <c r="Z72" s="858"/>
      <c r="AA72" s="858">
        <v>5</v>
      </c>
      <c r="AB72" s="858"/>
      <c r="AC72" s="858"/>
      <c r="AD72" s="858"/>
      <c r="AE72" s="858"/>
      <c r="AF72" s="858">
        <v>5</v>
      </c>
      <c r="AG72" s="858"/>
      <c r="AH72" s="858"/>
      <c r="AI72" s="858"/>
      <c r="AJ72" s="858"/>
      <c r="AK72" s="858" t="s">
        <v>609</v>
      </c>
      <c r="AL72" s="858"/>
      <c r="AM72" s="858"/>
      <c r="AN72" s="858"/>
      <c r="AO72" s="858"/>
      <c r="AP72" s="858" t="s">
        <v>609</v>
      </c>
      <c r="AQ72" s="858"/>
      <c r="AR72" s="858"/>
      <c r="AS72" s="858"/>
      <c r="AT72" s="858"/>
      <c r="AU72" s="858" t="s">
        <v>609</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324</v>
      </c>
      <c r="B88" s="817" t="s">
        <v>355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8223</v>
      </c>
      <c r="AG88" s="872"/>
      <c r="AH88" s="872"/>
      <c r="AI88" s="872"/>
      <c r="AJ88" s="872"/>
      <c r="AK88" s="869"/>
      <c r="AL88" s="869"/>
      <c r="AM88" s="869"/>
      <c r="AN88" s="869"/>
      <c r="AO88" s="869"/>
      <c r="AP88" s="872">
        <v>2951</v>
      </c>
      <c r="AQ88" s="872"/>
      <c r="AR88" s="872"/>
      <c r="AS88" s="872"/>
      <c r="AT88" s="872"/>
      <c r="AU88" s="872">
        <v>686</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324</v>
      </c>
      <c r="BR102" s="817" t="s">
        <v>356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66</v>
      </c>
      <c r="CS102" s="880"/>
      <c r="CT102" s="880"/>
      <c r="CU102" s="880"/>
      <c r="CV102" s="919"/>
      <c r="CW102" s="918">
        <v>4</v>
      </c>
      <c r="CX102" s="880"/>
      <c r="CY102" s="880"/>
      <c r="CZ102" s="880"/>
      <c r="DA102" s="919"/>
      <c r="DB102" s="918" t="s">
        <v>522</v>
      </c>
      <c r="DC102" s="880"/>
      <c r="DD102" s="880"/>
      <c r="DE102" s="880"/>
      <c r="DF102" s="919"/>
      <c r="DG102" s="918">
        <v>1824</v>
      </c>
      <c r="DH102" s="880"/>
      <c r="DI102" s="880"/>
      <c r="DJ102" s="880"/>
      <c r="DK102" s="919"/>
      <c r="DL102" s="918" t="s">
        <v>522</v>
      </c>
      <c r="DM102" s="880"/>
      <c r="DN102" s="880"/>
      <c r="DO102" s="880"/>
      <c r="DP102" s="919"/>
      <c r="DQ102" s="918">
        <v>1211</v>
      </c>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357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358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361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362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363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364</v>
      </c>
      <c r="AB109" s="921"/>
      <c r="AC109" s="921"/>
      <c r="AD109" s="921"/>
      <c r="AE109" s="922"/>
      <c r="AF109" s="920" t="s">
        <v>365</v>
      </c>
      <c r="AG109" s="921"/>
      <c r="AH109" s="921"/>
      <c r="AI109" s="921"/>
      <c r="AJ109" s="922"/>
      <c r="AK109" s="920" t="s">
        <v>269</v>
      </c>
      <c r="AL109" s="921"/>
      <c r="AM109" s="921"/>
      <c r="AN109" s="921"/>
      <c r="AO109" s="922"/>
      <c r="AP109" s="920" t="s">
        <v>366</v>
      </c>
      <c r="AQ109" s="921"/>
      <c r="AR109" s="921"/>
      <c r="AS109" s="921"/>
      <c r="AT109" s="923"/>
      <c r="AU109" s="940" t="s">
        <v>363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364</v>
      </c>
      <c r="BR109" s="921"/>
      <c r="BS109" s="921"/>
      <c r="BT109" s="921"/>
      <c r="BU109" s="922"/>
      <c r="BV109" s="920" t="s">
        <v>365</v>
      </c>
      <c r="BW109" s="921"/>
      <c r="BX109" s="921"/>
      <c r="BY109" s="921"/>
      <c r="BZ109" s="922"/>
      <c r="CA109" s="920" t="s">
        <v>269</v>
      </c>
      <c r="CB109" s="921"/>
      <c r="CC109" s="921"/>
      <c r="CD109" s="921"/>
      <c r="CE109" s="922"/>
      <c r="CF109" s="941" t="s">
        <v>366</v>
      </c>
      <c r="CG109" s="941"/>
      <c r="CH109" s="941"/>
      <c r="CI109" s="941"/>
      <c r="CJ109" s="941"/>
      <c r="CK109" s="920" t="s">
        <v>367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364</v>
      </c>
      <c r="DH109" s="921"/>
      <c r="DI109" s="921"/>
      <c r="DJ109" s="921"/>
      <c r="DK109" s="922"/>
      <c r="DL109" s="920" t="s">
        <v>365</v>
      </c>
      <c r="DM109" s="921"/>
      <c r="DN109" s="921"/>
      <c r="DO109" s="921"/>
      <c r="DP109" s="922"/>
      <c r="DQ109" s="920" t="s">
        <v>269</v>
      </c>
      <c r="DR109" s="921"/>
      <c r="DS109" s="921"/>
      <c r="DT109" s="921"/>
      <c r="DU109" s="922"/>
      <c r="DV109" s="920" t="s">
        <v>366</v>
      </c>
      <c r="DW109" s="921"/>
      <c r="DX109" s="921"/>
      <c r="DY109" s="921"/>
      <c r="DZ109" s="923"/>
    </row>
    <row r="110" spans="1:131" s="226" customFormat="1" ht="26.25" customHeight="1" x14ac:dyDescent="0.2">
      <c r="A110" s="924" t="s">
        <v>368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2314111</v>
      </c>
      <c r="AB110" s="928"/>
      <c r="AC110" s="928"/>
      <c r="AD110" s="928"/>
      <c r="AE110" s="929"/>
      <c r="AF110" s="930">
        <v>2393577</v>
      </c>
      <c r="AG110" s="928"/>
      <c r="AH110" s="928"/>
      <c r="AI110" s="928"/>
      <c r="AJ110" s="929"/>
      <c r="AK110" s="930">
        <v>2426114</v>
      </c>
      <c r="AL110" s="928"/>
      <c r="AM110" s="928"/>
      <c r="AN110" s="928"/>
      <c r="AO110" s="929"/>
      <c r="AP110" s="931">
        <v>14.9</v>
      </c>
      <c r="AQ110" s="932"/>
      <c r="AR110" s="932"/>
      <c r="AS110" s="932"/>
      <c r="AT110" s="933"/>
      <c r="AU110" s="934" t="s">
        <v>73</v>
      </c>
      <c r="AV110" s="935"/>
      <c r="AW110" s="935"/>
      <c r="AX110" s="935"/>
      <c r="AY110" s="935"/>
      <c r="AZ110" s="957" t="s">
        <v>369</v>
      </c>
      <c r="BA110" s="925"/>
      <c r="BB110" s="925"/>
      <c r="BC110" s="925"/>
      <c r="BD110" s="925"/>
      <c r="BE110" s="925"/>
      <c r="BF110" s="925"/>
      <c r="BG110" s="925"/>
      <c r="BH110" s="925"/>
      <c r="BI110" s="925"/>
      <c r="BJ110" s="925"/>
      <c r="BK110" s="925"/>
      <c r="BL110" s="925"/>
      <c r="BM110" s="925"/>
      <c r="BN110" s="925"/>
      <c r="BO110" s="925"/>
      <c r="BP110" s="926"/>
      <c r="BQ110" s="958">
        <v>27684622</v>
      </c>
      <c r="BR110" s="959"/>
      <c r="BS110" s="959"/>
      <c r="BT110" s="959"/>
      <c r="BU110" s="959"/>
      <c r="BV110" s="959">
        <v>32118924</v>
      </c>
      <c r="BW110" s="959"/>
      <c r="BX110" s="959"/>
      <c r="BY110" s="959"/>
      <c r="BZ110" s="959"/>
      <c r="CA110" s="959">
        <v>33173744</v>
      </c>
      <c r="CB110" s="959"/>
      <c r="CC110" s="959"/>
      <c r="CD110" s="959"/>
      <c r="CE110" s="959"/>
      <c r="CF110" s="972">
        <v>203.2</v>
      </c>
      <c r="CG110" s="973"/>
      <c r="CH110" s="973"/>
      <c r="CI110" s="973"/>
      <c r="CJ110" s="973"/>
      <c r="CK110" s="974" t="s">
        <v>370</v>
      </c>
      <c r="CL110" s="975"/>
      <c r="CM110" s="957" t="s">
        <v>371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136</v>
      </c>
      <c r="DH110" s="959"/>
      <c r="DI110" s="959"/>
      <c r="DJ110" s="959"/>
      <c r="DK110" s="959"/>
      <c r="DL110" s="959" t="s">
        <v>349</v>
      </c>
      <c r="DM110" s="959"/>
      <c r="DN110" s="959"/>
      <c r="DO110" s="959"/>
      <c r="DP110" s="959"/>
      <c r="DQ110" s="959" t="s">
        <v>372</v>
      </c>
      <c r="DR110" s="959"/>
      <c r="DS110" s="959"/>
      <c r="DT110" s="959"/>
      <c r="DU110" s="959"/>
      <c r="DV110" s="960" t="s">
        <v>349</v>
      </c>
      <c r="DW110" s="960"/>
      <c r="DX110" s="960"/>
      <c r="DY110" s="960"/>
      <c r="DZ110" s="961"/>
    </row>
    <row r="111" spans="1:131" s="226" customFormat="1" ht="26.25" customHeight="1" x14ac:dyDescent="0.2">
      <c r="A111" s="962" t="s">
        <v>373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372</v>
      </c>
      <c r="AB111" s="966"/>
      <c r="AC111" s="966"/>
      <c r="AD111" s="966"/>
      <c r="AE111" s="967"/>
      <c r="AF111" s="968" t="s">
        <v>136</v>
      </c>
      <c r="AG111" s="966"/>
      <c r="AH111" s="966"/>
      <c r="AI111" s="966"/>
      <c r="AJ111" s="967"/>
      <c r="AK111" s="968" t="s">
        <v>136</v>
      </c>
      <c r="AL111" s="966"/>
      <c r="AM111" s="966"/>
      <c r="AN111" s="966"/>
      <c r="AO111" s="967"/>
      <c r="AP111" s="969" t="s">
        <v>372</v>
      </c>
      <c r="AQ111" s="970"/>
      <c r="AR111" s="970"/>
      <c r="AS111" s="970"/>
      <c r="AT111" s="971"/>
      <c r="AU111" s="936"/>
      <c r="AV111" s="937"/>
      <c r="AW111" s="937"/>
      <c r="AX111" s="937"/>
      <c r="AY111" s="937"/>
      <c r="AZ111" s="950" t="s">
        <v>374</v>
      </c>
      <c r="BA111" s="951"/>
      <c r="BB111" s="951"/>
      <c r="BC111" s="951"/>
      <c r="BD111" s="951"/>
      <c r="BE111" s="951"/>
      <c r="BF111" s="951"/>
      <c r="BG111" s="951"/>
      <c r="BH111" s="951"/>
      <c r="BI111" s="951"/>
      <c r="BJ111" s="951"/>
      <c r="BK111" s="951"/>
      <c r="BL111" s="951"/>
      <c r="BM111" s="951"/>
      <c r="BN111" s="951"/>
      <c r="BO111" s="951"/>
      <c r="BP111" s="952"/>
      <c r="BQ111" s="953">
        <v>565378</v>
      </c>
      <c r="BR111" s="954"/>
      <c r="BS111" s="954"/>
      <c r="BT111" s="954"/>
      <c r="BU111" s="954"/>
      <c r="BV111" s="954">
        <v>574495</v>
      </c>
      <c r="BW111" s="954"/>
      <c r="BX111" s="954"/>
      <c r="BY111" s="954"/>
      <c r="BZ111" s="954"/>
      <c r="CA111" s="954">
        <v>583153</v>
      </c>
      <c r="CB111" s="954"/>
      <c r="CC111" s="954"/>
      <c r="CD111" s="954"/>
      <c r="CE111" s="954"/>
      <c r="CF111" s="948">
        <v>3.6</v>
      </c>
      <c r="CG111" s="949"/>
      <c r="CH111" s="949"/>
      <c r="CI111" s="949"/>
      <c r="CJ111" s="949"/>
      <c r="CK111" s="976"/>
      <c r="CL111" s="977"/>
      <c r="CM111" s="950" t="s">
        <v>375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136</v>
      </c>
      <c r="DH111" s="954"/>
      <c r="DI111" s="954"/>
      <c r="DJ111" s="954"/>
      <c r="DK111" s="954"/>
      <c r="DL111" s="954" t="s">
        <v>136</v>
      </c>
      <c r="DM111" s="954"/>
      <c r="DN111" s="954"/>
      <c r="DO111" s="954"/>
      <c r="DP111" s="954"/>
      <c r="DQ111" s="954" t="s">
        <v>136</v>
      </c>
      <c r="DR111" s="954"/>
      <c r="DS111" s="954"/>
      <c r="DT111" s="954"/>
      <c r="DU111" s="954"/>
      <c r="DV111" s="955" t="s">
        <v>372</v>
      </c>
      <c r="DW111" s="955"/>
      <c r="DX111" s="955"/>
      <c r="DY111" s="955"/>
      <c r="DZ111" s="956"/>
    </row>
    <row r="112" spans="1:131" s="226" customFormat="1" ht="26.25" customHeight="1" x14ac:dyDescent="0.2">
      <c r="A112" s="980" t="s">
        <v>376</v>
      </c>
      <c r="B112" s="981"/>
      <c r="C112" s="951" t="s">
        <v>377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6667</v>
      </c>
      <c r="AB112" s="987"/>
      <c r="AC112" s="987"/>
      <c r="AD112" s="987"/>
      <c r="AE112" s="988"/>
      <c r="AF112" s="989">
        <v>6667</v>
      </c>
      <c r="AG112" s="987"/>
      <c r="AH112" s="987"/>
      <c r="AI112" s="987"/>
      <c r="AJ112" s="988"/>
      <c r="AK112" s="989">
        <v>6667</v>
      </c>
      <c r="AL112" s="987"/>
      <c r="AM112" s="987"/>
      <c r="AN112" s="987"/>
      <c r="AO112" s="988"/>
      <c r="AP112" s="990">
        <v>0</v>
      </c>
      <c r="AQ112" s="991"/>
      <c r="AR112" s="991"/>
      <c r="AS112" s="991"/>
      <c r="AT112" s="992"/>
      <c r="AU112" s="936"/>
      <c r="AV112" s="937"/>
      <c r="AW112" s="937"/>
      <c r="AX112" s="937"/>
      <c r="AY112" s="937"/>
      <c r="AZ112" s="950" t="s">
        <v>378</v>
      </c>
      <c r="BA112" s="951"/>
      <c r="BB112" s="951"/>
      <c r="BC112" s="951"/>
      <c r="BD112" s="951"/>
      <c r="BE112" s="951"/>
      <c r="BF112" s="951"/>
      <c r="BG112" s="951"/>
      <c r="BH112" s="951"/>
      <c r="BI112" s="951"/>
      <c r="BJ112" s="951"/>
      <c r="BK112" s="951"/>
      <c r="BL112" s="951"/>
      <c r="BM112" s="951"/>
      <c r="BN112" s="951"/>
      <c r="BO112" s="951"/>
      <c r="BP112" s="952"/>
      <c r="BQ112" s="953">
        <v>7402177</v>
      </c>
      <c r="BR112" s="954"/>
      <c r="BS112" s="954"/>
      <c r="BT112" s="954"/>
      <c r="BU112" s="954"/>
      <c r="BV112" s="954">
        <v>7098404</v>
      </c>
      <c r="BW112" s="954"/>
      <c r="BX112" s="954"/>
      <c r="BY112" s="954"/>
      <c r="BZ112" s="954"/>
      <c r="CA112" s="954">
        <v>6632607</v>
      </c>
      <c r="CB112" s="954"/>
      <c r="CC112" s="954"/>
      <c r="CD112" s="954"/>
      <c r="CE112" s="954"/>
      <c r="CF112" s="948">
        <v>40.6</v>
      </c>
      <c r="CG112" s="949"/>
      <c r="CH112" s="949"/>
      <c r="CI112" s="949"/>
      <c r="CJ112" s="949"/>
      <c r="CK112" s="976"/>
      <c r="CL112" s="977"/>
      <c r="CM112" s="950" t="s">
        <v>379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372</v>
      </c>
      <c r="DH112" s="954"/>
      <c r="DI112" s="954"/>
      <c r="DJ112" s="954"/>
      <c r="DK112" s="954"/>
      <c r="DL112" s="954" t="s">
        <v>372</v>
      </c>
      <c r="DM112" s="954"/>
      <c r="DN112" s="954"/>
      <c r="DO112" s="954"/>
      <c r="DP112" s="954"/>
      <c r="DQ112" s="954" t="s">
        <v>372</v>
      </c>
      <c r="DR112" s="954"/>
      <c r="DS112" s="954"/>
      <c r="DT112" s="954"/>
      <c r="DU112" s="954"/>
      <c r="DV112" s="955" t="s">
        <v>372</v>
      </c>
      <c r="DW112" s="955"/>
      <c r="DX112" s="955"/>
      <c r="DY112" s="955"/>
      <c r="DZ112" s="956"/>
    </row>
    <row r="113" spans="1:130" s="226" customFormat="1" ht="26.25" customHeight="1" x14ac:dyDescent="0.2">
      <c r="A113" s="982"/>
      <c r="B113" s="983"/>
      <c r="C113" s="951" t="s">
        <v>380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904672</v>
      </c>
      <c r="AB113" s="966"/>
      <c r="AC113" s="966"/>
      <c r="AD113" s="966"/>
      <c r="AE113" s="967"/>
      <c r="AF113" s="968">
        <v>953685</v>
      </c>
      <c r="AG113" s="966"/>
      <c r="AH113" s="966"/>
      <c r="AI113" s="966"/>
      <c r="AJ113" s="967"/>
      <c r="AK113" s="968">
        <v>973483</v>
      </c>
      <c r="AL113" s="966"/>
      <c r="AM113" s="966"/>
      <c r="AN113" s="966"/>
      <c r="AO113" s="967"/>
      <c r="AP113" s="969">
        <v>6</v>
      </c>
      <c r="AQ113" s="970"/>
      <c r="AR113" s="970"/>
      <c r="AS113" s="970"/>
      <c r="AT113" s="971"/>
      <c r="AU113" s="936"/>
      <c r="AV113" s="937"/>
      <c r="AW113" s="937"/>
      <c r="AX113" s="937"/>
      <c r="AY113" s="937"/>
      <c r="AZ113" s="950" t="s">
        <v>381</v>
      </c>
      <c r="BA113" s="951"/>
      <c r="BB113" s="951"/>
      <c r="BC113" s="951"/>
      <c r="BD113" s="951"/>
      <c r="BE113" s="951"/>
      <c r="BF113" s="951"/>
      <c r="BG113" s="951"/>
      <c r="BH113" s="951"/>
      <c r="BI113" s="951"/>
      <c r="BJ113" s="951"/>
      <c r="BK113" s="951"/>
      <c r="BL113" s="951"/>
      <c r="BM113" s="951"/>
      <c r="BN113" s="951"/>
      <c r="BO113" s="951"/>
      <c r="BP113" s="952"/>
      <c r="BQ113" s="953">
        <v>729834</v>
      </c>
      <c r="BR113" s="954"/>
      <c r="BS113" s="954"/>
      <c r="BT113" s="954"/>
      <c r="BU113" s="954"/>
      <c r="BV113" s="954">
        <v>686617</v>
      </c>
      <c r="BW113" s="954"/>
      <c r="BX113" s="954"/>
      <c r="BY113" s="954"/>
      <c r="BZ113" s="954"/>
      <c r="CA113" s="954">
        <v>685565</v>
      </c>
      <c r="CB113" s="954"/>
      <c r="CC113" s="954"/>
      <c r="CD113" s="954"/>
      <c r="CE113" s="954"/>
      <c r="CF113" s="948">
        <v>4.2</v>
      </c>
      <c r="CG113" s="949"/>
      <c r="CH113" s="949"/>
      <c r="CI113" s="949"/>
      <c r="CJ113" s="949"/>
      <c r="CK113" s="976"/>
      <c r="CL113" s="977"/>
      <c r="CM113" s="950" t="s">
        <v>382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372</v>
      </c>
      <c r="DH113" s="987"/>
      <c r="DI113" s="987"/>
      <c r="DJ113" s="987"/>
      <c r="DK113" s="988"/>
      <c r="DL113" s="989" t="s">
        <v>372</v>
      </c>
      <c r="DM113" s="987"/>
      <c r="DN113" s="987"/>
      <c r="DO113" s="987"/>
      <c r="DP113" s="988"/>
      <c r="DQ113" s="989" t="s">
        <v>136</v>
      </c>
      <c r="DR113" s="987"/>
      <c r="DS113" s="987"/>
      <c r="DT113" s="987"/>
      <c r="DU113" s="988"/>
      <c r="DV113" s="990" t="s">
        <v>372</v>
      </c>
      <c r="DW113" s="991"/>
      <c r="DX113" s="991"/>
      <c r="DY113" s="991"/>
      <c r="DZ113" s="992"/>
    </row>
    <row r="114" spans="1:130" s="226" customFormat="1" ht="26.25" customHeight="1" x14ac:dyDescent="0.2">
      <c r="A114" s="982"/>
      <c r="B114" s="983"/>
      <c r="C114" s="951" t="s">
        <v>383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85209</v>
      </c>
      <c r="AB114" s="987"/>
      <c r="AC114" s="987"/>
      <c r="AD114" s="987"/>
      <c r="AE114" s="988"/>
      <c r="AF114" s="989">
        <v>91683</v>
      </c>
      <c r="AG114" s="987"/>
      <c r="AH114" s="987"/>
      <c r="AI114" s="987"/>
      <c r="AJ114" s="988"/>
      <c r="AK114" s="989">
        <v>99294</v>
      </c>
      <c r="AL114" s="987"/>
      <c r="AM114" s="987"/>
      <c r="AN114" s="987"/>
      <c r="AO114" s="988"/>
      <c r="AP114" s="990">
        <v>0.6</v>
      </c>
      <c r="AQ114" s="991"/>
      <c r="AR114" s="991"/>
      <c r="AS114" s="991"/>
      <c r="AT114" s="992"/>
      <c r="AU114" s="936"/>
      <c r="AV114" s="937"/>
      <c r="AW114" s="937"/>
      <c r="AX114" s="937"/>
      <c r="AY114" s="937"/>
      <c r="AZ114" s="950" t="s">
        <v>384</v>
      </c>
      <c r="BA114" s="951"/>
      <c r="BB114" s="951"/>
      <c r="BC114" s="951"/>
      <c r="BD114" s="951"/>
      <c r="BE114" s="951"/>
      <c r="BF114" s="951"/>
      <c r="BG114" s="951"/>
      <c r="BH114" s="951"/>
      <c r="BI114" s="951"/>
      <c r="BJ114" s="951"/>
      <c r="BK114" s="951"/>
      <c r="BL114" s="951"/>
      <c r="BM114" s="951"/>
      <c r="BN114" s="951"/>
      <c r="BO114" s="951"/>
      <c r="BP114" s="952"/>
      <c r="BQ114" s="953">
        <v>2316772</v>
      </c>
      <c r="BR114" s="954"/>
      <c r="BS114" s="954"/>
      <c r="BT114" s="954"/>
      <c r="BU114" s="954"/>
      <c r="BV114" s="954">
        <v>2448382</v>
      </c>
      <c r="BW114" s="954"/>
      <c r="BX114" s="954"/>
      <c r="BY114" s="954"/>
      <c r="BZ114" s="954"/>
      <c r="CA114" s="954">
        <v>2545997</v>
      </c>
      <c r="CB114" s="954"/>
      <c r="CC114" s="954"/>
      <c r="CD114" s="954"/>
      <c r="CE114" s="954"/>
      <c r="CF114" s="948">
        <v>15.6</v>
      </c>
      <c r="CG114" s="949"/>
      <c r="CH114" s="949"/>
      <c r="CI114" s="949"/>
      <c r="CJ114" s="949"/>
      <c r="CK114" s="976"/>
      <c r="CL114" s="977"/>
      <c r="CM114" s="950" t="s">
        <v>385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136</v>
      </c>
      <c r="DH114" s="987"/>
      <c r="DI114" s="987"/>
      <c r="DJ114" s="987"/>
      <c r="DK114" s="988"/>
      <c r="DL114" s="989" t="s">
        <v>372</v>
      </c>
      <c r="DM114" s="987"/>
      <c r="DN114" s="987"/>
      <c r="DO114" s="987"/>
      <c r="DP114" s="988"/>
      <c r="DQ114" s="989" t="s">
        <v>372</v>
      </c>
      <c r="DR114" s="987"/>
      <c r="DS114" s="987"/>
      <c r="DT114" s="987"/>
      <c r="DU114" s="988"/>
      <c r="DV114" s="990" t="s">
        <v>372</v>
      </c>
      <c r="DW114" s="991"/>
      <c r="DX114" s="991"/>
      <c r="DY114" s="991"/>
      <c r="DZ114" s="992"/>
    </row>
    <row r="115" spans="1:130" s="226" customFormat="1" ht="26.25" customHeight="1" x14ac:dyDescent="0.2">
      <c r="A115" s="982"/>
      <c r="B115" s="983"/>
      <c r="C115" s="951" t="s">
        <v>386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372</v>
      </c>
      <c r="AB115" s="966"/>
      <c r="AC115" s="966"/>
      <c r="AD115" s="966"/>
      <c r="AE115" s="967"/>
      <c r="AF115" s="968" t="s">
        <v>372</v>
      </c>
      <c r="AG115" s="966"/>
      <c r="AH115" s="966"/>
      <c r="AI115" s="966"/>
      <c r="AJ115" s="967"/>
      <c r="AK115" s="968" t="s">
        <v>372</v>
      </c>
      <c r="AL115" s="966"/>
      <c r="AM115" s="966"/>
      <c r="AN115" s="966"/>
      <c r="AO115" s="967"/>
      <c r="AP115" s="969" t="s">
        <v>372</v>
      </c>
      <c r="AQ115" s="970"/>
      <c r="AR115" s="970"/>
      <c r="AS115" s="970"/>
      <c r="AT115" s="971"/>
      <c r="AU115" s="936"/>
      <c r="AV115" s="937"/>
      <c r="AW115" s="937"/>
      <c r="AX115" s="937"/>
      <c r="AY115" s="937"/>
      <c r="AZ115" s="950" t="s">
        <v>387</v>
      </c>
      <c r="BA115" s="951"/>
      <c r="BB115" s="951"/>
      <c r="BC115" s="951"/>
      <c r="BD115" s="951"/>
      <c r="BE115" s="951"/>
      <c r="BF115" s="951"/>
      <c r="BG115" s="951"/>
      <c r="BH115" s="951"/>
      <c r="BI115" s="951"/>
      <c r="BJ115" s="951"/>
      <c r="BK115" s="951"/>
      <c r="BL115" s="951"/>
      <c r="BM115" s="951"/>
      <c r="BN115" s="951"/>
      <c r="BO115" s="951"/>
      <c r="BP115" s="952"/>
      <c r="BQ115" s="953">
        <v>1034627</v>
      </c>
      <c r="BR115" s="954"/>
      <c r="BS115" s="954"/>
      <c r="BT115" s="954"/>
      <c r="BU115" s="954"/>
      <c r="BV115" s="954">
        <v>1007340</v>
      </c>
      <c r="BW115" s="954"/>
      <c r="BX115" s="954"/>
      <c r="BY115" s="954"/>
      <c r="BZ115" s="954"/>
      <c r="CA115" s="954">
        <v>1212966</v>
      </c>
      <c r="CB115" s="954"/>
      <c r="CC115" s="954"/>
      <c r="CD115" s="954"/>
      <c r="CE115" s="954"/>
      <c r="CF115" s="948">
        <v>7.4</v>
      </c>
      <c r="CG115" s="949"/>
      <c r="CH115" s="949"/>
      <c r="CI115" s="949"/>
      <c r="CJ115" s="949"/>
      <c r="CK115" s="976"/>
      <c r="CL115" s="977"/>
      <c r="CM115" s="950" t="s">
        <v>388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565378</v>
      </c>
      <c r="DH115" s="987"/>
      <c r="DI115" s="987"/>
      <c r="DJ115" s="987"/>
      <c r="DK115" s="988"/>
      <c r="DL115" s="989">
        <v>574495</v>
      </c>
      <c r="DM115" s="987"/>
      <c r="DN115" s="987"/>
      <c r="DO115" s="987"/>
      <c r="DP115" s="988"/>
      <c r="DQ115" s="989">
        <v>583153</v>
      </c>
      <c r="DR115" s="987"/>
      <c r="DS115" s="987"/>
      <c r="DT115" s="987"/>
      <c r="DU115" s="988"/>
      <c r="DV115" s="990">
        <v>3.6</v>
      </c>
      <c r="DW115" s="991"/>
      <c r="DX115" s="991"/>
      <c r="DY115" s="991"/>
      <c r="DZ115" s="992"/>
    </row>
    <row r="116" spans="1:130" s="226" customFormat="1" ht="26.25" customHeight="1" x14ac:dyDescent="0.2">
      <c r="A116" s="984"/>
      <c r="B116" s="985"/>
      <c r="C116" s="993" t="s">
        <v>389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372</v>
      </c>
      <c r="AB116" s="987"/>
      <c r="AC116" s="987"/>
      <c r="AD116" s="987"/>
      <c r="AE116" s="988"/>
      <c r="AF116" s="989" t="s">
        <v>136</v>
      </c>
      <c r="AG116" s="987"/>
      <c r="AH116" s="987"/>
      <c r="AI116" s="987"/>
      <c r="AJ116" s="988"/>
      <c r="AK116" s="989" t="s">
        <v>136</v>
      </c>
      <c r="AL116" s="987"/>
      <c r="AM116" s="987"/>
      <c r="AN116" s="987"/>
      <c r="AO116" s="988"/>
      <c r="AP116" s="990" t="s">
        <v>372</v>
      </c>
      <c r="AQ116" s="991"/>
      <c r="AR116" s="991"/>
      <c r="AS116" s="991"/>
      <c r="AT116" s="992"/>
      <c r="AU116" s="936"/>
      <c r="AV116" s="937"/>
      <c r="AW116" s="937"/>
      <c r="AX116" s="937"/>
      <c r="AY116" s="937"/>
      <c r="AZ116" s="995" t="s">
        <v>390</v>
      </c>
      <c r="BA116" s="996"/>
      <c r="BB116" s="996"/>
      <c r="BC116" s="996"/>
      <c r="BD116" s="996"/>
      <c r="BE116" s="996"/>
      <c r="BF116" s="996"/>
      <c r="BG116" s="996"/>
      <c r="BH116" s="996"/>
      <c r="BI116" s="996"/>
      <c r="BJ116" s="996"/>
      <c r="BK116" s="996"/>
      <c r="BL116" s="996"/>
      <c r="BM116" s="996"/>
      <c r="BN116" s="996"/>
      <c r="BO116" s="996"/>
      <c r="BP116" s="997"/>
      <c r="BQ116" s="953" t="s">
        <v>372</v>
      </c>
      <c r="BR116" s="954"/>
      <c r="BS116" s="954"/>
      <c r="BT116" s="954"/>
      <c r="BU116" s="954"/>
      <c r="BV116" s="954" t="s">
        <v>372</v>
      </c>
      <c r="BW116" s="954"/>
      <c r="BX116" s="954"/>
      <c r="BY116" s="954"/>
      <c r="BZ116" s="954"/>
      <c r="CA116" s="954" t="s">
        <v>372</v>
      </c>
      <c r="CB116" s="954"/>
      <c r="CC116" s="954"/>
      <c r="CD116" s="954"/>
      <c r="CE116" s="954"/>
      <c r="CF116" s="948" t="s">
        <v>372</v>
      </c>
      <c r="CG116" s="949"/>
      <c r="CH116" s="949"/>
      <c r="CI116" s="949"/>
      <c r="CJ116" s="949"/>
      <c r="CK116" s="976"/>
      <c r="CL116" s="977"/>
      <c r="CM116" s="950" t="s">
        <v>391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372</v>
      </c>
      <c r="DH116" s="987"/>
      <c r="DI116" s="987"/>
      <c r="DJ116" s="987"/>
      <c r="DK116" s="988"/>
      <c r="DL116" s="989" t="s">
        <v>372</v>
      </c>
      <c r="DM116" s="987"/>
      <c r="DN116" s="987"/>
      <c r="DO116" s="987"/>
      <c r="DP116" s="988"/>
      <c r="DQ116" s="989" t="s">
        <v>136</v>
      </c>
      <c r="DR116" s="987"/>
      <c r="DS116" s="987"/>
      <c r="DT116" s="987"/>
      <c r="DU116" s="988"/>
      <c r="DV116" s="990" t="s">
        <v>372</v>
      </c>
      <c r="DW116" s="991"/>
      <c r="DX116" s="991"/>
      <c r="DY116" s="991"/>
      <c r="DZ116" s="992"/>
    </row>
    <row r="117" spans="1:130" s="226"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392</v>
      </c>
      <c r="Z117" s="922"/>
      <c r="AA117" s="1006">
        <v>3310659</v>
      </c>
      <c r="AB117" s="1007"/>
      <c r="AC117" s="1007"/>
      <c r="AD117" s="1007"/>
      <c r="AE117" s="1008"/>
      <c r="AF117" s="1009">
        <v>3445612</v>
      </c>
      <c r="AG117" s="1007"/>
      <c r="AH117" s="1007"/>
      <c r="AI117" s="1007"/>
      <c r="AJ117" s="1008"/>
      <c r="AK117" s="1009">
        <v>3505558</v>
      </c>
      <c r="AL117" s="1007"/>
      <c r="AM117" s="1007"/>
      <c r="AN117" s="1007"/>
      <c r="AO117" s="1008"/>
      <c r="AP117" s="1010"/>
      <c r="AQ117" s="1011"/>
      <c r="AR117" s="1011"/>
      <c r="AS117" s="1011"/>
      <c r="AT117" s="1012"/>
      <c r="AU117" s="936"/>
      <c r="AV117" s="937"/>
      <c r="AW117" s="937"/>
      <c r="AX117" s="937"/>
      <c r="AY117" s="937"/>
      <c r="AZ117" s="1002" t="s">
        <v>393</v>
      </c>
      <c r="BA117" s="1003"/>
      <c r="BB117" s="1003"/>
      <c r="BC117" s="1003"/>
      <c r="BD117" s="1003"/>
      <c r="BE117" s="1003"/>
      <c r="BF117" s="1003"/>
      <c r="BG117" s="1003"/>
      <c r="BH117" s="1003"/>
      <c r="BI117" s="1003"/>
      <c r="BJ117" s="1003"/>
      <c r="BK117" s="1003"/>
      <c r="BL117" s="1003"/>
      <c r="BM117" s="1003"/>
      <c r="BN117" s="1003"/>
      <c r="BO117" s="1003"/>
      <c r="BP117" s="1004"/>
      <c r="BQ117" s="953" t="s">
        <v>136</v>
      </c>
      <c r="BR117" s="954"/>
      <c r="BS117" s="954"/>
      <c r="BT117" s="954"/>
      <c r="BU117" s="954"/>
      <c r="BV117" s="954" t="s">
        <v>136</v>
      </c>
      <c r="BW117" s="954"/>
      <c r="BX117" s="954"/>
      <c r="BY117" s="954"/>
      <c r="BZ117" s="954"/>
      <c r="CA117" s="954" t="s">
        <v>136</v>
      </c>
      <c r="CB117" s="954"/>
      <c r="CC117" s="954"/>
      <c r="CD117" s="954"/>
      <c r="CE117" s="954"/>
      <c r="CF117" s="948" t="s">
        <v>136</v>
      </c>
      <c r="CG117" s="949"/>
      <c r="CH117" s="949"/>
      <c r="CI117" s="949"/>
      <c r="CJ117" s="949"/>
      <c r="CK117" s="976"/>
      <c r="CL117" s="977"/>
      <c r="CM117" s="950" t="s">
        <v>394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136</v>
      </c>
      <c r="DH117" s="987"/>
      <c r="DI117" s="987"/>
      <c r="DJ117" s="987"/>
      <c r="DK117" s="988"/>
      <c r="DL117" s="989" t="s">
        <v>136</v>
      </c>
      <c r="DM117" s="987"/>
      <c r="DN117" s="987"/>
      <c r="DO117" s="987"/>
      <c r="DP117" s="988"/>
      <c r="DQ117" s="989" t="s">
        <v>136</v>
      </c>
      <c r="DR117" s="987"/>
      <c r="DS117" s="987"/>
      <c r="DT117" s="987"/>
      <c r="DU117" s="988"/>
      <c r="DV117" s="990" t="s">
        <v>395</v>
      </c>
      <c r="DW117" s="991"/>
      <c r="DX117" s="991"/>
      <c r="DY117" s="991"/>
      <c r="DZ117" s="992"/>
    </row>
    <row r="118" spans="1:130" s="226" customFormat="1" ht="26.25" customHeight="1" x14ac:dyDescent="0.2">
      <c r="A118" s="940" t="s">
        <v>367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364</v>
      </c>
      <c r="AB118" s="921"/>
      <c r="AC118" s="921"/>
      <c r="AD118" s="921"/>
      <c r="AE118" s="922"/>
      <c r="AF118" s="920" t="s">
        <v>365</v>
      </c>
      <c r="AG118" s="921"/>
      <c r="AH118" s="921"/>
      <c r="AI118" s="921"/>
      <c r="AJ118" s="922"/>
      <c r="AK118" s="920" t="s">
        <v>269</v>
      </c>
      <c r="AL118" s="921"/>
      <c r="AM118" s="921"/>
      <c r="AN118" s="921"/>
      <c r="AO118" s="922"/>
      <c r="AP118" s="998" t="s">
        <v>366</v>
      </c>
      <c r="AQ118" s="999"/>
      <c r="AR118" s="999"/>
      <c r="AS118" s="999"/>
      <c r="AT118" s="1000"/>
      <c r="AU118" s="936"/>
      <c r="AV118" s="937"/>
      <c r="AW118" s="937"/>
      <c r="AX118" s="937"/>
      <c r="AY118" s="937"/>
      <c r="AZ118" s="1001" t="s">
        <v>396</v>
      </c>
      <c r="BA118" s="993"/>
      <c r="BB118" s="993"/>
      <c r="BC118" s="993"/>
      <c r="BD118" s="993"/>
      <c r="BE118" s="993"/>
      <c r="BF118" s="993"/>
      <c r="BG118" s="993"/>
      <c r="BH118" s="993"/>
      <c r="BI118" s="993"/>
      <c r="BJ118" s="993"/>
      <c r="BK118" s="993"/>
      <c r="BL118" s="993"/>
      <c r="BM118" s="993"/>
      <c r="BN118" s="993"/>
      <c r="BO118" s="993"/>
      <c r="BP118" s="994"/>
      <c r="BQ118" s="1027" t="s">
        <v>136</v>
      </c>
      <c r="BR118" s="1028"/>
      <c r="BS118" s="1028"/>
      <c r="BT118" s="1028"/>
      <c r="BU118" s="1028"/>
      <c r="BV118" s="1028" t="s">
        <v>136</v>
      </c>
      <c r="BW118" s="1028"/>
      <c r="BX118" s="1028"/>
      <c r="BY118" s="1028"/>
      <c r="BZ118" s="1028"/>
      <c r="CA118" s="1028" t="s">
        <v>136</v>
      </c>
      <c r="CB118" s="1028"/>
      <c r="CC118" s="1028"/>
      <c r="CD118" s="1028"/>
      <c r="CE118" s="1028"/>
      <c r="CF118" s="948" t="s">
        <v>136</v>
      </c>
      <c r="CG118" s="949"/>
      <c r="CH118" s="949"/>
      <c r="CI118" s="949"/>
      <c r="CJ118" s="949"/>
      <c r="CK118" s="976"/>
      <c r="CL118" s="977"/>
      <c r="CM118" s="950" t="s">
        <v>397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136</v>
      </c>
      <c r="DH118" s="987"/>
      <c r="DI118" s="987"/>
      <c r="DJ118" s="987"/>
      <c r="DK118" s="988"/>
      <c r="DL118" s="989" t="s">
        <v>136</v>
      </c>
      <c r="DM118" s="987"/>
      <c r="DN118" s="987"/>
      <c r="DO118" s="987"/>
      <c r="DP118" s="988"/>
      <c r="DQ118" s="989" t="s">
        <v>136</v>
      </c>
      <c r="DR118" s="987"/>
      <c r="DS118" s="987"/>
      <c r="DT118" s="987"/>
      <c r="DU118" s="988"/>
      <c r="DV118" s="990" t="s">
        <v>136</v>
      </c>
      <c r="DW118" s="991"/>
      <c r="DX118" s="991"/>
      <c r="DY118" s="991"/>
      <c r="DZ118" s="992"/>
    </row>
    <row r="119" spans="1:130" s="226" customFormat="1" ht="26.25" customHeight="1" x14ac:dyDescent="0.2">
      <c r="A119" s="1084" t="s">
        <v>370</v>
      </c>
      <c r="B119" s="975"/>
      <c r="C119" s="957" t="s">
        <v>371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395</v>
      </c>
      <c r="AB119" s="928"/>
      <c r="AC119" s="928"/>
      <c r="AD119" s="928"/>
      <c r="AE119" s="929"/>
      <c r="AF119" s="930" t="s">
        <v>136</v>
      </c>
      <c r="AG119" s="928"/>
      <c r="AH119" s="928"/>
      <c r="AI119" s="928"/>
      <c r="AJ119" s="929"/>
      <c r="AK119" s="930" t="s">
        <v>136</v>
      </c>
      <c r="AL119" s="928"/>
      <c r="AM119" s="928"/>
      <c r="AN119" s="928"/>
      <c r="AO119" s="929"/>
      <c r="AP119" s="931" t="s">
        <v>136</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398</v>
      </c>
      <c r="BP119" s="1033"/>
      <c r="BQ119" s="1027">
        <v>39733410</v>
      </c>
      <c r="BR119" s="1028"/>
      <c r="BS119" s="1028"/>
      <c r="BT119" s="1028"/>
      <c r="BU119" s="1028"/>
      <c r="BV119" s="1028">
        <v>43934162</v>
      </c>
      <c r="BW119" s="1028"/>
      <c r="BX119" s="1028"/>
      <c r="BY119" s="1028"/>
      <c r="BZ119" s="1028"/>
      <c r="CA119" s="1028">
        <v>44834032</v>
      </c>
      <c r="CB119" s="1028"/>
      <c r="CC119" s="1028"/>
      <c r="CD119" s="1028"/>
      <c r="CE119" s="1028"/>
      <c r="CF119" s="1029"/>
      <c r="CG119" s="1030"/>
      <c r="CH119" s="1030"/>
      <c r="CI119" s="1030"/>
      <c r="CJ119" s="1031"/>
      <c r="CK119" s="978"/>
      <c r="CL119" s="979"/>
      <c r="CM119" s="1001" t="s">
        <v>399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136</v>
      </c>
      <c r="DH119" s="1014"/>
      <c r="DI119" s="1014"/>
      <c r="DJ119" s="1014"/>
      <c r="DK119" s="1015"/>
      <c r="DL119" s="1013" t="s">
        <v>136</v>
      </c>
      <c r="DM119" s="1014"/>
      <c r="DN119" s="1014"/>
      <c r="DO119" s="1014"/>
      <c r="DP119" s="1015"/>
      <c r="DQ119" s="1013" t="s">
        <v>136</v>
      </c>
      <c r="DR119" s="1014"/>
      <c r="DS119" s="1014"/>
      <c r="DT119" s="1014"/>
      <c r="DU119" s="1015"/>
      <c r="DV119" s="1016" t="s">
        <v>395</v>
      </c>
      <c r="DW119" s="1017"/>
      <c r="DX119" s="1017"/>
      <c r="DY119" s="1017"/>
      <c r="DZ119" s="1018"/>
    </row>
    <row r="120" spans="1:130" s="226" customFormat="1" ht="26.25" customHeight="1" x14ac:dyDescent="0.2">
      <c r="A120" s="1085"/>
      <c r="B120" s="977"/>
      <c r="C120" s="950" t="s">
        <v>375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136</v>
      </c>
      <c r="AB120" s="987"/>
      <c r="AC120" s="987"/>
      <c r="AD120" s="987"/>
      <c r="AE120" s="988"/>
      <c r="AF120" s="989" t="s">
        <v>395</v>
      </c>
      <c r="AG120" s="987"/>
      <c r="AH120" s="987"/>
      <c r="AI120" s="987"/>
      <c r="AJ120" s="988"/>
      <c r="AK120" s="989" t="s">
        <v>136</v>
      </c>
      <c r="AL120" s="987"/>
      <c r="AM120" s="987"/>
      <c r="AN120" s="987"/>
      <c r="AO120" s="988"/>
      <c r="AP120" s="990" t="s">
        <v>136</v>
      </c>
      <c r="AQ120" s="991"/>
      <c r="AR120" s="991"/>
      <c r="AS120" s="991"/>
      <c r="AT120" s="992"/>
      <c r="AU120" s="1019" t="s">
        <v>400</v>
      </c>
      <c r="AV120" s="1020"/>
      <c r="AW120" s="1020"/>
      <c r="AX120" s="1020"/>
      <c r="AY120" s="1021"/>
      <c r="AZ120" s="957" t="s">
        <v>401</v>
      </c>
      <c r="BA120" s="925"/>
      <c r="BB120" s="925"/>
      <c r="BC120" s="925"/>
      <c r="BD120" s="925"/>
      <c r="BE120" s="925"/>
      <c r="BF120" s="925"/>
      <c r="BG120" s="925"/>
      <c r="BH120" s="925"/>
      <c r="BI120" s="925"/>
      <c r="BJ120" s="925"/>
      <c r="BK120" s="925"/>
      <c r="BL120" s="925"/>
      <c r="BM120" s="925"/>
      <c r="BN120" s="925"/>
      <c r="BO120" s="925"/>
      <c r="BP120" s="926"/>
      <c r="BQ120" s="958">
        <v>12309585</v>
      </c>
      <c r="BR120" s="959"/>
      <c r="BS120" s="959"/>
      <c r="BT120" s="959"/>
      <c r="BU120" s="959"/>
      <c r="BV120" s="959">
        <v>11307756</v>
      </c>
      <c r="BW120" s="959"/>
      <c r="BX120" s="959"/>
      <c r="BY120" s="959"/>
      <c r="BZ120" s="959"/>
      <c r="CA120" s="959">
        <v>11611706</v>
      </c>
      <c r="CB120" s="959"/>
      <c r="CC120" s="959"/>
      <c r="CD120" s="959"/>
      <c r="CE120" s="959"/>
      <c r="CF120" s="972">
        <v>71.099999999999994</v>
      </c>
      <c r="CG120" s="973"/>
      <c r="CH120" s="973"/>
      <c r="CI120" s="973"/>
      <c r="CJ120" s="973"/>
      <c r="CK120" s="1034" t="s">
        <v>402</v>
      </c>
      <c r="CL120" s="1035"/>
      <c r="CM120" s="1035"/>
      <c r="CN120" s="1035"/>
      <c r="CO120" s="1036"/>
      <c r="CP120" s="1042" t="s">
        <v>342</v>
      </c>
      <c r="CQ120" s="1043"/>
      <c r="CR120" s="1043"/>
      <c r="CS120" s="1043"/>
      <c r="CT120" s="1043"/>
      <c r="CU120" s="1043"/>
      <c r="CV120" s="1043"/>
      <c r="CW120" s="1043"/>
      <c r="CX120" s="1043"/>
      <c r="CY120" s="1043"/>
      <c r="CZ120" s="1043"/>
      <c r="DA120" s="1043"/>
      <c r="DB120" s="1043"/>
      <c r="DC120" s="1043"/>
      <c r="DD120" s="1043"/>
      <c r="DE120" s="1043"/>
      <c r="DF120" s="1044"/>
      <c r="DG120" s="958">
        <v>4628609</v>
      </c>
      <c r="DH120" s="959"/>
      <c r="DI120" s="959"/>
      <c r="DJ120" s="959"/>
      <c r="DK120" s="959"/>
      <c r="DL120" s="959">
        <v>4334124</v>
      </c>
      <c r="DM120" s="959"/>
      <c r="DN120" s="959"/>
      <c r="DO120" s="959"/>
      <c r="DP120" s="959"/>
      <c r="DQ120" s="959">
        <v>4165904</v>
      </c>
      <c r="DR120" s="959"/>
      <c r="DS120" s="959"/>
      <c r="DT120" s="959"/>
      <c r="DU120" s="959"/>
      <c r="DV120" s="960">
        <v>25.5</v>
      </c>
      <c r="DW120" s="960"/>
      <c r="DX120" s="960"/>
      <c r="DY120" s="960"/>
      <c r="DZ120" s="961"/>
    </row>
    <row r="121" spans="1:130" s="226" customFormat="1" ht="26.25" customHeight="1" x14ac:dyDescent="0.2">
      <c r="A121" s="1085"/>
      <c r="B121" s="977"/>
      <c r="C121" s="1002" t="s">
        <v>403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136</v>
      </c>
      <c r="AB121" s="987"/>
      <c r="AC121" s="987"/>
      <c r="AD121" s="987"/>
      <c r="AE121" s="988"/>
      <c r="AF121" s="989" t="s">
        <v>136</v>
      </c>
      <c r="AG121" s="987"/>
      <c r="AH121" s="987"/>
      <c r="AI121" s="987"/>
      <c r="AJ121" s="988"/>
      <c r="AK121" s="989" t="s">
        <v>136</v>
      </c>
      <c r="AL121" s="987"/>
      <c r="AM121" s="987"/>
      <c r="AN121" s="987"/>
      <c r="AO121" s="988"/>
      <c r="AP121" s="990" t="s">
        <v>136</v>
      </c>
      <c r="AQ121" s="991"/>
      <c r="AR121" s="991"/>
      <c r="AS121" s="991"/>
      <c r="AT121" s="992"/>
      <c r="AU121" s="1022"/>
      <c r="AV121" s="1023"/>
      <c r="AW121" s="1023"/>
      <c r="AX121" s="1023"/>
      <c r="AY121" s="1024"/>
      <c r="AZ121" s="950" t="s">
        <v>404</v>
      </c>
      <c r="BA121" s="951"/>
      <c r="BB121" s="951"/>
      <c r="BC121" s="951"/>
      <c r="BD121" s="951"/>
      <c r="BE121" s="951"/>
      <c r="BF121" s="951"/>
      <c r="BG121" s="951"/>
      <c r="BH121" s="951"/>
      <c r="BI121" s="951"/>
      <c r="BJ121" s="951"/>
      <c r="BK121" s="951"/>
      <c r="BL121" s="951"/>
      <c r="BM121" s="951"/>
      <c r="BN121" s="951"/>
      <c r="BO121" s="951"/>
      <c r="BP121" s="952"/>
      <c r="BQ121" s="953">
        <v>4478004</v>
      </c>
      <c r="BR121" s="954"/>
      <c r="BS121" s="954"/>
      <c r="BT121" s="954"/>
      <c r="BU121" s="954"/>
      <c r="BV121" s="954">
        <v>4273873</v>
      </c>
      <c r="BW121" s="954"/>
      <c r="BX121" s="954"/>
      <c r="BY121" s="954"/>
      <c r="BZ121" s="954"/>
      <c r="CA121" s="954">
        <v>4288176</v>
      </c>
      <c r="CB121" s="954"/>
      <c r="CC121" s="954"/>
      <c r="CD121" s="954"/>
      <c r="CE121" s="954"/>
      <c r="CF121" s="948">
        <v>26.3</v>
      </c>
      <c r="CG121" s="949"/>
      <c r="CH121" s="949"/>
      <c r="CI121" s="949"/>
      <c r="CJ121" s="949"/>
      <c r="CK121" s="1037"/>
      <c r="CL121" s="1038"/>
      <c r="CM121" s="1038"/>
      <c r="CN121" s="1038"/>
      <c r="CO121" s="1039"/>
      <c r="CP121" s="1047" t="s">
        <v>344</v>
      </c>
      <c r="CQ121" s="1048"/>
      <c r="CR121" s="1048"/>
      <c r="CS121" s="1048"/>
      <c r="CT121" s="1048"/>
      <c r="CU121" s="1048"/>
      <c r="CV121" s="1048"/>
      <c r="CW121" s="1048"/>
      <c r="CX121" s="1048"/>
      <c r="CY121" s="1048"/>
      <c r="CZ121" s="1048"/>
      <c r="DA121" s="1048"/>
      <c r="DB121" s="1048"/>
      <c r="DC121" s="1048"/>
      <c r="DD121" s="1048"/>
      <c r="DE121" s="1048"/>
      <c r="DF121" s="1049"/>
      <c r="DG121" s="953">
        <v>2269505</v>
      </c>
      <c r="DH121" s="954"/>
      <c r="DI121" s="954"/>
      <c r="DJ121" s="954"/>
      <c r="DK121" s="954"/>
      <c r="DL121" s="954">
        <v>2353249</v>
      </c>
      <c r="DM121" s="954"/>
      <c r="DN121" s="954"/>
      <c r="DO121" s="954"/>
      <c r="DP121" s="954"/>
      <c r="DQ121" s="954">
        <v>2158842</v>
      </c>
      <c r="DR121" s="954"/>
      <c r="DS121" s="954"/>
      <c r="DT121" s="954"/>
      <c r="DU121" s="954"/>
      <c r="DV121" s="955">
        <v>13.2</v>
      </c>
      <c r="DW121" s="955"/>
      <c r="DX121" s="955"/>
      <c r="DY121" s="955"/>
      <c r="DZ121" s="956"/>
    </row>
    <row r="122" spans="1:130" s="226" customFormat="1" ht="26.25" customHeight="1" x14ac:dyDescent="0.2">
      <c r="A122" s="1085"/>
      <c r="B122" s="977"/>
      <c r="C122" s="950" t="s">
        <v>385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136</v>
      </c>
      <c r="AB122" s="987"/>
      <c r="AC122" s="987"/>
      <c r="AD122" s="987"/>
      <c r="AE122" s="988"/>
      <c r="AF122" s="989" t="s">
        <v>136</v>
      </c>
      <c r="AG122" s="987"/>
      <c r="AH122" s="987"/>
      <c r="AI122" s="987"/>
      <c r="AJ122" s="988"/>
      <c r="AK122" s="989" t="s">
        <v>136</v>
      </c>
      <c r="AL122" s="987"/>
      <c r="AM122" s="987"/>
      <c r="AN122" s="987"/>
      <c r="AO122" s="988"/>
      <c r="AP122" s="990" t="s">
        <v>136</v>
      </c>
      <c r="AQ122" s="991"/>
      <c r="AR122" s="991"/>
      <c r="AS122" s="991"/>
      <c r="AT122" s="992"/>
      <c r="AU122" s="1022"/>
      <c r="AV122" s="1023"/>
      <c r="AW122" s="1023"/>
      <c r="AX122" s="1023"/>
      <c r="AY122" s="1024"/>
      <c r="AZ122" s="1001" t="s">
        <v>405</v>
      </c>
      <c r="BA122" s="993"/>
      <c r="BB122" s="993"/>
      <c r="BC122" s="993"/>
      <c r="BD122" s="993"/>
      <c r="BE122" s="993"/>
      <c r="BF122" s="993"/>
      <c r="BG122" s="993"/>
      <c r="BH122" s="993"/>
      <c r="BI122" s="993"/>
      <c r="BJ122" s="993"/>
      <c r="BK122" s="993"/>
      <c r="BL122" s="993"/>
      <c r="BM122" s="993"/>
      <c r="BN122" s="993"/>
      <c r="BO122" s="993"/>
      <c r="BP122" s="994"/>
      <c r="BQ122" s="1027">
        <v>26956772</v>
      </c>
      <c r="BR122" s="1028"/>
      <c r="BS122" s="1028"/>
      <c r="BT122" s="1028"/>
      <c r="BU122" s="1028"/>
      <c r="BV122" s="1028">
        <v>28312798</v>
      </c>
      <c r="BW122" s="1028"/>
      <c r="BX122" s="1028"/>
      <c r="BY122" s="1028"/>
      <c r="BZ122" s="1028"/>
      <c r="CA122" s="1028">
        <v>28154310</v>
      </c>
      <c r="CB122" s="1028"/>
      <c r="CC122" s="1028"/>
      <c r="CD122" s="1028"/>
      <c r="CE122" s="1028"/>
      <c r="CF122" s="1045">
        <v>172.5</v>
      </c>
      <c r="CG122" s="1046"/>
      <c r="CH122" s="1046"/>
      <c r="CI122" s="1046"/>
      <c r="CJ122" s="1046"/>
      <c r="CK122" s="1037"/>
      <c r="CL122" s="1038"/>
      <c r="CM122" s="1038"/>
      <c r="CN122" s="1038"/>
      <c r="CO122" s="1039"/>
      <c r="CP122" s="1047" t="s">
        <v>345</v>
      </c>
      <c r="CQ122" s="1048"/>
      <c r="CR122" s="1048"/>
      <c r="CS122" s="1048"/>
      <c r="CT122" s="1048"/>
      <c r="CU122" s="1048"/>
      <c r="CV122" s="1048"/>
      <c r="CW122" s="1048"/>
      <c r="CX122" s="1048"/>
      <c r="CY122" s="1048"/>
      <c r="CZ122" s="1048"/>
      <c r="DA122" s="1048"/>
      <c r="DB122" s="1048"/>
      <c r="DC122" s="1048"/>
      <c r="DD122" s="1048"/>
      <c r="DE122" s="1048"/>
      <c r="DF122" s="1049"/>
      <c r="DG122" s="953">
        <v>462983</v>
      </c>
      <c r="DH122" s="954"/>
      <c r="DI122" s="954"/>
      <c r="DJ122" s="954"/>
      <c r="DK122" s="954"/>
      <c r="DL122" s="954">
        <v>379188</v>
      </c>
      <c r="DM122" s="954"/>
      <c r="DN122" s="954"/>
      <c r="DO122" s="954"/>
      <c r="DP122" s="954"/>
      <c r="DQ122" s="954">
        <v>282583</v>
      </c>
      <c r="DR122" s="954"/>
      <c r="DS122" s="954"/>
      <c r="DT122" s="954"/>
      <c r="DU122" s="954"/>
      <c r="DV122" s="955">
        <v>1.7</v>
      </c>
      <c r="DW122" s="955"/>
      <c r="DX122" s="955"/>
      <c r="DY122" s="955"/>
      <c r="DZ122" s="956"/>
    </row>
    <row r="123" spans="1:130" s="226" customFormat="1" ht="26.25" customHeight="1" x14ac:dyDescent="0.2">
      <c r="A123" s="1085"/>
      <c r="B123" s="977"/>
      <c r="C123" s="950" t="s">
        <v>391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136</v>
      </c>
      <c r="AB123" s="987"/>
      <c r="AC123" s="987"/>
      <c r="AD123" s="987"/>
      <c r="AE123" s="988"/>
      <c r="AF123" s="989" t="s">
        <v>136</v>
      </c>
      <c r="AG123" s="987"/>
      <c r="AH123" s="987"/>
      <c r="AI123" s="987"/>
      <c r="AJ123" s="988"/>
      <c r="AK123" s="989" t="s">
        <v>136</v>
      </c>
      <c r="AL123" s="987"/>
      <c r="AM123" s="987"/>
      <c r="AN123" s="987"/>
      <c r="AO123" s="988"/>
      <c r="AP123" s="990" t="s">
        <v>136</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406</v>
      </c>
      <c r="BP123" s="1033"/>
      <c r="BQ123" s="1091">
        <v>43744361</v>
      </c>
      <c r="BR123" s="1092"/>
      <c r="BS123" s="1092"/>
      <c r="BT123" s="1092"/>
      <c r="BU123" s="1092"/>
      <c r="BV123" s="1092">
        <v>43894427</v>
      </c>
      <c r="BW123" s="1092"/>
      <c r="BX123" s="1092"/>
      <c r="BY123" s="1092"/>
      <c r="BZ123" s="1092"/>
      <c r="CA123" s="1092">
        <v>44054192</v>
      </c>
      <c r="CB123" s="1092"/>
      <c r="CC123" s="1092"/>
      <c r="CD123" s="1092"/>
      <c r="CE123" s="1092"/>
      <c r="CF123" s="1029"/>
      <c r="CG123" s="1030"/>
      <c r="CH123" s="1030"/>
      <c r="CI123" s="1030"/>
      <c r="CJ123" s="1031"/>
      <c r="CK123" s="1037"/>
      <c r="CL123" s="1038"/>
      <c r="CM123" s="1038"/>
      <c r="CN123" s="1038"/>
      <c r="CO123" s="1039"/>
      <c r="CP123" s="1047" t="s">
        <v>340</v>
      </c>
      <c r="CQ123" s="1048"/>
      <c r="CR123" s="1048"/>
      <c r="CS123" s="1048"/>
      <c r="CT123" s="1048"/>
      <c r="CU123" s="1048"/>
      <c r="CV123" s="1048"/>
      <c r="CW123" s="1048"/>
      <c r="CX123" s="1048"/>
      <c r="CY123" s="1048"/>
      <c r="CZ123" s="1048"/>
      <c r="DA123" s="1048"/>
      <c r="DB123" s="1048"/>
      <c r="DC123" s="1048"/>
      <c r="DD123" s="1048"/>
      <c r="DE123" s="1048"/>
      <c r="DF123" s="1049"/>
      <c r="DG123" s="986">
        <v>24196</v>
      </c>
      <c r="DH123" s="987"/>
      <c r="DI123" s="987"/>
      <c r="DJ123" s="987"/>
      <c r="DK123" s="988"/>
      <c r="DL123" s="989">
        <v>23823</v>
      </c>
      <c r="DM123" s="987"/>
      <c r="DN123" s="987"/>
      <c r="DO123" s="987"/>
      <c r="DP123" s="988"/>
      <c r="DQ123" s="989">
        <v>25278</v>
      </c>
      <c r="DR123" s="987"/>
      <c r="DS123" s="987"/>
      <c r="DT123" s="987"/>
      <c r="DU123" s="988"/>
      <c r="DV123" s="990">
        <v>0.2</v>
      </c>
      <c r="DW123" s="991"/>
      <c r="DX123" s="991"/>
      <c r="DY123" s="991"/>
      <c r="DZ123" s="992"/>
    </row>
    <row r="124" spans="1:130" s="226" customFormat="1" ht="26.25" customHeight="1" thickBot="1" x14ac:dyDescent="0.25">
      <c r="A124" s="1085"/>
      <c r="B124" s="977"/>
      <c r="C124" s="950" t="s">
        <v>394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136</v>
      </c>
      <c r="AB124" s="987"/>
      <c r="AC124" s="987"/>
      <c r="AD124" s="987"/>
      <c r="AE124" s="988"/>
      <c r="AF124" s="989" t="s">
        <v>136</v>
      </c>
      <c r="AG124" s="987"/>
      <c r="AH124" s="987"/>
      <c r="AI124" s="987"/>
      <c r="AJ124" s="988"/>
      <c r="AK124" s="989" t="s">
        <v>395</v>
      </c>
      <c r="AL124" s="987"/>
      <c r="AM124" s="987"/>
      <c r="AN124" s="987"/>
      <c r="AO124" s="988"/>
      <c r="AP124" s="990" t="s">
        <v>136</v>
      </c>
      <c r="AQ124" s="991"/>
      <c r="AR124" s="991"/>
      <c r="AS124" s="991"/>
      <c r="AT124" s="992"/>
      <c r="AU124" s="1087" t="s">
        <v>407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136</v>
      </c>
      <c r="BR124" s="1055"/>
      <c r="BS124" s="1055"/>
      <c r="BT124" s="1055"/>
      <c r="BU124" s="1055"/>
      <c r="BV124" s="1055">
        <v>0.2</v>
      </c>
      <c r="BW124" s="1055"/>
      <c r="BX124" s="1055"/>
      <c r="BY124" s="1055"/>
      <c r="BZ124" s="1055"/>
      <c r="CA124" s="1055">
        <v>4.7</v>
      </c>
      <c r="CB124" s="1055"/>
      <c r="CC124" s="1055"/>
      <c r="CD124" s="1055"/>
      <c r="CE124" s="1055"/>
      <c r="CF124" s="1056"/>
      <c r="CG124" s="1057"/>
      <c r="CH124" s="1057"/>
      <c r="CI124" s="1057"/>
      <c r="CJ124" s="1058"/>
      <c r="CK124" s="1040"/>
      <c r="CL124" s="1040"/>
      <c r="CM124" s="1040"/>
      <c r="CN124" s="1040"/>
      <c r="CO124" s="1041"/>
      <c r="CP124" s="1047" t="s">
        <v>408</v>
      </c>
      <c r="CQ124" s="1048"/>
      <c r="CR124" s="1048"/>
      <c r="CS124" s="1048"/>
      <c r="CT124" s="1048"/>
      <c r="CU124" s="1048"/>
      <c r="CV124" s="1048"/>
      <c r="CW124" s="1048"/>
      <c r="CX124" s="1048"/>
      <c r="CY124" s="1048"/>
      <c r="CZ124" s="1048"/>
      <c r="DA124" s="1048"/>
      <c r="DB124" s="1048"/>
      <c r="DC124" s="1048"/>
      <c r="DD124" s="1048"/>
      <c r="DE124" s="1048"/>
      <c r="DF124" s="1049"/>
      <c r="DG124" s="1032">
        <v>16884</v>
      </c>
      <c r="DH124" s="1014"/>
      <c r="DI124" s="1014"/>
      <c r="DJ124" s="1014"/>
      <c r="DK124" s="1015"/>
      <c r="DL124" s="1013">
        <v>8020</v>
      </c>
      <c r="DM124" s="1014"/>
      <c r="DN124" s="1014"/>
      <c r="DO124" s="1014"/>
      <c r="DP124" s="1015"/>
      <c r="DQ124" s="1013" t="s">
        <v>136</v>
      </c>
      <c r="DR124" s="1014"/>
      <c r="DS124" s="1014"/>
      <c r="DT124" s="1014"/>
      <c r="DU124" s="1015"/>
      <c r="DV124" s="1016" t="s">
        <v>136</v>
      </c>
      <c r="DW124" s="1017"/>
      <c r="DX124" s="1017"/>
      <c r="DY124" s="1017"/>
      <c r="DZ124" s="1018"/>
    </row>
    <row r="125" spans="1:130" s="226" customFormat="1" ht="26.25" customHeight="1" x14ac:dyDescent="0.2">
      <c r="A125" s="1085"/>
      <c r="B125" s="977"/>
      <c r="C125" s="950" t="s">
        <v>397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136</v>
      </c>
      <c r="AB125" s="987"/>
      <c r="AC125" s="987"/>
      <c r="AD125" s="987"/>
      <c r="AE125" s="988"/>
      <c r="AF125" s="989" t="s">
        <v>136</v>
      </c>
      <c r="AG125" s="987"/>
      <c r="AH125" s="987"/>
      <c r="AI125" s="987"/>
      <c r="AJ125" s="988"/>
      <c r="AK125" s="989" t="s">
        <v>136</v>
      </c>
      <c r="AL125" s="987"/>
      <c r="AM125" s="987"/>
      <c r="AN125" s="987"/>
      <c r="AO125" s="988"/>
      <c r="AP125" s="990" t="s">
        <v>136</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409</v>
      </c>
      <c r="CL125" s="1035"/>
      <c r="CM125" s="1035"/>
      <c r="CN125" s="1035"/>
      <c r="CO125" s="1036"/>
      <c r="CP125" s="957" t="s">
        <v>410</v>
      </c>
      <c r="CQ125" s="925"/>
      <c r="CR125" s="925"/>
      <c r="CS125" s="925"/>
      <c r="CT125" s="925"/>
      <c r="CU125" s="925"/>
      <c r="CV125" s="925"/>
      <c r="CW125" s="925"/>
      <c r="CX125" s="925"/>
      <c r="CY125" s="925"/>
      <c r="CZ125" s="925"/>
      <c r="DA125" s="925"/>
      <c r="DB125" s="925"/>
      <c r="DC125" s="925"/>
      <c r="DD125" s="925"/>
      <c r="DE125" s="925"/>
      <c r="DF125" s="926"/>
      <c r="DG125" s="958" t="s">
        <v>136</v>
      </c>
      <c r="DH125" s="959"/>
      <c r="DI125" s="959"/>
      <c r="DJ125" s="959"/>
      <c r="DK125" s="959"/>
      <c r="DL125" s="959" t="s">
        <v>136</v>
      </c>
      <c r="DM125" s="959"/>
      <c r="DN125" s="959"/>
      <c r="DO125" s="959"/>
      <c r="DP125" s="959"/>
      <c r="DQ125" s="959" t="s">
        <v>136</v>
      </c>
      <c r="DR125" s="959"/>
      <c r="DS125" s="959"/>
      <c r="DT125" s="959"/>
      <c r="DU125" s="959"/>
      <c r="DV125" s="960" t="s">
        <v>136</v>
      </c>
      <c r="DW125" s="960"/>
      <c r="DX125" s="960"/>
      <c r="DY125" s="960"/>
      <c r="DZ125" s="961"/>
    </row>
    <row r="126" spans="1:130" s="226" customFormat="1" ht="26.25" customHeight="1" thickBot="1" x14ac:dyDescent="0.25">
      <c r="A126" s="1085"/>
      <c r="B126" s="977"/>
      <c r="C126" s="950" t="s">
        <v>399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136</v>
      </c>
      <c r="AB126" s="987"/>
      <c r="AC126" s="987"/>
      <c r="AD126" s="987"/>
      <c r="AE126" s="988"/>
      <c r="AF126" s="989" t="s">
        <v>136</v>
      </c>
      <c r="AG126" s="987"/>
      <c r="AH126" s="987"/>
      <c r="AI126" s="987"/>
      <c r="AJ126" s="988"/>
      <c r="AK126" s="989" t="s">
        <v>136</v>
      </c>
      <c r="AL126" s="987"/>
      <c r="AM126" s="987"/>
      <c r="AN126" s="987"/>
      <c r="AO126" s="988"/>
      <c r="AP126" s="990" t="s">
        <v>136</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411</v>
      </c>
      <c r="CQ126" s="951"/>
      <c r="CR126" s="951"/>
      <c r="CS126" s="951"/>
      <c r="CT126" s="951"/>
      <c r="CU126" s="951"/>
      <c r="CV126" s="951"/>
      <c r="CW126" s="951"/>
      <c r="CX126" s="951"/>
      <c r="CY126" s="951"/>
      <c r="CZ126" s="951"/>
      <c r="DA126" s="951"/>
      <c r="DB126" s="951"/>
      <c r="DC126" s="951"/>
      <c r="DD126" s="951"/>
      <c r="DE126" s="951"/>
      <c r="DF126" s="952"/>
      <c r="DG126" s="953">
        <v>1032473</v>
      </c>
      <c r="DH126" s="954"/>
      <c r="DI126" s="954"/>
      <c r="DJ126" s="954"/>
      <c r="DK126" s="954"/>
      <c r="DL126" s="954">
        <v>1005359</v>
      </c>
      <c r="DM126" s="954"/>
      <c r="DN126" s="954"/>
      <c r="DO126" s="954"/>
      <c r="DP126" s="954"/>
      <c r="DQ126" s="954">
        <v>1211159</v>
      </c>
      <c r="DR126" s="954"/>
      <c r="DS126" s="954"/>
      <c r="DT126" s="954"/>
      <c r="DU126" s="954"/>
      <c r="DV126" s="955">
        <v>7.4</v>
      </c>
      <c r="DW126" s="955"/>
      <c r="DX126" s="955"/>
      <c r="DY126" s="955"/>
      <c r="DZ126" s="956"/>
    </row>
    <row r="127" spans="1:130" s="226" customFormat="1" ht="26.25" customHeight="1" x14ac:dyDescent="0.2">
      <c r="A127" s="1086"/>
      <c r="B127" s="979"/>
      <c r="C127" s="1001" t="s">
        <v>412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136</v>
      </c>
      <c r="AB127" s="987"/>
      <c r="AC127" s="987"/>
      <c r="AD127" s="987"/>
      <c r="AE127" s="988"/>
      <c r="AF127" s="989" t="s">
        <v>136</v>
      </c>
      <c r="AG127" s="987"/>
      <c r="AH127" s="987"/>
      <c r="AI127" s="987"/>
      <c r="AJ127" s="988"/>
      <c r="AK127" s="989" t="s">
        <v>136</v>
      </c>
      <c r="AL127" s="987"/>
      <c r="AM127" s="987"/>
      <c r="AN127" s="987"/>
      <c r="AO127" s="988"/>
      <c r="AP127" s="990" t="s">
        <v>136</v>
      </c>
      <c r="AQ127" s="991"/>
      <c r="AR127" s="991"/>
      <c r="AS127" s="991"/>
      <c r="AT127" s="992"/>
      <c r="AU127" s="228"/>
      <c r="AV127" s="228"/>
      <c r="AW127" s="228"/>
      <c r="AX127" s="1059" t="s">
        <v>413</v>
      </c>
      <c r="AY127" s="1060"/>
      <c r="AZ127" s="1060"/>
      <c r="BA127" s="1060"/>
      <c r="BB127" s="1060"/>
      <c r="BC127" s="1060"/>
      <c r="BD127" s="1060"/>
      <c r="BE127" s="1061"/>
      <c r="BF127" s="1062" t="s">
        <v>414</v>
      </c>
      <c r="BG127" s="1060"/>
      <c r="BH127" s="1060"/>
      <c r="BI127" s="1060"/>
      <c r="BJ127" s="1060"/>
      <c r="BK127" s="1060"/>
      <c r="BL127" s="1061"/>
      <c r="BM127" s="1062" t="s">
        <v>415</v>
      </c>
      <c r="BN127" s="1060"/>
      <c r="BO127" s="1060"/>
      <c r="BP127" s="1060"/>
      <c r="BQ127" s="1060"/>
      <c r="BR127" s="1060"/>
      <c r="BS127" s="1061"/>
      <c r="BT127" s="1062" t="s">
        <v>416</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417</v>
      </c>
      <c r="CQ127" s="951"/>
      <c r="CR127" s="951"/>
      <c r="CS127" s="951"/>
      <c r="CT127" s="951"/>
      <c r="CU127" s="951"/>
      <c r="CV127" s="951"/>
      <c r="CW127" s="951"/>
      <c r="CX127" s="951"/>
      <c r="CY127" s="951"/>
      <c r="CZ127" s="951"/>
      <c r="DA127" s="951"/>
      <c r="DB127" s="951"/>
      <c r="DC127" s="951"/>
      <c r="DD127" s="951"/>
      <c r="DE127" s="951"/>
      <c r="DF127" s="952"/>
      <c r="DG127" s="953" t="s">
        <v>136</v>
      </c>
      <c r="DH127" s="954"/>
      <c r="DI127" s="954"/>
      <c r="DJ127" s="954"/>
      <c r="DK127" s="954"/>
      <c r="DL127" s="954" t="s">
        <v>136</v>
      </c>
      <c r="DM127" s="954"/>
      <c r="DN127" s="954"/>
      <c r="DO127" s="954"/>
      <c r="DP127" s="954"/>
      <c r="DQ127" s="954" t="s">
        <v>136</v>
      </c>
      <c r="DR127" s="954"/>
      <c r="DS127" s="954"/>
      <c r="DT127" s="954"/>
      <c r="DU127" s="954"/>
      <c r="DV127" s="955" t="s">
        <v>136</v>
      </c>
      <c r="DW127" s="955"/>
      <c r="DX127" s="955"/>
      <c r="DY127" s="955"/>
      <c r="DZ127" s="956"/>
    </row>
    <row r="128" spans="1:130" s="226" customFormat="1" ht="26.25" customHeight="1" thickBot="1" x14ac:dyDescent="0.25">
      <c r="A128" s="1069" t="s">
        <v>418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419</v>
      </c>
      <c r="X128" s="1071"/>
      <c r="Y128" s="1071"/>
      <c r="Z128" s="1072"/>
      <c r="AA128" s="1073">
        <v>461655</v>
      </c>
      <c r="AB128" s="1074"/>
      <c r="AC128" s="1074"/>
      <c r="AD128" s="1074"/>
      <c r="AE128" s="1075"/>
      <c r="AF128" s="1076">
        <v>457257</v>
      </c>
      <c r="AG128" s="1074"/>
      <c r="AH128" s="1074"/>
      <c r="AI128" s="1074"/>
      <c r="AJ128" s="1075"/>
      <c r="AK128" s="1076">
        <v>483131</v>
      </c>
      <c r="AL128" s="1074"/>
      <c r="AM128" s="1074"/>
      <c r="AN128" s="1074"/>
      <c r="AO128" s="1075"/>
      <c r="AP128" s="1077"/>
      <c r="AQ128" s="1078"/>
      <c r="AR128" s="1078"/>
      <c r="AS128" s="1078"/>
      <c r="AT128" s="1079"/>
      <c r="AU128" s="228"/>
      <c r="AV128" s="228"/>
      <c r="AW128" s="228"/>
      <c r="AX128" s="924" t="s">
        <v>420</v>
      </c>
      <c r="AY128" s="925"/>
      <c r="AZ128" s="925"/>
      <c r="BA128" s="925"/>
      <c r="BB128" s="925"/>
      <c r="BC128" s="925"/>
      <c r="BD128" s="925"/>
      <c r="BE128" s="926"/>
      <c r="BF128" s="1080" t="s">
        <v>136</v>
      </c>
      <c r="BG128" s="1081"/>
      <c r="BH128" s="1081"/>
      <c r="BI128" s="1081"/>
      <c r="BJ128" s="1081"/>
      <c r="BK128" s="1081"/>
      <c r="BL128" s="1082"/>
      <c r="BM128" s="1080">
        <v>12.56</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421</v>
      </c>
      <c r="CQ128" s="754"/>
      <c r="CR128" s="754"/>
      <c r="CS128" s="754"/>
      <c r="CT128" s="754"/>
      <c r="CU128" s="754"/>
      <c r="CV128" s="754"/>
      <c r="CW128" s="754"/>
      <c r="CX128" s="754"/>
      <c r="CY128" s="754"/>
      <c r="CZ128" s="754"/>
      <c r="DA128" s="754"/>
      <c r="DB128" s="754"/>
      <c r="DC128" s="754"/>
      <c r="DD128" s="754"/>
      <c r="DE128" s="754"/>
      <c r="DF128" s="1064"/>
      <c r="DG128" s="1065">
        <v>2154</v>
      </c>
      <c r="DH128" s="1066"/>
      <c r="DI128" s="1066"/>
      <c r="DJ128" s="1066"/>
      <c r="DK128" s="1066"/>
      <c r="DL128" s="1066">
        <v>1981</v>
      </c>
      <c r="DM128" s="1066"/>
      <c r="DN128" s="1066"/>
      <c r="DO128" s="1066"/>
      <c r="DP128" s="1066"/>
      <c r="DQ128" s="1066">
        <v>1807</v>
      </c>
      <c r="DR128" s="1066"/>
      <c r="DS128" s="1066"/>
      <c r="DT128" s="1066"/>
      <c r="DU128" s="1066"/>
      <c r="DV128" s="1067">
        <v>0</v>
      </c>
      <c r="DW128" s="1067"/>
      <c r="DX128" s="1067"/>
      <c r="DY128" s="1067"/>
      <c r="DZ128" s="1068"/>
    </row>
    <row r="129" spans="1:131" s="226" customFormat="1" ht="26.25" customHeight="1" x14ac:dyDescent="0.2">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422</v>
      </c>
      <c r="X129" s="1099"/>
      <c r="Y129" s="1099"/>
      <c r="Z129" s="1100"/>
      <c r="AA129" s="986">
        <v>16595216</v>
      </c>
      <c r="AB129" s="987"/>
      <c r="AC129" s="987"/>
      <c r="AD129" s="987"/>
      <c r="AE129" s="988"/>
      <c r="AF129" s="989">
        <v>17489889</v>
      </c>
      <c r="AG129" s="987"/>
      <c r="AH129" s="987"/>
      <c r="AI129" s="987"/>
      <c r="AJ129" s="988"/>
      <c r="AK129" s="989">
        <v>18563174</v>
      </c>
      <c r="AL129" s="987"/>
      <c r="AM129" s="987"/>
      <c r="AN129" s="987"/>
      <c r="AO129" s="988"/>
      <c r="AP129" s="1101"/>
      <c r="AQ129" s="1102"/>
      <c r="AR129" s="1102"/>
      <c r="AS129" s="1102"/>
      <c r="AT129" s="1103"/>
      <c r="AU129" s="229"/>
      <c r="AV129" s="229"/>
      <c r="AW129" s="229"/>
      <c r="AX129" s="1093" t="s">
        <v>423</v>
      </c>
      <c r="AY129" s="951"/>
      <c r="AZ129" s="951"/>
      <c r="BA129" s="951"/>
      <c r="BB129" s="951"/>
      <c r="BC129" s="951"/>
      <c r="BD129" s="951"/>
      <c r="BE129" s="952"/>
      <c r="BF129" s="1094" t="s">
        <v>136</v>
      </c>
      <c r="BG129" s="1095"/>
      <c r="BH129" s="1095"/>
      <c r="BI129" s="1095"/>
      <c r="BJ129" s="1095"/>
      <c r="BK129" s="1095"/>
      <c r="BL129" s="1096"/>
      <c r="BM129" s="1094">
        <v>17.559999999999999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424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425</v>
      </c>
      <c r="X130" s="1099"/>
      <c r="Y130" s="1099"/>
      <c r="Z130" s="1100"/>
      <c r="AA130" s="986">
        <v>2215063</v>
      </c>
      <c r="AB130" s="987"/>
      <c r="AC130" s="987"/>
      <c r="AD130" s="987"/>
      <c r="AE130" s="988"/>
      <c r="AF130" s="989">
        <v>2234861</v>
      </c>
      <c r="AG130" s="987"/>
      <c r="AH130" s="987"/>
      <c r="AI130" s="987"/>
      <c r="AJ130" s="988"/>
      <c r="AK130" s="989">
        <v>2240223</v>
      </c>
      <c r="AL130" s="987"/>
      <c r="AM130" s="987"/>
      <c r="AN130" s="987"/>
      <c r="AO130" s="988"/>
      <c r="AP130" s="1101"/>
      <c r="AQ130" s="1102"/>
      <c r="AR130" s="1102"/>
      <c r="AS130" s="1102"/>
      <c r="AT130" s="1103"/>
      <c r="AU130" s="229"/>
      <c r="AV130" s="229"/>
      <c r="AW130" s="229"/>
      <c r="AX130" s="1093" t="s">
        <v>426</v>
      </c>
      <c r="AY130" s="951"/>
      <c r="AZ130" s="951"/>
      <c r="BA130" s="951"/>
      <c r="BB130" s="951"/>
      <c r="BC130" s="951"/>
      <c r="BD130" s="951"/>
      <c r="BE130" s="952"/>
      <c r="BF130" s="1129">
        <v>4.7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427</v>
      </c>
      <c r="X131" s="1136"/>
      <c r="Y131" s="1136"/>
      <c r="Z131" s="1137"/>
      <c r="AA131" s="1032">
        <v>14380153</v>
      </c>
      <c r="AB131" s="1014"/>
      <c r="AC131" s="1014"/>
      <c r="AD131" s="1014"/>
      <c r="AE131" s="1015"/>
      <c r="AF131" s="1013">
        <v>15255028</v>
      </c>
      <c r="AG131" s="1014"/>
      <c r="AH131" s="1014"/>
      <c r="AI131" s="1014"/>
      <c r="AJ131" s="1015"/>
      <c r="AK131" s="1013">
        <v>16322951</v>
      </c>
      <c r="AL131" s="1014"/>
      <c r="AM131" s="1014"/>
      <c r="AN131" s="1014"/>
      <c r="AO131" s="1015"/>
      <c r="AP131" s="1138"/>
      <c r="AQ131" s="1139"/>
      <c r="AR131" s="1139"/>
      <c r="AS131" s="1139"/>
      <c r="AT131" s="1140"/>
      <c r="AU131" s="229"/>
      <c r="AV131" s="229"/>
      <c r="AW131" s="229"/>
      <c r="AX131" s="1111" t="s">
        <v>428</v>
      </c>
      <c r="AY131" s="754"/>
      <c r="AZ131" s="754"/>
      <c r="BA131" s="754"/>
      <c r="BB131" s="754"/>
      <c r="BC131" s="754"/>
      <c r="BD131" s="754"/>
      <c r="BE131" s="1064"/>
      <c r="BF131" s="1112">
        <v>4.7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429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430</v>
      </c>
      <c r="W132" s="1122"/>
      <c r="X132" s="1122"/>
      <c r="Y132" s="1122"/>
      <c r="Z132" s="1123"/>
      <c r="AA132" s="1124">
        <v>4.4084440550000004</v>
      </c>
      <c r="AB132" s="1125"/>
      <c r="AC132" s="1125"/>
      <c r="AD132" s="1125"/>
      <c r="AE132" s="1126"/>
      <c r="AF132" s="1127">
        <v>4.9393157460000001</v>
      </c>
      <c r="AG132" s="1125"/>
      <c r="AH132" s="1125"/>
      <c r="AI132" s="1125"/>
      <c r="AJ132" s="1126"/>
      <c r="AK132" s="1127">
        <v>4.7920501629999999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431</v>
      </c>
      <c r="W133" s="1105"/>
      <c r="X133" s="1105"/>
      <c r="Y133" s="1105"/>
      <c r="Z133" s="1106"/>
      <c r="AA133" s="1107">
        <v>3.9</v>
      </c>
      <c r="AB133" s="1108"/>
      <c r="AC133" s="1108"/>
      <c r="AD133" s="1108"/>
      <c r="AE133" s="1109"/>
      <c r="AF133" s="1107">
        <v>4.5</v>
      </c>
      <c r="AG133" s="1108"/>
      <c r="AH133" s="1108"/>
      <c r="AI133" s="1108"/>
      <c r="AJ133" s="1109"/>
      <c r="AK133" s="1107">
        <v>4.7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gSyEizd6G/5uWFrvbd3djVlbaM76Cp5iA7s4GP0nKh5UY8ycKMf7xSs6UpxD3XJGS2y4PC/eNqlNI8yqQIgtg==" saltValue="ZwkqILgVgh5GFnLwkZkI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O33" sqref="AO3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432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UpC6QU8pQ76jmhShI+SYnfWbHcexzUFktCeyVY+W/AQWEVzexgLnFdMNY7LjyiB33z+l1G2ef5cK/iWd/BGfw==" saltValue="DIaE8XTp7RutQ9GKHoF68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L5" sqref="AL5"/>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433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435</v>
      </c>
      <c r="AP7" s="268"/>
      <c r="AQ7" s="269" t="s">
        <v>436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437</v>
      </c>
      <c r="AQ8" s="275" t="s">
        <v>438</v>
      </c>
      <c r="AR8" s="276" t="s">
        <v>439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440</v>
      </c>
      <c r="AL9" s="1145"/>
      <c r="AM9" s="1145"/>
      <c r="AN9" s="1146"/>
      <c r="AO9" s="277">
        <v>5401200</v>
      </c>
      <c r="AP9" s="277">
        <v>63558</v>
      </c>
      <c r="AQ9" s="278">
        <v>72345</v>
      </c>
      <c r="AR9" s="279">
        <v>-12.1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441</v>
      </c>
      <c r="AL10" s="1145"/>
      <c r="AM10" s="1145"/>
      <c r="AN10" s="1146"/>
      <c r="AO10" s="280">
        <v>711134</v>
      </c>
      <c r="AP10" s="280">
        <v>8368</v>
      </c>
      <c r="AQ10" s="281">
        <v>6087</v>
      </c>
      <c r="AR10" s="282">
        <v>37.5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442</v>
      </c>
      <c r="AL11" s="1145"/>
      <c r="AM11" s="1145"/>
      <c r="AN11" s="1146"/>
      <c r="AO11" s="280">
        <v>3748</v>
      </c>
      <c r="AP11" s="280">
        <v>44</v>
      </c>
      <c r="AQ11" s="281">
        <v>1128</v>
      </c>
      <c r="AR11" s="282">
        <v>-96.1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443</v>
      </c>
      <c r="AL12" s="1145"/>
      <c r="AM12" s="1145"/>
      <c r="AN12" s="1146"/>
      <c r="AO12" s="280" t="s">
        <v>444</v>
      </c>
      <c r="AP12" s="280" t="s">
        <v>444</v>
      </c>
      <c r="AQ12" s="281">
        <v>9</v>
      </c>
      <c r="AR12" s="282" t="s">
        <v>444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445</v>
      </c>
      <c r="AL13" s="1145"/>
      <c r="AM13" s="1145"/>
      <c r="AN13" s="1146"/>
      <c r="AO13" s="280">
        <v>131139</v>
      </c>
      <c r="AP13" s="280">
        <v>1543</v>
      </c>
      <c r="AQ13" s="281">
        <v>2326</v>
      </c>
      <c r="AR13" s="282">
        <v>-33.700000000000003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446</v>
      </c>
      <c r="AL14" s="1145"/>
      <c r="AM14" s="1145"/>
      <c r="AN14" s="1146"/>
      <c r="AO14" s="280">
        <v>119401</v>
      </c>
      <c r="AP14" s="280">
        <v>1405</v>
      </c>
      <c r="AQ14" s="281">
        <v>1625</v>
      </c>
      <c r="AR14" s="282">
        <v>-13.5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447</v>
      </c>
      <c r="AL15" s="1148"/>
      <c r="AM15" s="1148"/>
      <c r="AN15" s="1149"/>
      <c r="AO15" s="280">
        <v>-168760</v>
      </c>
      <c r="AP15" s="280">
        <v>-1986</v>
      </c>
      <c r="AQ15" s="281">
        <v>-4515</v>
      </c>
      <c r="AR15" s="282">
        <v>-56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6197862</v>
      </c>
      <c r="AP16" s="280">
        <v>72933</v>
      </c>
      <c r="AQ16" s="281">
        <v>79005</v>
      </c>
      <c r="AR16" s="282">
        <v>-7.7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449</v>
      </c>
      <c r="AP20" s="289" t="s">
        <v>450</v>
      </c>
      <c r="AQ20" s="290" t="s">
        <v>451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452</v>
      </c>
      <c r="AL21" s="1151"/>
      <c r="AM21" s="1151"/>
      <c r="AN21" s="1152"/>
      <c r="AO21" s="293">
        <v>5.93</v>
      </c>
      <c r="AP21" s="294">
        <v>7.5</v>
      </c>
      <c r="AQ21" s="295">
        <v>-1.57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453</v>
      </c>
      <c r="AL22" s="1151"/>
      <c r="AM22" s="1151"/>
      <c r="AN22" s="1152"/>
      <c r="AO22" s="298">
        <v>103.4</v>
      </c>
      <c r="AP22" s="299">
        <v>98.5</v>
      </c>
      <c r="AQ22" s="300">
        <v>4.9000000000000004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454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455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435</v>
      </c>
      <c r="AP30" s="268"/>
      <c r="AQ30" s="269" t="s">
        <v>436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437</v>
      </c>
      <c r="AQ31" s="275" t="s">
        <v>438</v>
      </c>
      <c r="AR31" s="276" t="s">
        <v>439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457</v>
      </c>
      <c r="AL32" s="1159"/>
      <c r="AM32" s="1159"/>
      <c r="AN32" s="1160"/>
      <c r="AO32" s="308">
        <v>2426114</v>
      </c>
      <c r="AP32" s="308">
        <v>28549</v>
      </c>
      <c r="AQ32" s="309">
        <v>42274</v>
      </c>
      <c r="AR32" s="310">
        <v>-32.5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458</v>
      </c>
      <c r="AL33" s="1159"/>
      <c r="AM33" s="1159"/>
      <c r="AN33" s="1160"/>
      <c r="AO33" s="308" t="s">
        <v>444</v>
      </c>
      <c r="AP33" s="308" t="s">
        <v>444</v>
      </c>
      <c r="AQ33" s="309" t="s">
        <v>444</v>
      </c>
      <c r="AR33" s="310" t="s">
        <v>444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459</v>
      </c>
      <c r="AL34" s="1159"/>
      <c r="AM34" s="1159"/>
      <c r="AN34" s="1160"/>
      <c r="AO34" s="308">
        <v>6667</v>
      </c>
      <c r="AP34" s="308">
        <v>78</v>
      </c>
      <c r="AQ34" s="309">
        <v>53</v>
      </c>
      <c r="AR34" s="310">
        <v>47.2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460</v>
      </c>
      <c r="AL35" s="1159"/>
      <c r="AM35" s="1159"/>
      <c r="AN35" s="1160"/>
      <c r="AO35" s="308">
        <v>973483</v>
      </c>
      <c r="AP35" s="308">
        <v>11455</v>
      </c>
      <c r="AQ35" s="309">
        <v>12769</v>
      </c>
      <c r="AR35" s="310">
        <v>-10.3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461</v>
      </c>
      <c r="AL36" s="1159"/>
      <c r="AM36" s="1159"/>
      <c r="AN36" s="1160"/>
      <c r="AO36" s="308">
        <v>99294</v>
      </c>
      <c r="AP36" s="308">
        <v>1168</v>
      </c>
      <c r="AQ36" s="309">
        <v>1973</v>
      </c>
      <c r="AR36" s="310">
        <v>-40.799999999999997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462</v>
      </c>
      <c r="AL37" s="1159"/>
      <c r="AM37" s="1159"/>
      <c r="AN37" s="1160"/>
      <c r="AO37" s="308" t="s">
        <v>444</v>
      </c>
      <c r="AP37" s="308" t="s">
        <v>444</v>
      </c>
      <c r="AQ37" s="309">
        <v>635</v>
      </c>
      <c r="AR37" s="310" t="s">
        <v>444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463</v>
      </c>
      <c r="AL38" s="1162"/>
      <c r="AM38" s="1162"/>
      <c r="AN38" s="1163"/>
      <c r="AO38" s="311" t="s">
        <v>444</v>
      </c>
      <c r="AP38" s="311" t="s">
        <v>444</v>
      </c>
      <c r="AQ38" s="312">
        <v>1</v>
      </c>
      <c r="AR38" s="300" t="s">
        <v>444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464</v>
      </c>
      <c r="AL39" s="1162"/>
      <c r="AM39" s="1162"/>
      <c r="AN39" s="1163"/>
      <c r="AO39" s="308">
        <v>-483131</v>
      </c>
      <c r="AP39" s="308">
        <v>-5685</v>
      </c>
      <c r="AQ39" s="309">
        <v>-5447</v>
      </c>
      <c r="AR39" s="310">
        <v>4.4000000000000004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465</v>
      </c>
      <c r="AL40" s="1159"/>
      <c r="AM40" s="1159"/>
      <c r="AN40" s="1160"/>
      <c r="AO40" s="308">
        <v>-2240223</v>
      </c>
      <c r="AP40" s="308">
        <v>-26362</v>
      </c>
      <c r="AQ40" s="309">
        <v>-37418</v>
      </c>
      <c r="AR40" s="310">
        <v>-29.5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265</v>
      </c>
      <c r="AL41" s="1165"/>
      <c r="AM41" s="1165"/>
      <c r="AN41" s="1166"/>
      <c r="AO41" s="308">
        <v>782204</v>
      </c>
      <c r="AP41" s="308">
        <v>9205</v>
      </c>
      <c r="AQ41" s="309">
        <v>14840</v>
      </c>
      <c r="AR41" s="310">
        <v>-38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435</v>
      </c>
      <c r="AN49" s="1155" t="s">
        <v>469</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470</v>
      </c>
      <c r="AO50" s="325" t="s">
        <v>471</v>
      </c>
      <c r="AP50" s="326" t="s">
        <v>472</v>
      </c>
      <c r="AQ50" s="327" t="s">
        <v>473</v>
      </c>
      <c r="AR50" s="328" t="s">
        <v>474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475</v>
      </c>
      <c r="AL51" s="321"/>
      <c r="AM51" s="329">
        <v>3254953</v>
      </c>
      <c r="AN51" s="330">
        <v>39356</v>
      </c>
      <c r="AO51" s="331">
        <v>-42.1</v>
      </c>
      <c r="AP51" s="332">
        <v>54110</v>
      </c>
      <c r="AQ51" s="333">
        <v>-5.6</v>
      </c>
      <c r="AR51" s="334">
        <v>-36.5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476</v>
      </c>
      <c r="AM52" s="337">
        <v>1335638</v>
      </c>
      <c r="AN52" s="338">
        <v>16149</v>
      </c>
      <c r="AO52" s="339">
        <v>-28.5</v>
      </c>
      <c r="AP52" s="340">
        <v>30620</v>
      </c>
      <c r="AQ52" s="341">
        <v>-6.6</v>
      </c>
      <c r="AR52" s="342">
        <v>-21.9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477</v>
      </c>
      <c r="AL53" s="321"/>
      <c r="AM53" s="329">
        <v>4493206</v>
      </c>
      <c r="AN53" s="330">
        <v>54037</v>
      </c>
      <c r="AO53" s="331">
        <v>37.299999999999997</v>
      </c>
      <c r="AP53" s="332">
        <v>54684</v>
      </c>
      <c r="AQ53" s="333">
        <v>1.1000000000000001</v>
      </c>
      <c r="AR53" s="334">
        <v>36.200000000000003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476</v>
      </c>
      <c r="AM54" s="337">
        <v>1598169</v>
      </c>
      <c r="AN54" s="338">
        <v>19220</v>
      </c>
      <c r="AO54" s="339">
        <v>19</v>
      </c>
      <c r="AP54" s="340">
        <v>32829</v>
      </c>
      <c r="AQ54" s="341">
        <v>7.2</v>
      </c>
      <c r="AR54" s="342">
        <v>11.8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478</v>
      </c>
      <c r="AL55" s="321"/>
      <c r="AM55" s="329">
        <v>5062591</v>
      </c>
      <c r="AN55" s="330">
        <v>60467</v>
      </c>
      <c r="AO55" s="331">
        <v>11.9</v>
      </c>
      <c r="AP55" s="332">
        <v>62383</v>
      </c>
      <c r="AQ55" s="333">
        <v>14.1</v>
      </c>
      <c r="AR55" s="334">
        <v>-2.2000000000000002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476</v>
      </c>
      <c r="AM56" s="337">
        <v>2230169</v>
      </c>
      <c r="AN56" s="338">
        <v>26637</v>
      </c>
      <c r="AO56" s="339">
        <v>38.6</v>
      </c>
      <c r="AP56" s="340">
        <v>35325</v>
      </c>
      <c r="AQ56" s="341">
        <v>7.6</v>
      </c>
      <c r="AR56" s="342">
        <v>31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479</v>
      </c>
      <c r="AL57" s="321"/>
      <c r="AM57" s="329">
        <v>11953664</v>
      </c>
      <c r="AN57" s="330">
        <v>141445</v>
      </c>
      <c r="AO57" s="331">
        <v>133.9</v>
      </c>
      <c r="AP57" s="332">
        <v>63812</v>
      </c>
      <c r="AQ57" s="333">
        <v>2.2999999999999998</v>
      </c>
      <c r="AR57" s="334">
        <v>131.6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476</v>
      </c>
      <c r="AM58" s="337">
        <v>2890101</v>
      </c>
      <c r="AN58" s="338">
        <v>34198</v>
      </c>
      <c r="AO58" s="339">
        <v>28.4</v>
      </c>
      <c r="AP58" s="340">
        <v>33848</v>
      </c>
      <c r="AQ58" s="341">
        <v>-4.2</v>
      </c>
      <c r="AR58" s="342">
        <v>32.6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480</v>
      </c>
      <c r="AL59" s="321"/>
      <c r="AM59" s="329">
        <v>6305961</v>
      </c>
      <c r="AN59" s="330">
        <v>74205</v>
      </c>
      <c r="AO59" s="331">
        <v>-47.5</v>
      </c>
      <c r="AP59" s="332">
        <v>54225</v>
      </c>
      <c r="AQ59" s="333">
        <v>-15</v>
      </c>
      <c r="AR59" s="334">
        <v>-32.5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476</v>
      </c>
      <c r="AM60" s="337">
        <v>2812610</v>
      </c>
      <c r="AN60" s="338">
        <v>33097</v>
      </c>
      <c r="AO60" s="339">
        <v>-3.2</v>
      </c>
      <c r="AP60" s="340">
        <v>27337</v>
      </c>
      <c r="AQ60" s="341">
        <v>-19.2</v>
      </c>
      <c r="AR60" s="342">
        <v>16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481</v>
      </c>
      <c r="AL61" s="343"/>
      <c r="AM61" s="344">
        <v>6214075</v>
      </c>
      <c r="AN61" s="345">
        <v>73902</v>
      </c>
      <c r="AO61" s="346">
        <v>18.7</v>
      </c>
      <c r="AP61" s="347">
        <v>57843</v>
      </c>
      <c r="AQ61" s="348">
        <v>-0.6</v>
      </c>
      <c r="AR61" s="334">
        <v>19.3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476</v>
      </c>
      <c r="AM62" s="337">
        <v>2173337</v>
      </c>
      <c r="AN62" s="338">
        <v>25860</v>
      </c>
      <c r="AO62" s="339">
        <v>10.9</v>
      </c>
      <c r="AP62" s="340">
        <v>31992</v>
      </c>
      <c r="AQ62" s="341">
        <v>-3</v>
      </c>
      <c r="AR62" s="342">
        <v>13.9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aZDI7FvhWLZs1gmEqasTU7DkSpX/epYesiYeAKRlgKbUlEwCu/hiY9TJ0A0d8kKWqvn/V6xGopmoZo9W0SXQQA==" saltValue="P6+K22TzN+9MFgyQXFsp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election activeCell="DG116" sqref="DG116"/>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483</v>
      </c>
    </row>
    <row r="121" spans="125:125" ht="13.5" hidden="1" customHeight="1" x14ac:dyDescent="0.2">
      <c r="DU121" s="255"/>
    </row>
  </sheetData>
  <sheetProtection algorithmName="SHA-512" hashValue="BoUePANtUHigr7JDn/5u1F0HYCp0ktPSuQA63d8FezCFg7WuvEwayGDCFOp+G8aHKMp6F48+o7UMJ5JlqJ2o+w==" saltValue="THCcl3dmIbyoitXldX0d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Z100" sqref="CZ100"/>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484</v>
      </c>
    </row>
  </sheetData>
  <sheetProtection algorithmName="SHA-512" hashValue="aQayuxfNwstOgOLcse+9BIU6g1j1IJD56qkdQ42VVqGChh5TEc2iwOcWP3WVnBMZvEx3AcArguMv9Ui19sQUxA==" saltValue="mZIXUdnTc4PwTwco6tB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485</v>
      </c>
      <c r="G46" s="8" t="s">
        <v>486</v>
      </c>
      <c r="H46" s="8" t="s">
        <v>487</v>
      </c>
      <c r="I46" s="8" t="s">
        <v>488</v>
      </c>
      <c r="J46" s="9" t="s">
        <v>489</v>
      </c>
    </row>
    <row r="47" spans="2:10" ht="57.75" customHeight="1" x14ac:dyDescent="0.2">
      <c r="B47" s="10"/>
      <c r="C47" s="1167" t="s">
        <v>3</v>
      </c>
      <c r="D47" s="1167"/>
      <c r="E47" s="1168"/>
      <c r="F47" s="11">
        <v>12.31</v>
      </c>
      <c r="G47" s="12">
        <v>12.18</v>
      </c>
      <c r="H47" s="12">
        <v>12.13</v>
      </c>
      <c r="I47" s="12">
        <v>11.53</v>
      </c>
      <c r="J47" s="13">
        <v>13.3</v>
      </c>
    </row>
    <row r="48" spans="2:10" ht="57.75" customHeight="1" x14ac:dyDescent="0.2">
      <c r="B48" s="14"/>
      <c r="C48" s="1169" t="s">
        <v>4</v>
      </c>
      <c r="D48" s="1169"/>
      <c r="E48" s="1170"/>
      <c r="F48" s="15">
        <v>3.61</v>
      </c>
      <c r="G48" s="16">
        <v>5.41</v>
      </c>
      <c r="H48" s="16">
        <v>4.03</v>
      </c>
      <c r="I48" s="16">
        <v>3.35</v>
      </c>
      <c r="J48" s="17">
        <v>4.43</v>
      </c>
    </row>
    <row r="49" spans="2:10" ht="57.75" customHeight="1" thickBot="1" x14ac:dyDescent="0.25">
      <c r="B49" s="18"/>
      <c r="C49" s="1171" t="s">
        <v>5</v>
      </c>
      <c r="D49" s="1171"/>
      <c r="E49" s="1172"/>
      <c r="F49" s="19">
        <v>0.62</v>
      </c>
      <c r="G49" s="20">
        <v>1.86</v>
      </c>
      <c r="H49" s="20" t="s">
        <v>490</v>
      </c>
      <c r="I49" s="20" t="s">
        <v>491</v>
      </c>
      <c r="J49" s="21">
        <v>3.7</v>
      </c>
    </row>
    <row r="50" spans="2:10" ht="13.2" x14ac:dyDescent="0.2"/>
  </sheetData>
  <sheetProtection algorithmName="SHA-512" hashValue="Vwzl9cWP58cqHNF0NJY1LcY7XQNcDKZEihdwMNdbloFA4K5ROc6kI1zeRvtwU7vrJ6O4R/e2uwH1V8dqQtN89w==" saltValue="1aCNNIPAOjJI1gymqFUv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2023-03-23T00:13:07Z</cp:lastPrinted>
  <dcterms:created xsi:type="dcterms:W3CDTF">2023-02-20T05:55:11Z</dcterms:created>
  <dcterms:modified xsi:type="dcterms:W3CDTF">2023-09-30T03:15:27Z</dcterms:modified>
  <cp:category/>
</cp:coreProperties>
</file>