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4.2\財政課\財政Ｇ\02_決算\決算統計\財政状況資料集\令和３年度\03 第2回照会20230912\05_第2手順\"/>
    </mc:Choice>
  </mc:AlternateContent>
  <bookViews>
    <workbookView xWindow="0" yWindow="0" windowWidth="20490" windowHeight="75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CO35" i="10"/>
  <c r="CO36" i="10" s="1"/>
  <c r="CO37" i="10" s="1"/>
  <c r="CO38" i="10" s="1"/>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<sst xmlns="http://schemas.openxmlformats.org/spreadsheetml/2006/main" count="1143" uniqueCount="635">
  <si>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</si>
  <si>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</si>
  <si>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</si>
  <si>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</si>
  <si>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</si>
  <si>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</si>
  <si>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</si>
  <si>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</si>
  <si>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</si>
  <si>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</si>
  <si>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</si>
  <si>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</si>
  <si>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</si>
  <si>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</si>
  <si>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</si>
  <si>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</si>
  <si>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</si>
  <si>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</si>
  <si>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</si>
  <si>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</si>
  <si>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</si>
  <si>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</si>
  <si>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</si>
  <si>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</si>
  <si>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</si>
  <si>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</si>
  <si>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</si>
  <si>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</si>
  <si>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</si>
  <si>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</si>
  <si>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</si>
  <si>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</si>
  <si>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</si>
  <si>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</si>
  <si>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</si>
  <si>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</si>
  <si>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</si>
  <si>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</si>
  <si>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</si>
  <si>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</si>
  <si>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</si>
  <si>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</si>
  <si>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</si>
  <si>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</si>
  <si>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</si>
  <si>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</si>
  <si>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</si>
  <si>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</si>
  <si>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</si>
  <si>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</si>
  <si>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</si>
  <si>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</si>
  <si>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</si>
  <si>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</si>
  <si>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</si>
  <si>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</si>
  <si>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</si>
  <si>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</si>
  <si>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</si>
  <si>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</si>
  <si>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</si>
  <si>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</si>
  <si>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</si>
  <si>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</si>
  <si>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</si>
  <si>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</si>
  <si>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</si>
  <si>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</si>
  <si>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</si>
  <si>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</si>
  <si>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</si>
  <si>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</si>
  <si>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</si>
  <si>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</si>
  <si>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</si>
  <si>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</si>
  <si>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</si>
  <si>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</si>
  <si>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</si>
  <si>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</si>
  <si>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</si>
  <si>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</si>
  <si>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</si>
  <si>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</si>
  <si>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</si>
  <si>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</si>
  <si>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</si>
  <si>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</si>
  <si>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</si>
  <si>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</si>
  <si>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</si>
  <si>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</si>
  <si>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</si>
  <si>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</si>
  <si>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</si>
  <si>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</si>
  <si>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</si>
  <si>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</si>
  <si>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</si>
  <si>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</si>
  <si>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</si>
  <si>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</si>
  <si>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</si>
  <si>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</si>
  <si>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</si>
  <si>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</si>
  <si>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</si>
  <si>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</si>
  <si>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</si>
  <si>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</si>
  <si>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</si>
  <si>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</si>
  <si>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</si>
  <si>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</si>
  <si>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</si>
  <si>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</si>
  <si>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</si>
  <si>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</si>
  <si>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</si>
  <si>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</si>
  <si>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</si>
  <si>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</si>
  <si>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</si>
  <si>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</si>
  <si>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</si>
  <si>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</si>
  <si>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</si>
  <si>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</si>
  <si>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</si>
  <si>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</si>
  <si>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</si>
  <si>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</si>
  <si>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</si>
  <si>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</si>
  <si>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</si>
  <si>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</si>
  <si>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</si>
  <si>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</si>
  <si>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</si>
  <si>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</si>
  <si>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</si>
  <si>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</si>
  <si>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</si>
  <si>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</si>
  <si>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</si>
  <si>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</si>
  <si>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</si>
  <si>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</si>
  <si>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</si>
  <si>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</si>
  <si>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</si>
  <si>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</si>
  <si>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</si>
  <si>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</si>
  <si>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</si>
  <si>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</si>
  <si>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</si>
  <si>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</si>
  <si>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</si>
  <si>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</si>
  <si>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</si>
  <si>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</si>
  <si>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</si>
  <si>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</si>
  <si>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</si>
  <si>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</si>
  <si>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</si>
  <si>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</si>
  <si>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</si>
  <si>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</si>
  <si>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</si>
  <si>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</si>
  <si>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</si>
  <si>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</si>
  <si>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</si>
  <si>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</si>
  <si>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</si>
  <si>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</si>
  <si>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</si>
  <si>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</si>
  <si>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</si>
  <si>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</si>
  <si>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</si>
  <si>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</si>
  <si>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</si>
  <si>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</si>
  <si>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</si>
  <si>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</si>
  <si>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</si>
  <si>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</si>
  <si>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</si>
  <si>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</si>
  <si>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</si>
  <si>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</si>
  <si>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</si>
  <si>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</si>
  <si>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</si>
  <si>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</si>
  <si>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</si>
  <si>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</si>
  <si>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</si>
  <si>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</si>
  <si>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</si>
  <si>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</si>
  <si>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</si>
  <si>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</si>
  <si>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</si>
  <si>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</si>
  <si>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</si>
  <si>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</si>
  <si>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</si>
  <si>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</si>
  <si>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</si>
  <si>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</si>
  <si>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</si>
  <si>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</si>
  <si>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</si>
  <si>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</si>
  <si>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</si>
  <si>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</si>
  <si>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</si>
  <si>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</si>
  <si>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</si>
  <si>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</si>
  <si>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</si>
  <si>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</si>
  <si>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</si>
  <si>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</si>
  <si>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</si>
  <si>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</si>
  <si>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</si>
  <si>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</si>
  <si>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</si>
  <si>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</si>
  <si>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</si>
  <si>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</si>
  <si>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</si>
  <si>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</si>
  <si>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</si>
  <si>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</si>
  <si>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</si>
  <si>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</si>
  <si>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</si>
  <si>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</si>
  <si>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</si>
  <si>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</si>
  <si>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</si>
  <si>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</si>
  <si>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</si>
  <si>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</si>
  <si>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</si>
  <si>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</si>
  <si>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</si>
  <si>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</si>
  <si>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</si>
  <si>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</si>
  <si>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</si>
  <si>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</si>
  <si>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</si>
  <si>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</si>
  <si>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</si>
  <si>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</si>
  <si>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</si>
  <si>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</si>
  <si>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</si>
  <si>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</si>
  <si>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</si>
  <si>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</si>
  <si>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</si>
  <si>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</si>
  <si>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</si>
  <si>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</si>
  <si>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</si>
  <si>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</si>
  <si>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</si>
  <si>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</si>
  <si>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</si>
  <si>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</si>
  <si>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</si>
  <si>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</si>
  <si>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</si>
  <si>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</si>
  <si>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</si>
  <si>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</si>
  <si>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</si>
  <si>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</si>
  <si>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</si>
  <si>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</si>
  <si>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</si>
  <si>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</si>
  <si>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</si>
  <si>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</si>
  <si>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</si>
  <si>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</si>
  <si>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</si>
  <si>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滋賀県近江八幡市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</si>
  <si>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</si>
  <si>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</si>
  <si>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</si>
  <si>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</si>
  <si>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</si>
  <si>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</si>
  <si>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</si>
  <si>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</si>
  <si>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</si>
  <si>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</si>
  <si>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</si>
  <si>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</si>
  <si>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</si>
  <si>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</si>
  <si>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</si>
  <si>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</si>
  <si>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</si>
  <si>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</si>
  <si>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</si>
  <si>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</si>
  <si>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</si>
  <si>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</si>
  <si>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</si>
  <si>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</si>
  <si>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</si>
  <si>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</si>
  <si>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</si>
  <si>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</si>
  <si>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</si>
  <si>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</si>
  <si>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</si>
  <si>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</si>
  <si>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</si>
  <si>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</si>
  <si>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</si>
  <si>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</si>
  <si>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</si>
  <si>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</si>
  <si>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</si>
  <si>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</si>
  <si>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</si>
  <si>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</si>
  <si>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</si>
  <si>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</si>
  <si>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</si>
  <si>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</si>
  <si>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</si>
  <si>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</si>
  <si>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</si>
  <si>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</si>
  <si>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</si>
  <si>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</si>
  <si>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</si>
  <si>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</si>
  <si>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</si>
  <si>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</si>
  <si>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</si>
  <si>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</si>
  <si>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</si>
  <si>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</si>
  <si>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</si>
  <si>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</si>
  <si>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</si>
  <si>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</si>
  <si>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</si>
  <si>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</si>
  <si>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</si>
  <si>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</si>
  <si>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</si>
  <si>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</si>
  <si>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</si>
  <si>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</si>
  <si>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</si>
  <si>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</si>
  <si>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</si>
  <si>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</si>
  <si>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</si>
  <si>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</si>
  <si>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</si>
  <si>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</si>
  <si>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</si>
  <si>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</si>
  <si>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</si>
  <si>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</si>
  <si>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</si>
  <si>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</si>
  <si>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</si>
  <si>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</si>
  <si>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</si>
  <si>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</si>
  <si>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</si>
  <si>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</si>
  <si>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</si>
  <si>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</si>
  <si>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</si>
  <si>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</si>
  <si>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</si>
  <si>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</si>
  <si>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</si>
  <si>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</si>
  <si>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</si>
  <si>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</si>
  <si>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</si>
  <si>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</si>
  <si>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</si>
  <si>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</si>
  <si>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</si>
  <si>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</si>
  <si>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</si>
  <si>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</si>
  <si>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</si>
  <si>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</si>
  <si>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</si>
  <si>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</si>
  <si>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</si>
  <si>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</si>
  <si>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介護認定審査会共同設置事業特別会計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</si>
  <si>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</si>
  <si>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</si>
  <si>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</si>
  <si>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</si>
  <si>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</si>
  <si>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</si>
  <si>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</si>
  <si>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</si>
  <si>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</si>
  <si>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</si>
  <si>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</si>
  <si>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</si>
  <si>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</si>
  <si>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</si>
  <si>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</si>
  <si>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</si>
  <si>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</si>
  <si>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</si>
  <si>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</si>
  <si>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</si>
  <si>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</si>
  <si>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</si>
  <si>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</si>
  <si>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</si>
  <si>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</si>
  <si>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</si>
  <si>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</si>
  <si>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</si>
  <si>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</si>
  <si>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</si>
  <si>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</si>
  <si>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</si>
  <si>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</si>
  <si>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</si>
  <si>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</si>
  <si>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</si>
  <si>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</si>
  <si>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</si>
  <si>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</si>
  <si>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</si>
  <si>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</si>
  <si>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</si>
  <si>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</si>
  <si>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</si>
  <si>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</si>
  <si>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</si>
  <si>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</si>
  <si>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</si>
  <si>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</si>
  <si>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</si>
  <si>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</si>
  <si>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</si>
  <si>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</si>
  <si>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</si>
  <si>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</si>
  <si>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</si>
  <si>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</si>
  <si>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</si>
  <si>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</si>
  <si>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</si>
  <si>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</si>
  <si>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</si>
  <si>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</si>
  <si>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</si>
  <si>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</si>
  <si>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</si>
  <si>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</si>
  <si>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</si>
  <si>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</si>
  <si>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</si>
  <si>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</si>
  <si>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</si>
  <si>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</si>
  <si>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</si>
  <si>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</si>
  <si>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</si>
  <si>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</si>
  <si>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</si>
  <si>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</si>
  <si>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</si>
  <si>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</si>
  <si>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</si>
  <si>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</si>
  <si>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</si>
  <si>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病院事業会計</t>
  </si>
  <si>
    <t>水道事業会計</t>
  </si>
  <si>
    <t>一般会計</t>
  </si>
  <si>
    <t>下水道事業会計</t>
  </si>
  <si>
    <t>介護保険事業（保険事業勘定）特別会計</t>
  </si>
  <si>
    <t>国民健康保険特別会計</t>
  </si>
  <si>
    <t>後期高齢者医療特別会計</t>
  </si>
  <si>
    <t>文化会館事業特別会計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</si>
  <si>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</si>
  <si>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</si>
  <si>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</si>
  <si>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</si>
  <si>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</si>
  <si>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</si>
  <si>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</si>
  <si>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</si>
  <si>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東近江行政組合（一般会計）</t>
    <rPh sb="0" eb="1">
      <t>ヒガシ</t>
    </rPh>
    <rPh sb="1" eb="3">
      <t>オウミ</t>
    </rPh>
    <rPh sb="3" eb="7">
      <t>ギョウセイクミアイ</t>
    </rPh>
    <rPh sb="8" eb="12">
      <t>イッパンカイケイ</t>
    </rPh>
    <phoneticPr fontId="2"/>
  </si>
  <si>
    <t>東近江行政組合（救急医療特別会計）</t>
    <rPh sb="0" eb="1">
      <t>ヒガシ</t>
    </rPh>
    <rPh sb="1" eb="3">
      <t>オウミ</t>
    </rPh>
    <rPh sb="3" eb="7">
      <t>ギョウセイクミアイ</t>
    </rPh>
    <rPh sb="8" eb="10">
      <t>キュウキュウ</t>
    </rPh>
    <rPh sb="10" eb="12">
      <t>イリョウ</t>
    </rPh>
    <rPh sb="12" eb="14">
      <t>トクベツ</t>
    </rPh>
    <rPh sb="14" eb="16">
      <t>カイケイ</t>
    </rPh>
    <phoneticPr fontId="2"/>
  </si>
  <si>
    <t>-</t>
    <phoneticPr fontId="2"/>
  </si>
  <si>
    <t>-</t>
    <phoneticPr fontId="2"/>
  </si>
  <si>
    <t>滋賀県市町村職員研修センター</t>
    <rPh sb="0" eb="3">
      <t>シガケン</t>
    </rPh>
    <rPh sb="3" eb="6">
      <t>シチョウソン</t>
    </rPh>
    <rPh sb="6" eb="8">
      <t>ショクイン</t>
    </rPh>
    <rPh sb="8" eb="10">
      <t>ケンシュウ</t>
    </rPh>
    <phoneticPr fontId="2"/>
  </si>
  <si>
    <t>-</t>
    <phoneticPr fontId="2"/>
  </si>
  <si>
    <t>-</t>
    <phoneticPr fontId="2"/>
  </si>
  <si>
    <t>滋賀県後期高齢者医療広域連合（一般会計）</t>
    <rPh sb="0" eb="3">
      <t>シガケン</t>
    </rPh>
    <rPh sb="3" eb="10">
      <t>コウキコウレイシャイリョウ</t>
    </rPh>
    <rPh sb="10" eb="12">
      <t>コウイキ</t>
    </rPh>
    <rPh sb="12" eb="14">
      <t>レンゴウ</t>
    </rPh>
    <rPh sb="15" eb="19">
      <t>イッパンカイケイ</t>
    </rPh>
    <phoneticPr fontId="2"/>
  </si>
  <si>
    <t>滋賀県後期高齢者医療広域連合（後期高齢者医療特別会計）</t>
    <rPh sb="0" eb="3">
      <t>シガケン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</si>
  <si>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近江八幡市国際協会</t>
    <rPh sb="0" eb="5">
      <t>オウミハチマンシ</t>
    </rPh>
    <rPh sb="5" eb="7">
      <t>コクサイ</t>
    </rPh>
    <rPh sb="7" eb="9">
      <t>キョウカイ</t>
    </rPh>
    <phoneticPr fontId="2"/>
  </si>
  <si>
    <t>近江八幡市勤労者福祉サービスセンター</t>
    <rPh sb="0" eb="5">
      <t>オウミハチマンシ</t>
    </rPh>
    <rPh sb="5" eb="8">
      <t>キンロウシャ</t>
    </rPh>
    <rPh sb="8" eb="10">
      <t>フクシ</t>
    </rPh>
    <phoneticPr fontId="2"/>
  </si>
  <si>
    <t>ハートランド推進財団</t>
    <rPh sb="6" eb="8">
      <t>スイシン</t>
    </rPh>
    <rPh sb="8" eb="10">
      <t>ザイダン</t>
    </rPh>
    <phoneticPr fontId="2"/>
  </si>
  <si>
    <t>まっせ</t>
    <phoneticPr fontId="2"/>
  </si>
  <si>
    <t>-</t>
    <phoneticPr fontId="2"/>
  </si>
  <si>
    <t>-</t>
    <phoneticPr fontId="2"/>
  </si>
  <si>
    <t>ふるさと応援基金</t>
    <rPh sb="4" eb="6">
      <t>オウエン</t>
    </rPh>
    <rPh sb="6" eb="8">
      <t>キキン</t>
    </rPh>
    <phoneticPr fontId="5"/>
  </si>
  <si>
    <t>公共施設等整備基金</t>
    <rPh sb="0" eb="2">
      <t>コウキョウ</t>
    </rPh>
    <rPh sb="2" eb="4">
      <t>シセツ</t>
    </rPh>
    <rPh sb="4" eb="5">
      <t>トウ</t>
    </rPh>
    <rPh sb="5" eb="7">
      <t>セイビ</t>
    </rPh>
    <rPh sb="7" eb="9">
      <t>キキン</t>
    </rPh>
    <phoneticPr fontId="5"/>
  </si>
  <si>
    <t>職員退職手当基金</t>
    <rPh sb="0" eb="2">
      <t>ショクイン</t>
    </rPh>
    <rPh sb="2" eb="4">
      <t>タイショク</t>
    </rPh>
    <rPh sb="4" eb="6">
      <t>テアテ</t>
    </rPh>
    <rPh sb="6" eb="8">
      <t>キキン</t>
    </rPh>
    <phoneticPr fontId="5"/>
  </si>
  <si>
    <t>子ども・子育て支援基金</t>
    <rPh sb="0" eb="1">
      <t>コ</t>
    </rPh>
    <rPh sb="4" eb="6">
      <t>コソダ</t>
    </rPh>
    <rPh sb="7" eb="9">
      <t>シエン</t>
    </rPh>
    <rPh sb="9" eb="11">
      <t>キキン</t>
    </rPh>
    <phoneticPr fontId="5"/>
  </si>
  <si>
    <t>ふるさと創生基金</t>
    <rPh sb="4" eb="6">
      <t>ソウセイ</t>
    </rPh>
    <rPh sb="6" eb="8">
      <t>キキン</t>
    </rPh>
    <phoneticPr fontId="5"/>
  </si>
  <si>
    <t xml:space="preserve">※8：職員の状況については、令和3年地方公務員給与実態調査に基づいている。 </t>
  </si>
  <si>
    <t>令和3年度</t>
    <phoneticPr fontId="25"/>
  </si>
  <si>
    <t>滋賀県近江八幡市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</si>
  <si>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</si>
  <si>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</si>
  <si>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</si>
  <si>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</si>
  <si>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</si>
  <si>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</si>
  <si>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</si>
  <si>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</si>
  <si>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</si>
  <si>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</si>
  <si>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</si>
  <si>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　　　法人均等割</t>
    <phoneticPr fontId="5"/>
  </si>
  <si>
    <t>　　　法人税割</t>
    <phoneticPr fontId="5"/>
  </si>
  <si>
    <t>-</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</si>
  <si>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</si>
  <si>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</si>
  <si>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</si>
  <si>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</si>
  <si>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</si>
  <si>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</si>
  <si>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</si>
  <si>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t>
    <phoneticPr fontId="5"/>
  </si>
  <si>
    <t>法人事業税交付金</t>
    <phoneticPr fontId="16"/>
  </si>
  <si>
    <t>　　特別土地保有税</t>
    <phoneticPr fontId="5"/>
  </si>
  <si>
    <t>　法定外普通税</t>
    <phoneticPr fontId="5"/>
  </si>
  <si>
    <t>　個人住民税減収補塡特例交付金</t>
    <phoneticPr fontId="5"/>
  </si>
  <si>
    <t>-</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</si>
  <si>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</si>
  <si>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</si>
  <si>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</si>
  <si>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</si>
  <si>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</si>
  <si>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</si>
  <si>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</si>
  <si>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</si>
  <si>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</si>
  <si>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</si>
  <si>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</si>
  <si>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</si>
  <si>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</si>
  <si>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</si>
  <si>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</si>
  <si>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</si>
  <si>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</si>
  <si>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</si>
  <si>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</si>
  <si>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</si>
  <si>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</si>
  <si>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</si>
  <si>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</si>
  <si>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</si>
  <si>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</si>
  <si>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t>
    <phoneticPr fontId="5"/>
  </si>
  <si>
    <t>-</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</si>
  <si>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</si>
  <si>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</si>
  <si>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</si>
  <si>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</si>
  <si>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</si>
  <si>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</si>
  <si>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</si>
  <si>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</si>
  <si>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</si>
  <si>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</si>
  <si>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</si>
  <si>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</si>
  <si>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</si>
  <si>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</si>
  <si>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</si>
  <si>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</si>
  <si>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</si>
  <si>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</si>
  <si>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</si>
  <si>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</si>
  <si>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</si>
  <si>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</si>
  <si>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</si>
  <si>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</si>
  <si>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</si>
  <si>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</si>
  <si>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</si>
  <si>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</si>
  <si>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</si>
  <si>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</si>
  <si>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t>
    <phoneticPr fontId="2"/>
  </si>
  <si>
    <t>-</t>
    <phoneticPr fontId="2"/>
  </si>
  <si>
    <t>安土町文芸の郷振興事業団</t>
    <rPh sb="0" eb="2">
      <t>アヅチ</t>
    </rPh>
    <rPh sb="2" eb="3">
      <t>マチ</t>
    </rPh>
    <rPh sb="3" eb="5">
      <t>ブンゲイ</t>
    </rPh>
    <rPh sb="6" eb="7">
      <t>サト</t>
    </rPh>
    <rPh sb="7" eb="12">
      <t>シンコウジギョウダン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</si>
  <si>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</si>
  <si>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</si>
  <si>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</si>
  <si>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</si>
  <si>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</si>
  <si>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</si>
  <si>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</si>
  <si>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</si>
  <si>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</si>
  <si>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</si>
  <si>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交付税措置のない市債・低い市債の発行を抑制し地方債残高の減少を図っているとともに、ふるさと応援寄付金の好調から充当可能基金となるふるさと応援基金が増加したことが大きく影響し、数値が算定されない良好な財務状態を維持しています。（※算定数値なしの場合グラフに反映しません。）
　有形固定資産減価償却率については、59.1％で類似団体平均値より良好な比率となっていますが、耐用年数を超過して使用している資産もあります。公共施設等総合管理計画や個別施設計画に基づき、更新や長寿命化改修、除却等について進めていく必要があります。</t>
    <rPh sb="201" eb="203">
      <t>チョウカ</t>
    </rPh>
    <phoneticPr fontId="5"/>
  </si>
  <si>
    <t>　これまでの新規市債発行の抑制や繰上償還の実施、また公営企業への元利償還金に対する繰出金が年々減少していることも影響し、実質公債費率は低下しています。将来負担比率においては、数値が算定されない良好な財務状態を維持しています。（※算定数値なしの場合グラフに反映しません。）
　今後も、地方交付税措置のない市債の発行の見送りや繰上償還の実施等により後年度の公債費の抑制に取り組み、利子支払いが有利となるような償還方法を検討するとともに、特定財源の確保や事業内容の検討など、合理的かつ経済的な事業実施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</si>
</sst>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0DF8-4200-A3EA-D47F172D64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58068</c:v>
                </c:pt>
                <c:pt idx="1">
                  <c:v>62576</c:v>
                </c:pt>
                <c:pt idx="2">
                  <c:v>30432</c:v>
                </c:pt>
                <c:pt idx="3">
                  <c:v>37295</c:v>
                </c:pt>
                <c:pt idx="4">
                  <c:v>30804</c:v>
                </c:pt>
              </c:numCache>
            </c:numRef>
          </c:val>
          <c:smooth val="0"/>
          <c:extLst>
            <c:ext xmlns:c16="http://schemas.microsoft.com/office/drawing/2014/chart" uri="{C3380CC4-5D6E-409C-BE32-E72D297353CC}">
              <c16:uniqueId val="{00000001-0DF8-4200-A3EA-D47F172D6412}"/>
            </c:ext>
          </c:extLst>
        </c:ser>
        <c:dLbls>
          <c:showLegendKey val="0"/>
          <c:showVal val="0"/>
          <c:showCatName val="0"/>
          <c:showSerName val="0"/>
          <c:showPercent val="0"/>
          <c:showBubbleSize val="0"/>
        </c:dLbls>
        <c:marker val="1"/>
        <c:smooth val="0"/>
        <c:axId val="-1260790832"/>
        <c:axId val="-1260782128"/>
      </c:lineChart>
      <c:catAx>
        <c:axId val="-1260790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782128"/>
        <c:crosses val="autoZero"/>
        <c:auto val="1"/>
        <c:lblAlgn val="ctr"/>
        <c:lblOffset val="100"/>
        <c:tickLblSkip val="1"/>
        <c:tickMarkSkip val="1"/>
        <c:noMultiLvlLbl val="0"/>
      </c:catAx>
      <c:valAx>
        <c:axId val="-12607821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079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2.87</c:v>
                </c:pt>
                <c:pt idx="1">
                  <c:v>3.01</c:v>
                </c:pt>
                <c:pt idx="2">
                  <c:v>3.17</c:v>
                </c:pt>
                <c:pt idx="3">
                  <c:v>4.3499999999999996</c:v>
                </c:pt>
                <c:pt idx="4">
                  <c:v>5.63</c:v>
                </c:pt>
              </c:numCache>
            </c:numRef>
          </c:val>
          <c:extLst>
            <c:ext xmlns:c16="http://schemas.microsoft.com/office/drawing/2014/chart" uri="{C3380CC4-5D6E-409C-BE32-E72D297353CC}">
              <c16:uniqueId val="{00000000-667D-414E-9084-1155BB29F9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21.43</c:v>
                </c:pt>
                <c:pt idx="1">
                  <c:v>21.12</c:v>
                </c:pt>
                <c:pt idx="2">
                  <c:v>22.76</c:v>
                </c:pt>
                <c:pt idx="3">
                  <c:v>21.45</c:v>
                </c:pt>
                <c:pt idx="4">
                  <c:v>25.66</c:v>
                </c:pt>
              </c:numCache>
            </c:numRef>
          </c:val>
          <c:extLst>
            <c:ext xmlns:c16="http://schemas.microsoft.com/office/drawing/2014/chart" uri="{C3380CC4-5D6E-409C-BE32-E72D297353CC}">
              <c16:uniqueId val="{00000001-667D-414E-9084-1155BB29F9DE}"/>
            </c:ext>
          </c:extLst>
        </c:ser>
        <c:dLbls>
          <c:showLegendKey val="0"/>
          <c:showVal val="0"/>
          <c:showCatName val="0"/>
          <c:showSerName val="0"/>
          <c:showPercent val="0"/>
          <c:showBubbleSize val="0"/>
        </c:dLbls>
        <c:gapWidth val="250"/>
        <c:overlap val="100"/>
        <c:axId val="-1260765264"/>
        <c:axId val="-126077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0.62</c:v>
                </c:pt>
                <c:pt idx="1">
                  <c:v>0.38</c:v>
                </c:pt>
                <c:pt idx="2">
                  <c:v>2.9</c:v>
                </c:pt>
                <c:pt idx="3">
                  <c:v>0.68</c:v>
                </c:pt>
                <c:pt idx="4">
                  <c:v>7.83</c:v>
                </c:pt>
              </c:numCache>
            </c:numRef>
          </c:val>
          <c:smooth val="0"/>
          <c:extLst>
            <c:ext xmlns:c16="http://schemas.microsoft.com/office/drawing/2014/chart" uri="{C3380CC4-5D6E-409C-BE32-E72D297353CC}">
              <c16:uniqueId val="{00000002-667D-414E-9084-1155BB29F9DE}"/>
            </c:ext>
          </c:extLst>
        </c:ser>
        <c:dLbls>
          <c:showLegendKey val="0"/>
          <c:showVal val="0"/>
          <c:showCatName val="0"/>
          <c:showSerName val="0"/>
          <c:showPercent val="0"/>
          <c:showBubbleSize val="0"/>
        </c:dLbls>
        <c:marker val="1"/>
        <c:smooth val="0"/>
        <c:axId val="-1260765264"/>
        <c:axId val="-1260774512"/>
      </c:lineChart>
      <c:catAx>
        <c:axId val="-126076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0774512"/>
        <c:crosses val="autoZero"/>
        <c:auto val="1"/>
        <c:lblAlgn val="ctr"/>
        <c:lblOffset val="100"/>
        <c:tickLblSkip val="1"/>
        <c:tickMarkSkip val="1"/>
        <c:noMultiLvlLbl val="0"/>
      </c:catAx>
      <c:valAx>
        <c:axId val="-126077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6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B76-4AEE-AAB5-77D43AA739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76-4AEE-AAB5-77D43AA7391B}"/>
            </c:ext>
          </c:extLst>
        </c:ser>
        <c:ser>
          <c:idx val="2"/>
          <c:order val="2"/>
          <c:tx>
            <c:strRef>
              <c:f>データシート!$A$29</c:f>
              <c:strCache>
                <c:ptCount val="1"/>
                <c:pt idx="0">
                  <c:v>文化会館事業特別会計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B76-4AEE-AAB5-77D43AA7391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3-9B76-4AEE-AAB5-77D43AA7391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1.42</c:v>
                </c:pt>
                <c:pt idx="2">
                  <c:v>#N/A</c:v>
                </c:pt>
                <c:pt idx="3">
                  <c:v>0.25</c:v>
                </c:pt>
                <c:pt idx="4">
                  <c:v>#N/A</c:v>
                </c:pt>
                <c:pt idx="5">
                  <c:v>0.14000000000000001</c:v>
                </c:pt>
                <c:pt idx="6">
                  <c:v>#N/A</c:v>
                </c:pt>
                <c:pt idx="7">
                  <c:v>0.14000000000000001</c:v>
                </c:pt>
                <c:pt idx="8">
                  <c:v>#N/A</c:v>
                </c:pt>
                <c:pt idx="9">
                  <c:v>0.18</c:v>
                </c:pt>
              </c:numCache>
            </c:numRef>
          </c:val>
          <c:extLst>
            <c:ext xmlns:c16="http://schemas.microsoft.com/office/drawing/2014/chart" uri="{C3380CC4-5D6E-409C-BE32-E72D297353CC}">
              <c16:uniqueId val="{00000004-9B76-4AEE-AAB5-77D43AA7391B}"/>
            </c:ext>
          </c:extLst>
        </c:ser>
        <c:ser>
          <c:idx val="5"/>
          <c:order val="5"/>
          <c:tx>
            <c:strRef>
              <c:f>データシート!$A$32</c:f>
              <c:strCache>
                <c:ptCount val="1"/>
                <c:pt idx="0">
                  <c:v>介護保険事業（保険事業勘定）特別会計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1.18</c:v>
                </c:pt>
                <c:pt idx="2">
                  <c:v>#N/A</c:v>
                </c:pt>
                <c:pt idx="3">
                  <c:v>1.21</c:v>
                </c:pt>
                <c:pt idx="4">
                  <c:v>#N/A</c:v>
                </c:pt>
                <c:pt idx="5">
                  <c:v>0.89</c:v>
                </c:pt>
                <c:pt idx="6">
                  <c:v>#N/A</c:v>
                </c:pt>
                <c:pt idx="7">
                  <c:v>0.74</c:v>
                </c:pt>
                <c:pt idx="8">
                  <c:v>#N/A</c:v>
                </c:pt>
                <c:pt idx="9">
                  <c:v>0.87</c:v>
                </c:pt>
              </c:numCache>
            </c:numRef>
          </c:val>
          <c:extLst>
            <c:ext xmlns:c16="http://schemas.microsoft.com/office/drawing/2014/chart" uri="{C3380CC4-5D6E-409C-BE32-E72D297353CC}">
              <c16:uniqueId val="{00000005-9B76-4AEE-AAB5-77D43AA7391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0.95</c:v>
                </c:pt>
                <c:pt idx="4">
                  <c:v>#N/A</c:v>
                </c:pt>
                <c:pt idx="5">
                  <c:v>0.98</c:v>
                </c:pt>
                <c:pt idx="6">
                  <c:v>#N/A</c:v>
                </c:pt>
                <c:pt idx="7">
                  <c:v>0.95</c:v>
                </c:pt>
                <c:pt idx="8">
                  <c:v>#N/A</c:v>
                </c:pt>
                <c:pt idx="9">
                  <c:v>1.04</c:v>
                </c:pt>
              </c:numCache>
            </c:numRef>
          </c:val>
          <c:extLst>
            <c:ext xmlns:c16="http://schemas.microsoft.com/office/drawing/2014/chart" uri="{C3380CC4-5D6E-409C-BE32-E72D297353CC}">
              <c16:uniqueId val="{00000006-9B76-4AEE-AAB5-77D43AA7391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2.86</c:v>
                </c:pt>
                <c:pt idx="2">
                  <c:v>#N/A</c:v>
                </c:pt>
                <c:pt idx="3">
                  <c:v>3.01</c:v>
                </c:pt>
                <c:pt idx="4">
                  <c:v>#N/A</c:v>
                </c:pt>
                <c:pt idx="5">
                  <c:v>3.16</c:v>
                </c:pt>
                <c:pt idx="6">
                  <c:v>#N/A</c:v>
                </c:pt>
                <c:pt idx="7">
                  <c:v>4.34</c:v>
                </c:pt>
                <c:pt idx="8">
                  <c:v>#N/A</c:v>
                </c:pt>
                <c:pt idx="9">
                  <c:v>5.63</c:v>
                </c:pt>
              </c:numCache>
            </c:numRef>
          </c:val>
          <c:extLst>
            <c:ext xmlns:c16="http://schemas.microsoft.com/office/drawing/2014/chart" uri="{C3380CC4-5D6E-409C-BE32-E72D297353CC}">
              <c16:uniqueId val="{00000007-9B76-4AEE-AAB5-77D43AA7391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11.09</c:v>
                </c:pt>
                <c:pt idx="2">
                  <c:v>#N/A</c:v>
                </c:pt>
                <c:pt idx="3">
                  <c:v>11.45</c:v>
                </c:pt>
                <c:pt idx="4">
                  <c:v>#N/A</c:v>
                </c:pt>
                <c:pt idx="5">
                  <c:v>12.58</c:v>
                </c:pt>
                <c:pt idx="6">
                  <c:v>#N/A</c:v>
                </c:pt>
                <c:pt idx="7">
                  <c:v>11.53</c:v>
                </c:pt>
                <c:pt idx="8">
                  <c:v>#N/A</c:v>
                </c:pt>
                <c:pt idx="9">
                  <c:v>12.02</c:v>
                </c:pt>
              </c:numCache>
            </c:numRef>
          </c:val>
          <c:extLst>
            <c:ext xmlns:c16="http://schemas.microsoft.com/office/drawing/2014/chart" uri="{C3380CC4-5D6E-409C-BE32-E72D297353CC}">
              <c16:uniqueId val="{00000008-9B76-4AEE-AAB5-77D43AA7391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29.26</c:v>
                </c:pt>
                <c:pt idx="2">
                  <c:v>#N/A</c:v>
                </c:pt>
                <c:pt idx="3">
                  <c:v>30.28</c:v>
                </c:pt>
                <c:pt idx="4">
                  <c:v>#N/A</c:v>
                </c:pt>
                <c:pt idx="5">
                  <c:v>31.11</c:v>
                </c:pt>
                <c:pt idx="6">
                  <c:v>#N/A</c:v>
                </c:pt>
                <c:pt idx="7">
                  <c:v>33.619999999999997</c:v>
                </c:pt>
                <c:pt idx="8">
                  <c:v>#N/A</c:v>
                </c:pt>
                <c:pt idx="9">
                  <c:v>37.159999999999997</c:v>
                </c:pt>
              </c:numCache>
            </c:numRef>
          </c:val>
          <c:extLst>
            <c:ext xmlns:c16="http://schemas.microsoft.com/office/drawing/2014/chart" uri="{C3380CC4-5D6E-409C-BE32-E72D297353CC}">
              <c16:uniqueId val="{00000009-9B76-4AEE-AAB5-77D43AA7391B}"/>
            </c:ext>
          </c:extLst>
        </c:ser>
        <c:dLbls>
          <c:showLegendKey val="0"/>
          <c:showVal val="0"/>
          <c:showCatName val="0"/>
          <c:showSerName val="0"/>
          <c:showPercent val="0"/>
          <c:showBubbleSize val="0"/>
        </c:dLbls>
        <c:gapWidth val="150"/>
        <c:overlap val="100"/>
        <c:axId val="-1260777232"/>
        <c:axId val="-1260772336"/>
      </c:barChart>
      <c:catAx>
        <c:axId val="-126077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772336"/>
        <c:crosses val="autoZero"/>
        <c:auto val="1"/>
        <c:lblAlgn val="ctr"/>
        <c:lblOffset val="100"/>
        <c:tickLblSkip val="1"/>
        <c:tickMarkSkip val="1"/>
        <c:noMultiLvlLbl val="0"/>
      </c:catAx>
      <c:valAx>
        <c:axId val="-126077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77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3091</c:v>
                </c:pt>
                <c:pt idx="5">
                  <c:v>3229</c:v>
                </c:pt>
                <c:pt idx="8">
                  <c:v>3116</c:v>
                </c:pt>
                <c:pt idx="11">
                  <c:v>3154</c:v>
                </c:pt>
                <c:pt idx="14">
                  <c:v>3177</c:v>
                </c:pt>
              </c:numCache>
            </c:numRef>
          </c:val>
          <c:extLst>
            <c:ext xmlns:c16="http://schemas.microsoft.com/office/drawing/2014/chart" uri="{C3380CC4-5D6E-409C-BE32-E72D297353CC}">
              <c16:uniqueId val="{00000000-0A83-434E-9B22-223CCE9CB0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83-434E-9B22-223CCE9CB0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93</c:v>
                </c:pt>
              </c:numCache>
            </c:numRef>
          </c:val>
          <c:extLst>
            <c:ext xmlns:c16="http://schemas.microsoft.com/office/drawing/2014/chart" uri="{C3380CC4-5D6E-409C-BE32-E72D297353CC}">
              <c16:uniqueId val="{00000002-0A83-434E-9B22-223CCE9CB0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79</c:v>
                </c:pt>
                <c:pt idx="3">
                  <c:v>68</c:v>
                </c:pt>
                <c:pt idx="6">
                  <c:v>73</c:v>
                </c:pt>
                <c:pt idx="9">
                  <c:v>79</c:v>
                </c:pt>
                <c:pt idx="12">
                  <c:v>66</c:v>
                </c:pt>
              </c:numCache>
            </c:numRef>
          </c:val>
          <c:extLst>
            <c:ext xmlns:c16="http://schemas.microsoft.com/office/drawing/2014/chart" uri="{C3380CC4-5D6E-409C-BE32-E72D297353CC}">
              <c16:uniqueId val="{00000003-0A83-434E-9B22-223CCE9CB0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1117</c:v>
                </c:pt>
                <c:pt idx="3">
                  <c:v>1058</c:v>
                </c:pt>
                <c:pt idx="6">
                  <c:v>805</c:v>
                </c:pt>
                <c:pt idx="9">
                  <c:v>767</c:v>
                </c:pt>
                <c:pt idx="12">
                  <c:v>741</c:v>
                </c:pt>
              </c:numCache>
            </c:numRef>
          </c:val>
          <c:extLst>
            <c:ext xmlns:c16="http://schemas.microsoft.com/office/drawing/2014/chart" uri="{C3380CC4-5D6E-409C-BE32-E72D297353CC}">
              <c16:uniqueId val="{00000004-0A83-434E-9B22-223CCE9CB0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83-434E-9B22-223CCE9CB0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83-434E-9B22-223CCE9CB0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2406</c:v>
                </c:pt>
                <c:pt idx="3">
                  <c:v>2439</c:v>
                </c:pt>
                <c:pt idx="6">
                  <c:v>2473</c:v>
                </c:pt>
                <c:pt idx="9">
                  <c:v>2444</c:v>
                </c:pt>
                <c:pt idx="12">
                  <c:v>2461</c:v>
                </c:pt>
              </c:numCache>
            </c:numRef>
          </c:val>
          <c:extLst>
            <c:ext xmlns:c16="http://schemas.microsoft.com/office/drawing/2014/chart" uri="{C3380CC4-5D6E-409C-BE32-E72D297353CC}">
              <c16:uniqueId val="{00000007-0A83-434E-9B22-223CCE9CB01C}"/>
            </c:ext>
          </c:extLst>
        </c:ser>
        <c:dLbls>
          <c:showLegendKey val="0"/>
          <c:showVal val="0"/>
          <c:showCatName val="0"/>
          <c:showSerName val="0"/>
          <c:showPercent val="0"/>
          <c:showBubbleSize val="0"/>
        </c:dLbls>
        <c:gapWidth val="100"/>
        <c:overlap val="100"/>
        <c:axId val="-1260770160"/>
        <c:axId val="-126077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511</c:v>
                </c:pt>
                <c:pt idx="2">
                  <c:v>#N/A</c:v>
                </c:pt>
                <c:pt idx="3">
                  <c:v>#N/A</c:v>
                </c:pt>
                <c:pt idx="4">
                  <c:v>336</c:v>
                </c:pt>
                <c:pt idx="5">
                  <c:v>#N/A</c:v>
                </c:pt>
                <c:pt idx="6">
                  <c:v>#N/A</c:v>
                </c:pt>
                <c:pt idx="7">
                  <c:v>235</c:v>
                </c:pt>
                <c:pt idx="8">
                  <c:v>#N/A</c:v>
                </c:pt>
                <c:pt idx="9">
                  <c:v>#N/A</c:v>
                </c:pt>
                <c:pt idx="10">
                  <c:v>136</c:v>
                </c:pt>
                <c:pt idx="11">
                  <c:v>#N/A</c:v>
                </c:pt>
                <c:pt idx="12">
                  <c:v>#N/A</c:v>
                </c:pt>
                <c:pt idx="13">
                  <c:v>184</c:v>
                </c:pt>
                <c:pt idx="14">
                  <c:v>#N/A</c:v>
                </c:pt>
              </c:numCache>
            </c:numRef>
          </c:val>
          <c:smooth val="0"/>
          <c:extLst>
            <c:ext xmlns:c16="http://schemas.microsoft.com/office/drawing/2014/chart" uri="{C3380CC4-5D6E-409C-BE32-E72D297353CC}">
              <c16:uniqueId val="{00000008-0A83-434E-9B22-223CCE9CB01C}"/>
            </c:ext>
          </c:extLst>
        </c:ser>
        <c:dLbls>
          <c:showLegendKey val="0"/>
          <c:showVal val="0"/>
          <c:showCatName val="0"/>
          <c:showSerName val="0"/>
          <c:showPercent val="0"/>
          <c:showBubbleSize val="0"/>
        </c:dLbls>
        <c:marker val="1"/>
        <c:smooth val="0"/>
        <c:axId val="-1260770160"/>
        <c:axId val="-1260775056"/>
      </c:lineChart>
      <c:catAx>
        <c:axId val="-126077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775056"/>
        <c:crosses val="autoZero"/>
        <c:auto val="1"/>
        <c:lblAlgn val="ctr"/>
        <c:lblOffset val="100"/>
        <c:tickLblSkip val="1"/>
        <c:tickMarkSkip val="1"/>
        <c:noMultiLvlLbl val="0"/>
      </c:catAx>
      <c:valAx>
        <c:axId val="-126077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7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37741</c:v>
                </c:pt>
                <c:pt idx="5">
                  <c:v>37056</c:v>
                </c:pt>
                <c:pt idx="8">
                  <c:v>35908</c:v>
                </c:pt>
                <c:pt idx="11">
                  <c:v>35117</c:v>
                </c:pt>
                <c:pt idx="14">
                  <c:v>33725</c:v>
                </c:pt>
              </c:numCache>
            </c:numRef>
          </c:val>
          <c:extLst>
            <c:ext xmlns:c16="http://schemas.microsoft.com/office/drawing/2014/chart" uri="{C3380CC4-5D6E-409C-BE32-E72D297353CC}">
              <c16:uniqueId val="{00000000-47E8-46AE-8E6E-BCEA63EDDA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4981</c:v>
                </c:pt>
                <c:pt idx="5">
                  <c:v>4098</c:v>
                </c:pt>
                <c:pt idx="8">
                  <c:v>3125</c:v>
                </c:pt>
                <c:pt idx="11">
                  <c:v>2723</c:v>
                </c:pt>
                <c:pt idx="14">
                  <c:v>2428</c:v>
                </c:pt>
              </c:numCache>
            </c:numRef>
          </c:val>
          <c:extLst>
            <c:ext xmlns:c16="http://schemas.microsoft.com/office/drawing/2014/chart" uri="{C3380CC4-5D6E-409C-BE32-E72D297353CC}">
              <c16:uniqueId val="{00000001-47E8-46AE-8E6E-BCEA63EDDA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16060</c:v>
                </c:pt>
                <c:pt idx="5">
                  <c:v>17290</c:v>
                </c:pt>
                <c:pt idx="8">
                  <c:v>19563</c:v>
                </c:pt>
                <c:pt idx="11">
                  <c:v>21133</c:v>
                </c:pt>
                <c:pt idx="14">
                  <c:v>25290</c:v>
                </c:pt>
              </c:numCache>
            </c:numRef>
          </c:val>
          <c:extLst>
            <c:ext xmlns:c16="http://schemas.microsoft.com/office/drawing/2014/chart" uri="{C3380CC4-5D6E-409C-BE32-E72D297353CC}">
              <c16:uniqueId val="{00000002-47E8-46AE-8E6E-BCEA63EDDA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E8-46AE-8E6E-BCEA63EDDA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E8-46AE-8E6E-BCEA63EDDA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E8-46AE-8E6E-BCEA63EDDA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3922</c:v>
                </c:pt>
                <c:pt idx="3">
                  <c:v>3789</c:v>
                </c:pt>
                <c:pt idx="6">
                  <c:v>3737</c:v>
                </c:pt>
                <c:pt idx="9">
                  <c:v>3729</c:v>
                </c:pt>
                <c:pt idx="12">
                  <c:v>3722</c:v>
                </c:pt>
              </c:numCache>
            </c:numRef>
          </c:val>
          <c:extLst>
            <c:ext xmlns:c16="http://schemas.microsoft.com/office/drawing/2014/chart" uri="{C3380CC4-5D6E-409C-BE32-E72D297353CC}">
              <c16:uniqueId val="{00000006-47E8-46AE-8E6E-BCEA63EDDA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572</c:v>
                </c:pt>
                <c:pt idx="3">
                  <c:v>525</c:v>
                </c:pt>
                <c:pt idx="6">
                  <c:v>468</c:v>
                </c:pt>
                <c:pt idx="9">
                  <c:v>416</c:v>
                </c:pt>
                <c:pt idx="12">
                  <c:v>385</c:v>
                </c:pt>
              </c:numCache>
            </c:numRef>
          </c:val>
          <c:extLst>
            <c:ext xmlns:c16="http://schemas.microsoft.com/office/drawing/2014/chart" uri="{C3380CC4-5D6E-409C-BE32-E72D297353CC}">
              <c16:uniqueId val="{00000007-47E8-46AE-8E6E-BCEA63EDDA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16620</c:v>
                </c:pt>
                <c:pt idx="3">
                  <c:v>13205</c:v>
                </c:pt>
                <c:pt idx="6">
                  <c:v>10202</c:v>
                </c:pt>
                <c:pt idx="9">
                  <c:v>8913</c:v>
                </c:pt>
                <c:pt idx="12">
                  <c:v>7336</c:v>
                </c:pt>
              </c:numCache>
            </c:numRef>
          </c:val>
          <c:extLst>
            <c:ext xmlns:c16="http://schemas.microsoft.com/office/drawing/2014/chart" uri="{C3380CC4-5D6E-409C-BE32-E72D297353CC}">
              <c16:uniqueId val="{00000008-47E8-46AE-8E6E-BCEA63EDDA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93</c:v>
                </c:pt>
                <c:pt idx="12">
                  <c:v>3</c:v>
                </c:pt>
              </c:numCache>
            </c:numRef>
          </c:val>
          <c:extLst>
            <c:ext xmlns:c16="http://schemas.microsoft.com/office/drawing/2014/chart" uri="{C3380CC4-5D6E-409C-BE32-E72D297353CC}">
              <c16:uniqueId val="{00000009-47E8-46AE-8E6E-BCEA63EDDA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27682</c:v>
                </c:pt>
                <c:pt idx="3">
                  <c:v>28230</c:v>
                </c:pt>
                <c:pt idx="6">
                  <c:v>26833</c:v>
                </c:pt>
                <c:pt idx="9">
                  <c:v>26075</c:v>
                </c:pt>
                <c:pt idx="12">
                  <c:v>25162</c:v>
                </c:pt>
              </c:numCache>
            </c:numRef>
          </c:val>
          <c:extLst>
            <c:ext xmlns:c16="http://schemas.microsoft.com/office/drawing/2014/chart" uri="{C3380CC4-5D6E-409C-BE32-E72D297353CC}">
              <c16:uniqueId val="{0000000A-47E8-46AE-8E6E-BCEA63EDDA50}"/>
            </c:ext>
          </c:extLst>
        </c:ser>
        <c:dLbls>
          <c:showLegendKey val="0"/>
          <c:showVal val="0"/>
          <c:showCatName val="0"/>
          <c:showSerName val="0"/>
          <c:showPercent val="0"/>
          <c:showBubbleSize val="0"/>
        </c:dLbls>
        <c:gapWidth val="100"/>
        <c:overlap val="100"/>
        <c:axId val="-1260780496"/>
        <c:axId val="-126078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E8-46AE-8E6E-BCEA63EDDA50}"/>
            </c:ext>
          </c:extLst>
        </c:ser>
        <c:dLbls>
          <c:showLegendKey val="0"/>
          <c:showVal val="0"/>
          <c:showCatName val="0"/>
          <c:showSerName val="0"/>
          <c:showPercent val="0"/>
          <c:showBubbleSize val="0"/>
        </c:dLbls>
        <c:marker val="1"/>
        <c:smooth val="0"/>
        <c:axId val="-1260780496"/>
        <c:axId val="-1260781584"/>
      </c:lineChart>
      <c:catAx>
        <c:axId val="-126078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0781584"/>
        <c:crosses val="autoZero"/>
        <c:auto val="1"/>
        <c:lblAlgn val="ctr"/>
        <c:lblOffset val="100"/>
        <c:tickLblSkip val="1"/>
        <c:tickMarkSkip val="1"/>
        <c:noMultiLvlLbl val="0"/>
      </c:catAx>
      <c:valAx>
        <c:axId val="-126078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8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4162</c:v>
                </c:pt>
                <c:pt idx="1">
                  <c:v>4050</c:v>
                </c:pt>
                <c:pt idx="2">
                  <c:v>5062</c:v>
                </c:pt>
              </c:numCache>
            </c:numRef>
          </c:val>
          <c:extLst>
            <c:ext xmlns:c16="http://schemas.microsoft.com/office/drawing/2014/chart" uri="{C3380CC4-5D6E-409C-BE32-E72D297353CC}">
              <c16:uniqueId val="{00000000-6204-41AE-887F-070195D174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3035</c:v>
                </c:pt>
                <c:pt idx="1">
                  <c:v>3039</c:v>
                </c:pt>
                <c:pt idx="2">
                  <c:v>3242</c:v>
                </c:pt>
              </c:numCache>
            </c:numRef>
          </c:val>
          <c:extLst>
            <c:ext xmlns:c16="http://schemas.microsoft.com/office/drawing/2014/chart" uri="{C3380CC4-5D6E-409C-BE32-E72D297353CC}">
              <c16:uniqueId val="{00000001-6204-41AE-887F-070195D174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10343</c:v>
                </c:pt>
                <c:pt idx="1">
                  <c:v>11919</c:v>
                </c:pt>
                <c:pt idx="2">
                  <c:v>14757</c:v>
                </c:pt>
              </c:numCache>
            </c:numRef>
          </c:val>
          <c:extLst>
            <c:ext xmlns:c16="http://schemas.microsoft.com/office/drawing/2014/chart" uri="{C3380CC4-5D6E-409C-BE32-E72D297353CC}">
              <c16:uniqueId val="{00000002-6204-41AE-887F-070195D1741A}"/>
            </c:ext>
          </c:extLst>
        </c:ser>
        <c:dLbls>
          <c:showLegendKey val="0"/>
          <c:showVal val="0"/>
          <c:showCatName val="0"/>
          <c:showSerName val="0"/>
          <c:showPercent val="0"/>
          <c:showBubbleSize val="0"/>
        </c:dLbls>
        <c:gapWidth val="120"/>
        <c:overlap val="100"/>
        <c:axId val="-1260764720"/>
        <c:axId val="-1260788656"/>
      </c:barChart>
      <c:catAx>
        <c:axId val="-126076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0788656"/>
        <c:crosses val="autoZero"/>
        <c:auto val="1"/>
        <c:lblAlgn val="ctr"/>
        <c:lblOffset val="100"/>
        <c:tickLblSkip val="1"/>
        <c:tickMarkSkip val="1"/>
        <c:noMultiLvlLbl val="0"/>
      </c:catAx>
      <c:valAx>
        <c:axId val="-1260788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076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{FCC3BF4F-573F-434E-81A2-88E990184963}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3C6-47A1-8A70-653C7E3046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{8920D1CE-85C2-4774-A416-DCCD604EAB90}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C6-47A1-8A70-653C7E3046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{9FB8FD67-0BCA-40DE-A03B-291EBEAAF626}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C6-47A1-8A70-653C7E3046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{DAF4D176-E150-494C-B3D5-75E861A8609F}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C6-47A1-8A70-653C7E3046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{2B597F27-2ACC-4A89-BE51-4316806741DD}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C6-47A1-8A70-653C7E3046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{2E8E1C2F-CDFE-4E43-894B-86822FE6649B}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3C6-47A1-8A70-653C7E3046B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{E1E7EDF2-5050-402F-AE17-CAEA025BE9E9}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3C6-47A1-8A70-653C7E3046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{86C81182-9042-4D7C-9111-CD7F338A1FB7}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3C6-47A1-8A70-653C7E3046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{92F12C41-7483-49B9-9475-5F598C24563B}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3C6-47A1-8A70-653C7E304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54.6</c:v>
                </c:pt>
                <c:pt idx="16">
                  <c:v>56.2</c:v>
                </c:pt>
                <c:pt idx="24">
                  <c:v>57.9</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3C6-47A1-8A70-653C7E3046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{7EF5B20F-0067-4250-97D2-078D079CA150}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3C6-47A1-8A70-653C7E3046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{EB6CC671-C320-488C-B242-F0E2D794DC2E}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C6-47A1-8A70-653C7E3046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{29194DDF-9E88-4F80-8DAC-FA6F7B7FC1BF}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C6-47A1-8A70-653C7E3046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{2F8F13AD-69C9-4736-8C01-24DD09B5E395}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C6-47A1-8A70-653C7E3046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{75223A71-68E1-4D6C-A7EC-5CBA77399982}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C6-47A1-8A70-653C7E3046B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{FD96EE9E-FD87-4511-94EA-567FDCD4C81C}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3C6-47A1-8A70-653C7E3046BE}"/>
                </c:ext>
              </c:extLst>
            </c:dLbl>
            <c:dLbl>
              <c:idx val="16"/>
              <c:layout>
                <c:manualLayout>
                  <c:x val="-2.564082028957735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{45325583-75D7-4A87-9FC1-4FF6290DAF4E}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3C6-47A1-8A70-653C7E3046BE}"/>
                </c:ext>
              </c:extLst>
            </c:dLbl>
            <c:dLbl>
              <c:idx val="24"/>
              <c:layout>
                <c:manualLayout>
                  <c:x val="-3.839068101089096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{69238C9D-3702-467C-B93E-C518958B380A}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3C6-47A1-8A70-653C7E3046B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{19C3E2B1-8C94-4CC8-97F9-691DF75866A1}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3C6-47A1-8A70-653C7E304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33C6-47A1-8A70-653C7E3046BE}"/>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{0909F685-1C25-46B7-86F5-4863E9E23CF7}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0DB-4289-ABE3-760414EE58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{15CE4448-8462-4E80-B20B-4571189F33FD}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DB-4289-ABE3-760414EE58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{00B05430-B975-4FD3-85B6-A70B4FB51309}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DB-4289-ABE3-760414EE58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{A1B986D2-E168-4D00-89B9-5E0500B2F939}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DB-4289-ABE3-760414EE58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{C7BE3D5D-83D2-49F1-885F-247B7D14F993}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DB-4289-ABE3-760414EE582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{735AFB65-BBD1-43C7-84CD-D3BEC2FD73E4}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0DB-4289-ABE3-760414EE582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{0975D283-113B-497B-A8A3-45B3ED497BAF}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0DB-4289-ABE3-760414EE582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{B0D16138-5535-4281-B977-22E1B1DC3C2A}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0DB-4289-ABE3-760414EE582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{C1C611E9-B868-4B44-9011-B74931AF2D64}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0DB-4289-ABE3-760414EE58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3.1</c:v>
                </c:pt>
                <c:pt idx="16">
                  <c:v>2.2999999999999998</c:v>
                </c:pt>
                <c:pt idx="24">
                  <c:v>1.5</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0DB-4289-ABE3-760414EE58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{A366AB63-1785-4ABD-B3E7-82BBE671C910}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0DB-4289-ABE3-760414EE58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{8D7DBE40-C3AF-4B34-A9AC-B0C7C20F7478}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DB-4289-ABE3-760414EE58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{9AE8F16D-BBFA-426C-84BC-23A4EE9F1E26}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DB-4289-ABE3-760414EE58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{38F28D64-4BCE-4195-AE04-AFD30F6588BA}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DB-4289-ABE3-760414EE58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{3DF2F2DE-DBD7-487C-8BEF-4F9A97AE59D2}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DB-4289-ABE3-760414EE582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{77DDC456-9AF1-47B8-8B13-6D3A16037F36}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0DB-4289-ABE3-760414EE582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{A3540001-4C1F-45AC-A59C-8765C81CB793}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0DB-4289-ABE3-760414EE582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{9BCCE178-79EE-4A04-8307-F977B9B0D350}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0DB-4289-ABE3-760414EE582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{0E2A8568-BF44-4A93-9185-E56DD0608053}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0DB-4289-ABE3-760414EE58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30DB-4289-ABE3-760414EE5823}"/>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これまでの、市債の新規発行抑制や繰上償還により、実質公債費比率は低位で推移し、健全な状況です。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＜主な増減要因＞</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849,682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千円増加したものの、分子である、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16,258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、債務負担行為に基づく支出額（大中の湖地区国営土地改良事業）が増加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したこと等により、単年度比率で前年度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となりました。３ヵ年平均としては、公営企業への元利償還金に対する繰出が年々減少し、交付税措置の有利な市債を活用していることから算入公債費の額が年々増加しており、また普通交付税が年々増加し、標準財政規模が上昇していることから、数値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良化しました。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＜今後の見通し・課題・改善方策＞</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地方交付税措置のない市債の発行見送りや繰上償還の実施などにより公債費の抑制に努めるとともに、あらゆる面から合理的かつ経済的な事業実施に取り組みます。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充当可能財源等が将来負担額を上回っており、将来負担率は引き続き算定されませんでした。特に悪化を示す状況もなく健全な状態といえます。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＜主な増減要因＞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将来負担額のうち、地方債現在高は前年より償還額の減少、新規発行債の増加があったものの、償還が新規発行を上回り、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億円減少しました。また、企業会計等繰入見込額については、企業債残高の減少等により、約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億円減少しました。その他、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大中の湖地区国営土地改良事業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充当可能財源等について、充当可能基金は、ふるさと応援基金等の増により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億円増加しました。一方で充当可能特定歳入及び基準財政需要額算入見込額について約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億円の減少となり、全体で約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億円の増加となりました。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＜今後の見通し・課題・改善方策＞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型施設整備事業の需要があり地方債の発行が予想されるため、地方交付税措置割合の低い地方債の発行見送りや、繰上償還の実施等により地方債現在高の抑制を図るとともに、より一層の行政改革により収支改善に取り組みます。</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滋賀県近江八幡市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ふるさと応援寄付金の好調や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補正予算編成過程での歳入上振の活用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億円を積み立てたことから、前年度比約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億円の現在高となりました。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財政調整基金については、災害等の有事の際の備えとして、また、市民ニーズに沿った臨時的な政策課題に対応するため、残高を維持します。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減債基金については、大型施設整備事業が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控え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、今後償還額が増加するため、公債費の償還や繰上償還に充当していきます。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目的用途に見合う事業に積極的に取り崩しを行うこととし、特に、公共施設等整備基金については、今後の市庁舎整備への財源として積み立てつつ、他の財源とバランスを図りながら必要な施設整備に活用し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基金については、基金現在高比率を基準指標とし、その比率の水準については中期財政計画に定められた標準財政規模の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％以上を目標とします。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ふるさと応援基金：本市を応援しようとする個人、法人及び団体等からの寄付金を財源とし、まちづくり事業や地域活力社会の形成等に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資することを目的とします。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公共施設等整備基金：義務教育施設、公益施設、清掃施設その他公共施設の整備に資することを目的とします。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子ども・子育て支援基金：子ども・子育て支援の推進に資することを目的とします。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ふるさと応援寄付金の増により、ふるさと応援基金が約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億円増加しました。また、公共施設等整備基金は普通財産売払収入の積立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、前年度事業用資産減価償却費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％分の積立、補正予算編成過程での歳入上振分等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増加しました。また子ども医療費助成事業に充当するため子ども・子育て支援基金を約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億円取り崩しました。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整備基金は、今後、市庁舎整備事業を控えていることや、老朽化した既存施設の更新が見込まれるため、これらの財源として活用していきます。また、ふるさと応援寄付金による収入について、目的用途に見合う事業に積極的に活用し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前年度からの純繰越金約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、国保貸付返還金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億円、補正予算編成過程での歳入上振分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を行わなかったことから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基金残高は対前年度比約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億円となりました。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積立金現在高比率を基準指標とし、その比率の水準については中期財政計画に定められた標準財政規模の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％以上を目標とします。うち、財政調整基金と減債基金の合計については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％以上とします。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歳入上振分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億円を積み立て、取り崩しを行わなかったことから基金残高は対前年度比約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億円となりました。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大型施設整備事業が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控え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、その後、市庁舎整備に伴う市債の償還が見込まれるため、増加する公債費の償還や繰上償還に充当します。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82,101
80,511
177.45
43,922,489
42,659,982
1,111,028
19,727,431
25,162,016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類似団体より良好な数値となっています。</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は健康ふれあい公園グラウンドゴルフ場整備や八幡小学校屋内運動場改修工事のほか、旧岡山小学校や桐原幼稚園の解体を実施した一方、近年整備した環境エネルギーセンターや健康ふれあい公園施設などの大型施設の減価償却が進んだ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％増）となりました。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5" name="直線コネクタ 7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7" name="直線コネクタ 7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91" name="楕円 90"/>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92" name="有形固定資産減価償却率該当値テキスト"/>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93" name="楕円 92"/>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85090</xdr:rowOff>
    </xdr:to>
    <xdr:cxnSp macro="">
      <xdr:nvCxnSpPr>
        <xdr:cNvPr id="94" name="直線コネクタ 93"/>
        <xdr:cNvCxnSpPr/>
      </xdr:nvCxnSpPr>
      <xdr:spPr>
        <a:xfrm>
          <a:off x="4051300" y="595693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101388</xdr:rowOff>
    </xdr:from>
    <xdr:to>
      <xdr:col>15</xdr:col>
      <xdr:colOff>187325</xdr:colOff>
      <xdr:row>30</xdr:row>
      <xdr:rowOff>31538</xdr:rowOff>
    </xdr:to>
    <xdr:sp macro="" textlink="">
      <xdr:nvSpPr>
        <xdr:cNvPr id="95" name="楕円 94"/>
        <xdr:cNvSpPr/>
      </xdr:nvSpPr>
      <xdr:spPr>
        <a:xfrm>
          <a:off x="3238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152188</xdr:rowOff>
    </xdr:from>
    <xdr:to>
      <xdr:col>19</xdr:col>
      <xdr:colOff>136525</xdr:colOff>
      <xdr:row>30</xdr:row>
      <xdr:rowOff>41910</xdr:rowOff>
    </xdr:to>
    <xdr:cxnSp macro="">
      <xdr:nvCxnSpPr>
        <xdr:cNvPr id="96" name="直線コネクタ 95"/>
        <xdr:cNvCxnSpPr/>
      </xdr:nvCxnSpPr>
      <xdr:spPr>
        <a:xfrm>
          <a:off x="3289300" y="589576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97" name="楕円 96"/>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152188</xdr:rowOff>
    </xdr:to>
    <xdr:cxnSp macro="">
      <xdr:nvCxnSpPr>
        <xdr:cNvPr id="98" name="直線コネクタ 97"/>
        <xdr:cNvCxnSpPr/>
      </xdr:nvCxnSpPr>
      <xdr:spPr>
        <a:xfrm>
          <a:off x="2527300" y="583819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99" name="楕円 98"/>
        <xdr:cNvSpPr/>
      </xdr:nvSpPr>
      <xdr:spPr>
        <a:xfrm>
          <a:off x="1714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29</xdr:row>
      <xdr:rowOff>94615</xdr:rowOff>
    </xdr:to>
    <xdr:cxnSp macro="">
      <xdr:nvCxnSpPr>
        <xdr:cNvPr id="100" name="直線コネクタ 99"/>
        <xdr:cNvCxnSpPr/>
      </xdr:nvCxnSpPr>
      <xdr:spPr>
        <a:xfrm>
          <a:off x="1765300" y="58166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10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105" name="n_1mainValue有形固定資産減価償却率"/>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48065</xdr:rowOff>
    </xdr:from>
    <xdr:ext cx="405111" cy="259045"/>
    <xdr:sp macro="" textlink="">
      <xdr:nvSpPr>
        <xdr:cNvPr id="106" name="n_2mainValue有形固定資産減価償却率"/>
        <xdr:cNvSpPr txBox="1"/>
      </xdr:nvSpPr>
      <xdr:spPr>
        <a:xfrm>
          <a:off x="3086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7"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08" name="n_4mainValue有形固定資産減価償却率"/>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令和３年度は、八幡小学校屋内運動場改修等の大型施設整備における借入を行いましたが、一方で繰上償還の実施等により、借入額を償還額が上回ったため地方債残高は減少しました。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加えて、公営企業経費に要する地方債の償還の財源に充てた繰入金が減少したこと、ふるさと応援寄付金が増収となり基金に積み立てたこと等に伴い充当可能基金残高が増加したことにより実質債務が減少し、債務償還比率は前年度より良化し、全国平均、滋賀県平均より良好な結果となりま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9" name="直線コネクタ 13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4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41" name="直線コネクタ 14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4" name="債務償還比率平均値テキスト"/>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5" name="フローチャート: 判断 14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19222</xdr:rowOff>
    </xdr:from>
    <xdr:to>
      <xdr:col>76</xdr:col>
      <xdr:colOff>73025</xdr:colOff>
      <xdr:row>27</xdr:row>
      <xdr:rowOff>120822</xdr:rowOff>
    </xdr:to>
    <xdr:sp macro="" textlink="">
      <xdr:nvSpPr>
        <xdr:cNvPr id="155" name="楕円 154"/>
        <xdr:cNvSpPr/>
      </xdr:nvSpPr>
      <xdr:spPr>
        <a:xfrm>
          <a:off x="14744700" y="54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42099</xdr:rowOff>
    </xdr:from>
    <xdr:ext cx="469744" cy="259045"/>
    <xdr:sp macro="" textlink="">
      <xdr:nvSpPr>
        <xdr:cNvPr id="156" name="債務償還比率該当値テキスト"/>
        <xdr:cNvSpPr txBox="1"/>
      </xdr:nvSpPr>
      <xdr:spPr>
        <a:xfrm>
          <a:off x="14846300" y="527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138158</xdr:rowOff>
    </xdr:from>
    <xdr:to>
      <xdr:col>72</xdr:col>
      <xdr:colOff>123825</xdr:colOff>
      <xdr:row>29</xdr:row>
      <xdr:rowOff>68308</xdr:rowOff>
    </xdr:to>
    <xdr:sp macro="" textlink="">
      <xdr:nvSpPr>
        <xdr:cNvPr id="157" name="楕円 156"/>
        <xdr:cNvSpPr/>
      </xdr:nvSpPr>
      <xdr:spPr>
        <a:xfrm>
          <a:off x="14033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70022</xdr:rowOff>
    </xdr:from>
    <xdr:to>
      <xdr:col>76</xdr:col>
      <xdr:colOff>22225</xdr:colOff>
      <xdr:row>29</xdr:row>
      <xdr:rowOff>17508</xdr:rowOff>
    </xdr:to>
    <xdr:cxnSp macro="">
      <xdr:nvCxnSpPr>
        <xdr:cNvPr id="158" name="直線コネクタ 157"/>
        <xdr:cNvCxnSpPr/>
      </xdr:nvCxnSpPr>
      <xdr:spPr>
        <a:xfrm flipV="1">
          <a:off x="14084300" y="5470697"/>
          <a:ext cx="711200" cy="2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44123</xdr:rowOff>
    </xdr:from>
    <xdr:to>
      <xdr:col>68</xdr:col>
      <xdr:colOff>123825</xdr:colOff>
      <xdr:row>29</xdr:row>
      <xdr:rowOff>145723</xdr:rowOff>
    </xdr:to>
    <xdr:sp macro="" textlink="">
      <xdr:nvSpPr>
        <xdr:cNvPr id="159" name="楕円 158"/>
        <xdr:cNvSpPr/>
      </xdr:nvSpPr>
      <xdr:spPr>
        <a:xfrm>
          <a:off x="13271500" y="57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17508</xdr:rowOff>
    </xdr:from>
    <xdr:to>
      <xdr:col>72</xdr:col>
      <xdr:colOff>73025</xdr:colOff>
      <xdr:row>29</xdr:row>
      <xdr:rowOff>94923</xdr:rowOff>
    </xdr:to>
    <xdr:cxnSp macro="">
      <xdr:nvCxnSpPr>
        <xdr:cNvPr id="160" name="直線コネクタ 159"/>
        <xdr:cNvCxnSpPr/>
      </xdr:nvCxnSpPr>
      <xdr:spPr>
        <a:xfrm flipV="1">
          <a:off x="13322300" y="5761083"/>
          <a:ext cx="762000" cy="7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826</xdr:rowOff>
    </xdr:from>
    <xdr:to>
      <xdr:col>64</xdr:col>
      <xdr:colOff>123825</xdr:colOff>
      <xdr:row>30</xdr:row>
      <xdr:rowOff>102426</xdr:rowOff>
    </xdr:to>
    <xdr:sp macro="" textlink="">
      <xdr:nvSpPr>
        <xdr:cNvPr id="161" name="楕円 160"/>
        <xdr:cNvSpPr/>
      </xdr:nvSpPr>
      <xdr:spPr>
        <a:xfrm>
          <a:off x="12509500" y="5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94923</xdr:rowOff>
    </xdr:from>
    <xdr:to>
      <xdr:col>68</xdr:col>
      <xdr:colOff>73025</xdr:colOff>
      <xdr:row>30</xdr:row>
      <xdr:rowOff>51626</xdr:rowOff>
    </xdr:to>
    <xdr:cxnSp macro="">
      <xdr:nvCxnSpPr>
        <xdr:cNvPr id="162" name="直線コネクタ 161"/>
        <xdr:cNvCxnSpPr/>
      </xdr:nvCxnSpPr>
      <xdr:spPr>
        <a:xfrm flipV="1">
          <a:off x="12560300" y="5838498"/>
          <a:ext cx="762000" cy="12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123889</xdr:rowOff>
    </xdr:from>
    <xdr:to>
      <xdr:col>60</xdr:col>
      <xdr:colOff>123825</xdr:colOff>
      <xdr:row>31</xdr:row>
      <xdr:rowOff>54039</xdr:rowOff>
    </xdr:to>
    <xdr:sp macro="" textlink="">
      <xdr:nvSpPr>
        <xdr:cNvPr id="163" name="楕円 162"/>
        <xdr:cNvSpPr/>
      </xdr:nvSpPr>
      <xdr:spPr>
        <a:xfrm>
          <a:off x="11747500" y="603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51626</xdr:rowOff>
    </xdr:from>
    <xdr:to>
      <xdr:col>64</xdr:col>
      <xdr:colOff>73025</xdr:colOff>
      <xdr:row>31</xdr:row>
      <xdr:rowOff>3239</xdr:rowOff>
    </xdr:to>
    <xdr:cxnSp macro="">
      <xdr:nvCxnSpPr>
        <xdr:cNvPr id="164" name="直線コネクタ 163"/>
        <xdr:cNvCxnSpPr/>
      </xdr:nvCxnSpPr>
      <xdr:spPr>
        <a:xfrm flipV="1">
          <a:off x="11798300" y="5966651"/>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5"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84835</xdr:rowOff>
    </xdr:from>
    <xdr:ext cx="469744" cy="259045"/>
    <xdr:sp macro="" textlink="">
      <xdr:nvSpPr>
        <xdr:cNvPr id="169" name="n_1mainValue債務償還比率"/>
        <xdr:cNvSpPr txBox="1"/>
      </xdr:nvSpPr>
      <xdr:spPr>
        <a:xfrm>
          <a:off x="13836727" y="5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162250</xdr:rowOff>
    </xdr:from>
    <xdr:ext cx="469744" cy="259045"/>
    <xdr:sp macro="" textlink="">
      <xdr:nvSpPr>
        <xdr:cNvPr id="170" name="n_2mainValue債務償還比率"/>
        <xdr:cNvSpPr txBox="1"/>
      </xdr:nvSpPr>
      <xdr:spPr>
        <a:xfrm>
          <a:off x="13087427" y="556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118953</xdr:rowOff>
    </xdr:from>
    <xdr:ext cx="469744" cy="259045"/>
    <xdr:sp macro="" textlink="">
      <xdr:nvSpPr>
        <xdr:cNvPr id="171" name="n_3mainValue債務償還比率"/>
        <xdr:cNvSpPr txBox="1"/>
      </xdr:nvSpPr>
      <xdr:spPr>
        <a:xfrm>
          <a:off x="12325427" y="569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70566</xdr:rowOff>
    </xdr:from>
    <xdr:ext cx="469744" cy="259045"/>
    <xdr:sp macro="" textlink="">
      <xdr:nvSpPr>
        <xdr:cNvPr id="172" name="n_4mainValue債務償還比率"/>
        <xdr:cNvSpPr txBox="1"/>
      </xdr:nvSpPr>
      <xdr:spPr>
        <a:xfrm>
          <a:off x="11563427" y="581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82,101
80,511
177.45
43,922,489
42,659,982
1,111,028
19,727,431
25,162,016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23114</xdr:rowOff>
    </xdr:from>
    <xdr:to>
      <xdr:col>24</xdr:col>
      <xdr:colOff>114300</xdr:colOff>
      <xdr:row>39</xdr:row>
      <xdr:rowOff>124714</xdr:rowOff>
    </xdr:to>
    <xdr:sp macro="" textlink="">
      <xdr:nvSpPr>
        <xdr:cNvPr id="71" name="楕円 70"/>
        <xdr:cNvSpPr/>
      </xdr:nvSpPr>
      <xdr:spPr>
        <a:xfrm>
          <a:off x="4584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45991</xdr:rowOff>
    </xdr:from>
    <xdr:ext cx="405111" cy="259045"/>
    <xdr:sp macro="" textlink="">
      <xdr:nvSpPr>
        <xdr:cNvPr id="72" name="【道路】&#10;有形固定資産減価償却率該当値テキスト"/>
        <xdr:cNvSpPr txBox="1"/>
      </xdr:nvSpPr>
      <xdr:spPr>
        <a:xfrm>
          <a:off x="4673600" y="656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3" name="楕円 72"/>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73914</xdr:rowOff>
    </xdr:to>
    <xdr:cxnSp macro="">
      <xdr:nvCxnSpPr>
        <xdr:cNvPr id="74" name="直線コネクタ 73"/>
        <xdr:cNvCxnSpPr/>
      </xdr:nvCxnSpPr>
      <xdr:spPr>
        <a:xfrm>
          <a:off x="3797300" y="67170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112268</xdr:rowOff>
    </xdr:from>
    <xdr:to>
      <xdr:col>15</xdr:col>
      <xdr:colOff>101600</xdr:colOff>
      <xdr:row>39</xdr:row>
      <xdr:rowOff>42418</xdr:rowOff>
    </xdr:to>
    <xdr:sp macro="" textlink="">
      <xdr:nvSpPr>
        <xdr:cNvPr id="75" name="楕円 74"/>
        <xdr:cNvSpPr/>
      </xdr:nvSpPr>
      <xdr:spPr>
        <a:xfrm>
          <a:off x="2857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163068</xdr:rowOff>
    </xdr:from>
    <xdr:to>
      <xdr:col>19</xdr:col>
      <xdr:colOff>177800</xdr:colOff>
      <xdr:row>39</xdr:row>
      <xdr:rowOff>30480</xdr:rowOff>
    </xdr:to>
    <xdr:cxnSp macro="">
      <xdr:nvCxnSpPr>
        <xdr:cNvPr id="76" name="直線コネクタ 75"/>
        <xdr:cNvCxnSpPr/>
      </xdr:nvCxnSpPr>
      <xdr:spPr>
        <a:xfrm>
          <a:off x="2908300" y="66781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64262</xdr:rowOff>
    </xdr:from>
    <xdr:to>
      <xdr:col>10</xdr:col>
      <xdr:colOff>165100</xdr:colOff>
      <xdr:row>38</xdr:row>
      <xdr:rowOff>165862</xdr:rowOff>
    </xdr:to>
    <xdr:sp macro="" textlink="">
      <xdr:nvSpPr>
        <xdr:cNvPr id="77" name="楕円 76"/>
        <xdr:cNvSpPr/>
      </xdr:nvSpPr>
      <xdr:spPr>
        <a:xfrm>
          <a:off x="1968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115062</xdr:rowOff>
    </xdr:from>
    <xdr:to>
      <xdr:col>15</xdr:col>
      <xdr:colOff>50800</xdr:colOff>
      <xdr:row>38</xdr:row>
      <xdr:rowOff>163068</xdr:rowOff>
    </xdr:to>
    <xdr:cxnSp macro="">
      <xdr:nvCxnSpPr>
        <xdr:cNvPr id="78" name="直線コネクタ 77"/>
        <xdr:cNvCxnSpPr/>
      </xdr:nvCxnSpPr>
      <xdr:spPr>
        <a:xfrm>
          <a:off x="2019300" y="66301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27686</xdr:rowOff>
    </xdr:from>
    <xdr:to>
      <xdr:col>6</xdr:col>
      <xdr:colOff>38100</xdr:colOff>
      <xdr:row>38</xdr:row>
      <xdr:rowOff>129286</xdr:rowOff>
    </xdr:to>
    <xdr:sp macro="" textlink="">
      <xdr:nvSpPr>
        <xdr:cNvPr id="79" name="楕円 78"/>
        <xdr:cNvSpPr/>
      </xdr:nvSpPr>
      <xdr:spPr>
        <a:xfrm>
          <a:off x="1079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78486</xdr:rowOff>
    </xdr:from>
    <xdr:to>
      <xdr:col>10</xdr:col>
      <xdr:colOff>114300</xdr:colOff>
      <xdr:row>38</xdr:row>
      <xdr:rowOff>115062</xdr:rowOff>
    </xdr:to>
    <xdr:cxnSp macro="">
      <xdr:nvCxnSpPr>
        <xdr:cNvPr id="80" name="直線コネクタ 79"/>
        <xdr:cNvCxnSpPr/>
      </xdr:nvCxnSpPr>
      <xdr:spPr>
        <a:xfrm>
          <a:off x="1130300" y="65935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97807</xdr:rowOff>
    </xdr:from>
    <xdr:ext cx="405111" cy="259045"/>
    <xdr:sp macro="" textlink="">
      <xdr:nvSpPr>
        <xdr:cNvPr id="85" name="n_1mainValue【道路】&#10;有形固定資産減価償却率"/>
        <xdr:cNvSpPr txBox="1"/>
      </xdr:nvSpPr>
      <xdr:spPr>
        <a:xfrm>
          <a:off x="3582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58945</xdr:rowOff>
    </xdr:from>
    <xdr:ext cx="405111" cy="259045"/>
    <xdr:sp macro="" textlink="">
      <xdr:nvSpPr>
        <xdr:cNvPr id="86" name="n_2mainValue【道路】&#10;有形固定資産減価償却率"/>
        <xdr:cNvSpPr txBox="1"/>
      </xdr:nvSpPr>
      <xdr:spPr>
        <a:xfrm>
          <a:off x="27057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87" name="n_3mainValue【道路】&#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120413</xdr:rowOff>
    </xdr:from>
    <xdr:ext cx="405111" cy="259045"/>
    <xdr:sp macro="" textlink="">
      <xdr:nvSpPr>
        <xdr:cNvPr id="88" name="n_4mainValue【道路】&#10;有形固定資産減価償却率"/>
        <xdr:cNvSpPr txBox="1"/>
      </xdr:nvSpPr>
      <xdr:spPr>
        <a:xfrm>
          <a:off x="927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102553</xdr:rowOff>
    </xdr:from>
    <xdr:to>
      <xdr:col>55</xdr:col>
      <xdr:colOff>50800</xdr:colOff>
      <xdr:row>42</xdr:row>
      <xdr:rowOff>32703</xdr:rowOff>
    </xdr:to>
    <xdr:sp macro="" textlink="">
      <xdr:nvSpPr>
        <xdr:cNvPr id="130" name="楕円 129"/>
        <xdr:cNvSpPr/>
      </xdr:nvSpPr>
      <xdr:spPr>
        <a:xfrm>
          <a:off x="10426700" y="71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17480</xdr:rowOff>
    </xdr:from>
    <xdr:ext cx="469744" cy="259045"/>
    <xdr:sp macro="" textlink="">
      <xdr:nvSpPr>
        <xdr:cNvPr id="131" name="【道路】&#10;一人当たり延長該当値テキスト"/>
        <xdr:cNvSpPr txBox="1"/>
      </xdr:nvSpPr>
      <xdr:spPr>
        <a:xfrm>
          <a:off x="10515600" y="704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103091</xdr:rowOff>
    </xdr:from>
    <xdr:to>
      <xdr:col>50</xdr:col>
      <xdr:colOff>165100</xdr:colOff>
      <xdr:row>42</xdr:row>
      <xdr:rowOff>33241</xdr:rowOff>
    </xdr:to>
    <xdr:sp macro="" textlink="">
      <xdr:nvSpPr>
        <xdr:cNvPr id="132" name="楕円 131"/>
        <xdr:cNvSpPr/>
      </xdr:nvSpPr>
      <xdr:spPr>
        <a:xfrm>
          <a:off x="9588500" y="71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153353</xdr:rowOff>
    </xdr:from>
    <xdr:to>
      <xdr:col>55</xdr:col>
      <xdr:colOff>0</xdr:colOff>
      <xdr:row>41</xdr:row>
      <xdr:rowOff>153891</xdr:rowOff>
    </xdr:to>
    <xdr:cxnSp macro="">
      <xdr:nvCxnSpPr>
        <xdr:cNvPr id="133" name="直線コネクタ 132"/>
        <xdr:cNvCxnSpPr/>
      </xdr:nvCxnSpPr>
      <xdr:spPr>
        <a:xfrm flipV="1">
          <a:off x="9639300" y="7182803"/>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102977</xdr:rowOff>
    </xdr:from>
    <xdr:to>
      <xdr:col>46</xdr:col>
      <xdr:colOff>38100</xdr:colOff>
      <xdr:row>42</xdr:row>
      <xdr:rowOff>33127</xdr:rowOff>
    </xdr:to>
    <xdr:sp macro="" textlink="">
      <xdr:nvSpPr>
        <xdr:cNvPr id="134" name="楕円 133"/>
        <xdr:cNvSpPr/>
      </xdr:nvSpPr>
      <xdr:spPr>
        <a:xfrm>
          <a:off x="8699500" y="713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153777</xdr:rowOff>
    </xdr:from>
    <xdr:to>
      <xdr:col>50</xdr:col>
      <xdr:colOff>114300</xdr:colOff>
      <xdr:row>41</xdr:row>
      <xdr:rowOff>153891</xdr:rowOff>
    </xdr:to>
    <xdr:cxnSp macro="">
      <xdr:nvCxnSpPr>
        <xdr:cNvPr id="135" name="直線コネクタ 134"/>
        <xdr:cNvCxnSpPr/>
      </xdr:nvCxnSpPr>
      <xdr:spPr>
        <a:xfrm>
          <a:off x="8750300" y="718322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103205</xdr:rowOff>
    </xdr:from>
    <xdr:to>
      <xdr:col>41</xdr:col>
      <xdr:colOff>101600</xdr:colOff>
      <xdr:row>42</xdr:row>
      <xdr:rowOff>33355</xdr:rowOff>
    </xdr:to>
    <xdr:sp macro="" textlink="">
      <xdr:nvSpPr>
        <xdr:cNvPr id="136" name="楕円 135"/>
        <xdr:cNvSpPr/>
      </xdr:nvSpPr>
      <xdr:spPr>
        <a:xfrm>
          <a:off x="7810500" y="713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153777</xdr:rowOff>
    </xdr:from>
    <xdr:to>
      <xdr:col>45</xdr:col>
      <xdr:colOff>177800</xdr:colOff>
      <xdr:row>41</xdr:row>
      <xdr:rowOff>154005</xdr:rowOff>
    </xdr:to>
    <xdr:cxnSp macro="">
      <xdr:nvCxnSpPr>
        <xdr:cNvPr id="137" name="直線コネクタ 136"/>
        <xdr:cNvCxnSpPr/>
      </xdr:nvCxnSpPr>
      <xdr:spPr>
        <a:xfrm flipV="1">
          <a:off x="7861300" y="71832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103745</xdr:rowOff>
    </xdr:from>
    <xdr:to>
      <xdr:col>36</xdr:col>
      <xdr:colOff>165100</xdr:colOff>
      <xdr:row>42</xdr:row>
      <xdr:rowOff>33895</xdr:rowOff>
    </xdr:to>
    <xdr:sp macro="" textlink="">
      <xdr:nvSpPr>
        <xdr:cNvPr id="138" name="楕円 137"/>
        <xdr:cNvSpPr/>
      </xdr:nvSpPr>
      <xdr:spPr>
        <a:xfrm>
          <a:off x="6921500" y="71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154005</xdr:rowOff>
    </xdr:from>
    <xdr:to>
      <xdr:col>41</xdr:col>
      <xdr:colOff>50800</xdr:colOff>
      <xdr:row>41</xdr:row>
      <xdr:rowOff>154545</xdr:rowOff>
    </xdr:to>
    <xdr:cxnSp macro="">
      <xdr:nvCxnSpPr>
        <xdr:cNvPr id="139" name="直線コネクタ 138"/>
        <xdr:cNvCxnSpPr/>
      </xdr:nvCxnSpPr>
      <xdr:spPr>
        <a:xfrm flipV="1">
          <a:off x="6972300" y="7183455"/>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24368</xdr:rowOff>
    </xdr:from>
    <xdr:ext cx="469744" cy="259045"/>
    <xdr:sp macro="" textlink="">
      <xdr:nvSpPr>
        <xdr:cNvPr id="144" name="n_1mainValue【道路】&#10;一人当たり延長"/>
        <xdr:cNvSpPr txBox="1"/>
      </xdr:nvSpPr>
      <xdr:spPr>
        <a:xfrm>
          <a:off x="9391727" y="72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24254</xdr:rowOff>
    </xdr:from>
    <xdr:ext cx="469744" cy="259045"/>
    <xdr:sp macro="" textlink="">
      <xdr:nvSpPr>
        <xdr:cNvPr id="145" name="n_2mainValue【道路】&#10;一人当たり延長"/>
        <xdr:cNvSpPr txBox="1"/>
      </xdr:nvSpPr>
      <xdr:spPr>
        <a:xfrm>
          <a:off x="8515427" y="722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24482</xdr:rowOff>
    </xdr:from>
    <xdr:ext cx="469744" cy="259045"/>
    <xdr:sp macro="" textlink="">
      <xdr:nvSpPr>
        <xdr:cNvPr id="146" name="n_3mainValue【道路】&#10;一人当たり延長"/>
        <xdr:cNvSpPr txBox="1"/>
      </xdr:nvSpPr>
      <xdr:spPr>
        <a:xfrm>
          <a:off x="7626427" y="722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25022</xdr:rowOff>
    </xdr:from>
    <xdr:ext cx="469744" cy="259045"/>
    <xdr:sp macro="" textlink="">
      <xdr:nvSpPr>
        <xdr:cNvPr id="147" name="n_4mainValue【道路】&#10;一人当たり延長"/>
        <xdr:cNvSpPr txBox="1"/>
      </xdr:nvSpPr>
      <xdr:spPr>
        <a:xfrm>
          <a:off x="6737427" y="722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89" name="楕円 188"/>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90" name="【橋りょう・トンネル】&#10;有形固定資産減価償却率該当値テキスト"/>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91" name="楕円 190"/>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17962</xdr:rowOff>
    </xdr:to>
    <xdr:cxnSp macro="">
      <xdr:nvCxnSpPr>
        <xdr:cNvPr id="192" name="直線コネクタ 191"/>
        <xdr:cNvCxnSpPr/>
      </xdr:nvCxnSpPr>
      <xdr:spPr>
        <a:xfrm>
          <a:off x="3797300" y="102788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87993</xdr:rowOff>
    </xdr:from>
    <xdr:to>
      <xdr:col>15</xdr:col>
      <xdr:colOff>101600</xdr:colOff>
      <xdr:row>60</xdr:row>
      <xdr:rowOff>18143</xdr:rowOff>
    </xdr:to>
    <xdr:sp macro="" textlink="">
      <xdr:nvSpPr>
        <xdr:cNvPr id="193" name="楕円 192"/>
        <xdr:cNvSpPr/>
      </xdr:nvSpPr>
      <xdr:spPr>
        <a:xfrm>
          <a:off x="2857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59</xdr:row>
      <xdr:rowOff>163285</xdr:rowOff>
    </xdr:to>
    <xdr:cxnSp macro="">
      <xdr:nvCxnSpPr>
        <xdr:cNvPr id="194" name="直線コネクタ 193"/>
        <xdr:cNvCxnSpPr/>
      </xdr:nvCxnSpPr>
      <xdr:spPr>
        <a:xfrm>
          <a:off x="2908300" y="102543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195" name="楕円 194"/>
        <xdr:cNvSpPr/>
      </xdr:nvSpPr>
      <xdr:spPr>
        <a:xfrm>
          <a:off x="1968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111034</xdr:rowOff>
    </xdr:from>
    <xdr:to>
      <xdr:col>15</xdr:col>
      <xdr:colOff>50800</xdr:colOff>
      <xdr:row>59</xdr:row>
      <xdr:rowOff>138793</xdr:rowOff>
    </xdr:to>
    <xdr:cxnSp macro="">
      <xdr:nvCxnSpPr>
        <xdr:cNvPr id="196" name="直線コネクタ 195"/>
        <xdr:cNvCxnSpPr/>
      </xdr:nvCxnSpPr>
      <xdr:spPr>
        <a:xfrm>
          <a:off x="2019300" y="102265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32476</xdr:rowOff>
    </xdr:from>
    <xdr:to>
      <xdr:col>6</xdr:col>
      <xdr:colOff>38100</xdr:colOff>
      <xdr:row>59</xdr:row>
      <xdr:rowOff>134076</xdr:rowOff>
    </xdr:to>
    <xdr:sp macro="" textlink="">
      <xdr:nvSpPr>
        <xdr:cNvPr id="197" name="楕円 196"/>
        <xdr:cNvSpPr/>
      </xdr:nvSpPr>
      <xdr:spPr>
        <a:xfrm>
          <a:off x="1079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83276</xdr:rowOff>
    </xdr:from>
    <xdr:to>
      <xdr:col>10</xdr:col>
      <xdr:colOff>114300</xdr:colOff>
      <xdr:row>59</xdr:row>
      <xdr:rowOff>111034</xdr:rowOff>
    </xdr:to>
    <xdr:cxnSp macro="">
      <xdr:nvCxnSpPr>
        <xdr:cNvPr id="198" name="直線コネクタ 197"/>
        <xdr:cNvCxnSpPr/>
      </xdr:nvCxnSpPr>
      <xdr:spPr>
        <a:xfrm>
          <a:off x="1130300" y="101988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203" name="n_1mainValue【橋りょう・トンネル】&#10;有形固定資産減価償却率"/>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204" name="n_2main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205" name="n_3mainValue【橋りょう・トンネル】&#10;有形固定資産減価償却率"/>
        <xdr:cNvSpPr txBox="1"/>
      </xdr:nvSpPr>
      <xdr:spPr>
        <a:xfrm>
          <a:off x="1816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150603</xdr:rowOff>
    </xdr:from>
    <xdr:ext cx="405111" cy="259045"/>
    <xdr:sp macro="" textlink="">
      <xdr:nvSpPr>
        <xdr:cNvPr id="206" name="n_4mainValue【橋りょう・トンネル】&#10;有形固定資産減価償却率"/>
        <xdr:cNvSpPr txBox="1"/>
      </xdr:nvSpPr>
      <xdr:spPr>
        <a:xfrm>
          <a:off x="927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20227</xdr:rowOff>
    </xdr:from>
    <xdr:to>
      <xdr:col>55</xdr:col>
      <xdr:colOff>50800</xdr:colOff>
      <xdr:row>63</xdr:row>
      <xdr:rowOff>121827</xdr:rowOff>
    </xdr:to>
    <xdr:sp macro="" textlink="">
      <xdr:nvSpPr>
        <xdr:cNvPr id="246" name="楕円 245"/>
        <xdr:cNvSpPr/>
      </xdr:nvSpPr>
      <xdr:spPr>
        <a:xfrm>
          <a:off x="10426700" y="108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170104</xdr:rowOff>
    </xdr:from>
    <xdr:ext cx="599010" cy="259045"/>
    <xdr:sp macro="" textlink="">
      <xdr:nvSpPr>
        <xdr:cNvPr id="247" name="【橋りょう・トンネル】&#10;一人当たり有形固定資産（償却資産）額該当値テキスト"/>
        <xdr:cNvSpPr txBox="1"/>
      </xdr:nvSpPr>
      <xdr:spPr>
        <a:xfrm>
          <a:off x="10515600" y="1080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20960</xdr:rowOff>
    </xdr:from>
    <xdr:to>
      <xdr:col>50</xdr:col>
      <xdr:colOff>165100</xdr:colOff>
      <xdr:row>63</xdr:row>
      <xdr:rowOff>122560</xdr:rowOff>
    </xdr:to>
    <xdr:sp macro="" textlink="">
      <xdr:nvSpPr>
        <xdr:cNvPr id="248" name="楕円 247"/>
        <xdr:cNvSpPr/>
      </xdr:nvSpPr>
      <xdr:spPr>
        <a:xfrm>
          <a:off x="9588500" y="1082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71027</xdr:rowOff>
    </xdr:from>
    <xdr:to>
      <xdr:col>55</xdr:col>
      <xdr:colOff>0</xdr:colOff>
      <xdr:row>63</xdr:row>
      <xdr:rowOff>71760</xdr:rowOff>
    </xdr:to>
    <xdr:cxnSp macro="">
      <xdr:nvCxnSpPr>
        <xdr:cNvPr id="249" name="直線コネクタ 248"/>
        <xdr:cNvCxnSpPr/>
      </xdr:nvCxnSpPr>
      <xdr:spPr>
        <a:xfrm flipV="1">
          <a:off x="9639300" y="10872377"/>
          <a:ext cx="8382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20960</xdr:rowOff>
    </xdr:from>
    <xdr:to>
      <xdr:col>46</xdr:col>
      <xdr:colOff>38100</xdr:colOff>
      <xdr:row>63</xdr:row>
      <xdr:rowOff>122560</xdr:rowOff>
    </xdr:to>
    <xdr:sp macro="" textlink="">
      <xdr:nvSpPr>
        <xdr:cNvPr id="250" name="楕円 249"/>
        <xdr:cNvSpPr/>
      </xdr:nvSpPr>
      <xdr:spPr>
        <a:xfrm>
          <a:off x="8699500" y="1082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71760</xdr:rowOff>
    </xdr:from>
    <xdr:to>
      <xdr:col>50</xdr:col>
      <xdr:colOff>114300</xdr:colOff>
      <xdr:row>63</xdr:row>
      <xdr:rowOff>71760</xdr:rowOff>
    </xdr:to>
    <xdr:cxnSp macro="">
      <xdr:nvCxnSpPr>
        <xdr:cNvPr id="251" name="直線コネクタ 250"/>
        <xdr:cNvCxnSpPr/>
      </xdr:nvCxnSpPr>
      <xdr:spPr>
        <a:xfrm>
          <a:off x="8750300" y="10873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21172</xdr:rowOff>
    </xdr:from>
    <xdr:to>
      <xdr:col>41</xdr:col>
      <xdr:colOff>101600</xdr:colOff>
      <xdr:row>63</xdr:row>
      <xdr:rowOff>122772</xdr:rowOff>
    </xdr:to>
    <xdr:sp macro="" textlink="">
      <xdr:nvSpPr>
        <xdr:cNvPr id="252" name="楕円 251"/>
        <xdr:cNvSpPr/>
      </xdr:nvSpPr>
      <xdr:spPr>
        <a:xfrm>
          <a:off x="7810500" y="108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71760</xdr:rowOff>
    </xdr:from>
    <xdr:to>
      <xdr:col>45</xdr:col>
      <xdr:colOff>177800</xdr:colOff>
      <xdr:row>63</xdr:row>
      <xdr:rowOff>71972</xdr:rowOff>
    </xdr:to>
    <xdr:cxnSp macro="">
      <xdr:nvCxnSpPr>
        <xdr:cNvPr id="253" name="直線コネクタ 252"/>
        <xdr:cNvCxnSpPr/>
      </xdr:nvCxnSpPr>
      <xdr:spPr>
        <a:xfrm flipV="1">
          <a:off x="7861300" y="10873110"/>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21334</xdr:rowOff>
    </xdr:from>
    <xdr:to>
      <xdr:col>36</xdr:col>
      <xdr:colOff>165100</xdr:colOff>
      <xdr:row>63</xdr:row>
      <xdr:rowOff>122934</xdr:rowOff>
    </xdr:to>
    <xdr:sp macro="" textlink="">
      <xdr:nvSpPr>
        <xdr:cNvPr id="254" name="楕円 253"/>
        <xdr:cNvSpPr/>
      </xdr:nvSpPr>
      <xdr:spPr>
        <a:xfrm>
          <a:off x="6921500" y="108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71972</xdr:rowOff>
    </xdr:from>
    <xdr:to>
      <xdr:col>41</xdr:col>
      <xdr:colOff>50800</xdr:colOff>
      <xdr:row>63</xdr:row>
      <xdr:rowOff>72134</xdr:rowOff>
    </xdr:to>
    <xdr:cxnSp macro="">
      <xdr:nvCxnSpPr>
        <xdr:cNvPr id="255" name="直線コネクタ 254"/>
        <xdr:cNvCxnSpPr/>
      </xdr:nvCxnSpPr>
      <xdr:spPr>
        <a:xfrm flipV="1">
          <a:off x="6972300" y="10873322"/>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113687</xdr:rowOff>
    </xdr:from>
    <xdr:ext cx="599010" cy="259045"/>
    <xdr:sp macro="" textlink="">
      <xdr:nvSpPr>
        <xdr:cNvPr id="260" name="n_1mainValue【橋りょう・トンネル】&#10;一人当たり有形固定資産（償却資産）額"/>
        <xdr:cNvSpPr txBox="1"/>
      </xdr:nvSpPr>
      <xdr:spPr>
        <a:xfrm>
          <a:off x="9327095" y="1091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113687</xdr:rowOff>
    </xdr:from>
    <xdr:ext cx="599010" cy="259045"/>
    <xdr:sp macro="" textlink="">
      <xdr:nvSpPr>
        <xdr:cNvPr id="261" name="n_2mainValue【橋りょう・トンネル】&#10;一人当たり有形固定資産（償却資産）額"/>
        <xdr:cNvSpPr txBox="1"/>
      </xdr:nvSpPr>
      <xdr:spPr>
        <a:xfrm>
          <a:off x="8450795" y="1091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113899</xdr:rowOff>
    </xdr:from>
    <xdr:ext cx="599010" cy="259045"/>
    <xdr:sp macro="" textlink="">
      <xdr:nvSpPr>
        <xdr:cNvPr id="262" name="n_3mainValue【橋りょう・トンネル】&#10;一人当たり有形固定資産（償却資産）額"/>
        <xdr:cNvSpPr txBox="1"/>
      </xdr:nvSpPr>
      <xdr:spPr>
        <a:xfrm>
          <a:off x="7561795" y="1091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114061</xdr:rowOff>
    </xdr:from>
    <xdr:ext cx="599010" cy="259045"/>
    <xdr:sp macro="" textlink="">
      <xdr:nvSpPr>
        <xdr:cNvPr id="263" name="n_4mainValue【橋りょう・トンネル】&#10;一人当たり有形固定資産（償却資産）額"/>
        <xdr:cNvSpPr txBox="1"/>
      </xdr:nvSpPr>
      <xdr:spPr>
        <a:xfrm>
          <a:off x="6672795" y="1091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119887</xdr:rowOff>
    </xdr:from>
    <xdr:to>
      <xdr:col>24</xdr:col>
      <xdr:colOff>114300</xdr:colOff>
      <xdr:row>83</xdr:row>
      <xdr:rowOff>50037</xdr:rowOff>
    </xdr:to>
    <xdr:sp macro="" textlink="">
      <xdr:nvSpPr>
        <xdr:cNvPr id="302" name="楕円 301"/>
        <xdr:cNvSpPr/>
      </xdr:nvSpPr>
      <xdr:spPr>
        <a:xfrm>
          <a:off x="4584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98314</xdr:rowOff>
    </xdr:from>
    <xdr:ext cx="405111" cy="259045"/>
    <xdr:sp macro="" textlink="">
      <xdr:nvSpPr>
        <xdr:cNvPr id="303" name="【公営住宅】&#10;有形固定資産減価償却率該当値テキスト"/>
        <xdr:cNvSpPr txBox="1"/>
      </xdr:nvSpPr>
      <xdr:spPr>
        <a:xfrm>
          <a:off x="4673600"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04" name="楕円 303"/>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170687</xdr:rowOff>
    </xdr:to>
    <xdr:cxnSp macro="">
      <xdr:nvCxnSpPr>
        <xdr:cNvPr id="305" name="直線コネクタ 304"/>
        <xdr:cNvCxnSpPr/>
      </xdr:nvCxnSpPr>
      <xdr:spPr>
        <a:xfrm>
          <a:off x="3797300" y="141884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129539</xdr:rowOff>
    </xdr:to>
    <xdr:cxnSp macro="">
      <xdr:nvCxnSpPr>
        <xdr:cNvPr id="307" name="直線コネクタ 306"/>
        <xdr:cNvCxnSpPr/>
      </xdr:nvCxnSpPr>
      <xdr:spPr>
        <a:xfrm>
          <a:off x="2908300" y="14142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156463</xdr:rowOff>
    </xdr:from>
    <xdr:to>
      <xdr:col>10</xdr:col>
      <xdr:colOff>165100</xdr:colOff>
      <xdr:row>82</xdr:row>
      <xdr:rowOff>86613</xdr:rowOff>
    </xdr:to>
    <xdr:sp macro="" textlink="">
      <xdr:nvSpPr>
        <xdr:cNvPr id="308" name="楕円 307"/>
        <xdr:cNvSpPr/>
      </xdr:nvSpPr>
      <xdr:spPr>
        <a:xfrm>
          <a:off x="1968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35813</xdr:rowOff>
    </xdr:from>
    <xdr:to>
      <xdr:col>15</xdr:col>
      <xdr:colOff>50800</xdr:colOff>
      <xdr:row>82</xdr:row>
      <xdr:rowOff>83820</xdr:rowOff>
    </xdr:to>
    <xdr:cxnSp macro="">
      <xdr:nvCxnSpPr>
        <xdr:cNvPr id="309" name="直線コネクタ 308"/>
        <xdr:cNvCxnSpPr/>
      </xdr:nvCxnSpPr>
      <xdr:spPr>
        <a:xfrm>
          <a:off x="2019300" y="140947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110744</xdr:rowOff>
    </xdr:from>
    <xdr:to>
      <xdr:col>6</xdr:col>
      <xdr:colOff>38100</xdr:colOff>
      <xdr:row>82</xdr:row>
      <xdr:rowOff>40894</xdr:rowOff>
    </xdr:to>
    <xdr:sp macro="" textlink="">
      <xdr:nvSpPr>
        <xdr:cNvPr id="310" name="楕円 309"/>
        <xdr:cNvSpPr/>
      </xdr:nvSpPr>
      <xdr:spPr>
        <a:xfrm>
          <a:off x="1079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161544</xdr:rowOff>
    </xdr:from>
    <xdr:to>
      <xdr:col>10</xdr:col>
      <xdr:colOff>114300</xdr:colOff>
      <xdr:row>82</xdr:row>
      <xdr:rowOff>35813</xdr:rowOff>
    </xdr:to>
    <xdr:cxnSp macro="">
      <xdr:nvCxnSpPr>
        <xdr:cNvPr id="311" name="直線コネクタ 310"/>
        <xdr:cNvCxnSpPr/>
      </xdr:nvCxnSpPr>
      <xdr:spPr>
        <a:xfrm>
          <a:off x="1130300" y="140489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16" name="n_1main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7" name="n_2main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77740</xdr:rowOff>
    </xdr:from>
    <xdr:ext cx="405111" cy="259045"/>
    <xdr:sp macro="" textlink="">
      <xdr:nvSpPr>
        <xdr:cNvPr id="318" name="n_3mainValue【公営住宅】&#10;有形固定資産減価償却率"/>
        <xdr:cNvSpPr txBox="1"/>
      </xdr:nvSpPr>
      <xdr:spPr>
        <a:xfrm>
          <a:off x="18167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32021</xdr:rowOff>
    </xdr:from>
    <xdr:ext cx="405111" cy="259045"/>
    <xdr:sp macro="" textlink="">
      <xdr:nvSpPr>
        <xdr:cNvPr id="319" name="n_4mainValue【公営住宅】&#10;有形固定資産減価償却率"/>
        <xdr:cNvSpPr txBox="1"/>
      </xdr:nvSpPr>
      <xdr:spPr>
        <a:xfrm>
          <a:off x="927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31496</xdr:rowOff>
    </xdr:from>
    <xdr:to>
      <xdr:col>55</xdr:col>
      <xdr:colOff>50800</xdr:colOff>
      <xdr:row>82</xdr:row>
      <xdr:rowOff>133096</xdr:rowOff>
    </xdr:to>
    <xdr:sp macro="" textlink="">
      <xdr:nvSpPr>
        <xdr:cNvPr id="359" name="楕円 358"/>
        <xdr:cNvSpPr/>
      </xdr:nvSpPr>
      <xdr:spPr>
        <a:xfrm>
          <a:off x="10426700" y="1409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54373</xdr:rowOff>
    </xdr:from>
    <xdr:ext cx="469744" cy="259045"/>
    <xdr:sp macro="" textlink="">
      <xdr:nvSpPr>
        <xdr:cNvPr id="360" name="【公営住宅】&#10;一人当たり面積該当値テキスト"/>
        <xdr:cNvSpPr txBox="1"/>
      </xdr:nvSpPr>
      <xdr:spPr>
        <a:xfrm>
          <a:off x="10515600" y="139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28448</xdr:rowOff>
    </xdr:from>
    <xdr:to>
      <xdr:col>50</xdr:col>
      <xdr:colOff>165100</xdr:colOff>
      <xdr:row>82</xdr:row>
      <xdr:rowOff>130048</xdr:rowOff>
    </xdr:to>
    <xdr:sp macro="" textlink="">
      <xdr:nvSpPr>
        <xdr:cNvPr id="361" name="楕円 360"/>
        <xdr:cNvSpPr/>
      </xdr:nvSpPr>
      <xdr:spPr>
        <a:xfrm>
          <a:off x="9588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79248</xdr:rowOff>
    </xdr:from>
    <xdr:to>
      <xdr:col>55</xdr:col>
      <xdr:colOff>0</xdr:colOff>
      <xdr:row>82</xdr:row>
      <xdr:rowOff>82296</xdr:rowOff>
    </xdr:to>
    <xdr:cxnSp macro="">
      <xdr:nvCxnSpPr>
        <xdr:cNvPr id="362" name="直線コネクタ 361"/>
        <xdr:cNvCxnSpPr/>
      </xdr:nvCxnSpPr>
      <xdr:spPr>
        <a:xfrm>
          <a:off x="9639300" y="1413814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20828</xdr:rowOff>
    </xdr:from>
    <xdr:to>
      <xdr:col>46</xdr:col>
      <xdr:colOff>38100</xdr:colOff>
      <xdr:row>82</xdr:row>
      <xdr:rowOff>122428</xdr:rowOff>
    </xdr:to>
    <xdr:sp macro="" textlink="">
      <xdr:nvSpPr>
        <xdr:cNvPr id="363" name="楕円 362"/>
        <xdr:cNvSpPr/>
      </xdr:nvSpPr>
      <xdr:spPr>
        <a:xfrm>
          <a:off x="8699500" y="140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71628</xdr:rowOff>
    </xdr:from>
    <xdr:to>
      <xdr:col>50</xdr:col>
      <xdr:colOff>114300</xdr:colOff>
      <xdr:row>82</xdr:row>
      <xdr:rowOff>79248</xdr:rowOff>
    </xdr:to>
    <xdr:cxnSp macro="">
      <xdr:nvCxnSpPr>
        <xdr:cNvPr id="364" name="直線コネクタ 363"/>
        <xdr:cNvCxnSpPr/>
      </xdr:nvCxnSpPr>
      <xdr:spPr>
        <a:xfrm>
          <a:off x="8750300" y="1413052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17018</xdr:rowOff>
    </xdr:from>
    <xdr:to>
      <xdr:col>41</xdr:col>
      <xdr:colOff>101600</xdr:colOff>
      <xdr:row>82</xdr:row>
      <xdr:rowOff>118618</xdr:rowOff>
    </xdr:to>
    <xdr:sp macro="" textlink="">
      <xdr:nvSpPr>
        <xdr:cNvPr id="365" name="楕円 364"/>
        <xdr:cNvSpPr/>
      </xdr:nvSpPr>
      <xdr:spPr>
        <a:xfrm>
          <a:off x="7810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67818</xdr:rowOff>
    </xdr:from>
    <xdr:to>
      <xdr:col>45</xdr:col>
      <xdr:colOff>177800</xdr:colOff>
      <xdr:row>82</xdr:row>
      <xdr:rowOff>71628</xdr:rowOff>
    </xdr:to>
    <xdr:cxnSp macro="">
      <xdr:nvCxnSpPr>
        <xdr:cNvPr id="366" name="直線コネクタ 365"/>
        <xdr:cNvCxnSpPr/>
      </xdr:nvCxnSpPr>
      <xdr:spPr>
        <a:xfrm>
          <a:off x="7861300" y="141267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9398</xdr:rowOff>
    </xdr:from>
    <xdr:to>
      <xdr:col>36</xdr:col>
      <xdr:colOff>165100</xdr:colOff>
      <xdr:row>82</xdr:row>
      <xdr:rowOff>110998</xdr:rowOff>
    </xdr:to>
    <xdr:sp macro="" textlink="">
      <xdr:nvSpPr>
        <xdr:cNvPr id="367" name="楕円 366"/>
        <xdr:cNvSpPr/>
      </xdr:nvSpPr>
      <xdr:spPr>
        <a:xfrm>
          <a:off x="6921500" y="140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60198</xdr:rowOff>
    </xdr:from>
    <xdr:to>
      <xdr:col>41</xdr:col>
      <xdr:colOff>50800</xdr:colOff>
      <xdr:row>82</xdr:row>
      <xdr:rowOff>67818</xdr:rowOff>
    </xdr:to>
    <xdr:cxnSp macro="">
      <xdr:nvCxnSpPr>
        <xdr:cNvPr id="368" name="直線コネクタ 367"/>
        <xdr:cNvCxnSpPr/>
      </xdr:nvCxnSpPr>
      <xdr:spPr>
        <a:xfrm>
          <a:off x="6972300" y="141190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146575</xdr:rowOff>
    </xdr:from>
    <xdr:ext cx="469744" cy="259045"/>
    <xdr:sp macro="" textlink="">
      <xdr:nvSpPr>
        <xdr:cNvPr id="373" name="n_1mainValue【公営住宅】&#10;一人当たり面積"/>
        <xdr:cNvSpPr txBox="1"/>
      </xdr:nvSpPr>
      <xdr:spPr>
        <a:xfrm>
          <a:off x="93917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138955</xdr:rowOff>
    </xdr:from>
    <xdr:ext cx="469744" cy="259045"/>
    <xdr:sp macro="" textlink="">
      <xdr:nvSpPr>
        <xdr:cNvPr id="374" name="n_2mainValue【公営住宅】&#10;一人当たり面積"/>
        <xdr:cNvSpPr txBox="1"/>
      </xdr:nvSpPr>
      <xdr:spPr>
        <a:xfrm>
          <a:off x="8515427" y="138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135145</xdr:rowOff>
    </xdr:from>
    <xdr:ext cx="469744" cy="259045"/>
    <xdr:sp macro="" textlink="">
      <xdr:nvSpPr>
        <xdr:cNvPr id="375" name="n_3mainValue【公営住宅】&#10;一人当たり面積"/>
        <xdr:cNvSpPr txBox="1"/>
      </xdr:nvSpPr>
      <xdr:spPr>
        <a:xfrm>
          <a:off x="7626427" y="138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127525</xdr:rowOff>
    </xdr:from>
    <xdr:ext cx="469744" cy="259045"/>
    <xdr:sp macro="" textlink="">
      <xdr:nvSpPr>
        <xdr:cNvPr id="376" name="n_4mainValue【公営住宅】&#10;一人当たり面積"/>
        <xdr:cNvSpPr txBox="1"/>
      </xdr:nvSpPr>
      <xdr:spPr>
        <a:xfrm>
          <a:off x="6737427"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42563</xdr:rowOff>
    </xdr:from>
    <xdr:ext cx="405111" cy="259045"/>
    <xdr:sp macro="" textlink="">
      <xdr:nvSpPr>
        <xdr:cNvPr id="406" name="【港湾・漁港】&#10;有形固定資産減価償却率平均値テキスト"/>
        <xdr:cNvSpPr txBox="1"/>
      </xdr:nvSpPr>
      <xdr:spPr>
        <a:xfrm>
          <a:off x="4673600" y="1770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84455</xdr:rowOff>
    </xdr:from>
    <xdr:to>
      <xdr:col>24</xdr:col>
      <xdr:colOff>114300</xdr:colOff>
      <xdr:row>106</xdr:row>
      <xdr:rowOff>14605</xdr:rowOff>
    </xdr:to>
    <xdr:sp macro="" textlink="">
      <xdr:nvSpPr>
        <xdr:cNvPr id="417" name="楕円 416"/>
        <xdr:cNvSpPr/>
      </xdr:nvSpPr>
      <xdr:spPr>
        <a:xfrm>
          <a:off x="4584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62882</xdr:rowOff>
    </xdr:from>
    <xdr:ext cx="405111" cy="259045"/>
    <xdr:sp macro="" textlink="">
      <xdr:nvSpPr>
        <xdr:cNvPr id="418" name="【港湾・漁港】&#10;有形固定資産減価償却率該当値テキスト"/>
        <xdr:cNvSpPr txBox="1"/>
      </xdr:nvSpPr>
      <xdr:spPr>
        <a:xfrm>
          <a:off x="4673600"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46355</xdr:rowOff>
    </xdr:from>
    <xdr:to>
      <xdr:col>20</xdr:col>
      <xdr:colOff>38100</xdr:colOff>
      <xdr:row>105</xdr:row>
      <xdr:rowOff>147955</xdr:rowOff>
    </xdr:to>
    <xdr:sp macro="" textlink="">
      <xdr:nvSpPr>
        <xdr:cNvPr id="419" name="楕円 418"/>
        <xdr:cNvSpPr/>
      </xdr:nvSpPr>
      <xdr:spPr>
        <a:xfrm>
          <a:off x="3746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97155</xdr:rowOff>
    </xdr:from>
    <xdr:to>
      <xdr:col>24</xdr:col>
      <xdr:colOff>63500</xdr:colOff>
      <xdr:row>105</xdr:row>
      <xdr:rowOff>135255</xdr:rowOff>
    </xdr:to>
    <xdr:cxnSp macro="">
      <xdr:nvCxnSpPr>
        <xdr:cNvPr id="420" name="直線コネクタ 419"/>
        <xdr:cNvCxnSpPr/>
      </xdr:nvCxnSpPr>
      <xdr:spPr>
        <a:xfrm>
          <a:off x="3797300" y="180994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421" name="楕円 420"/>
        <xdr:cNvSpPr/>
      </xdr:nvSpPr>
      <xdr:spPr>
        <a:xfrm>
          <a:off x="2857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59055</xdr:rowOff>
    </xdr:from>
    <xdr:to>
      <xdr:col>19</xdr:col>
      <xdr:colOff>177800</xdr:colOff>
      <xdr:row>105</xdr:row>
      <xdr:rowOff>97155</xdr:rowOff>
    </xdr:to>
    <xdr:cxnSp macro="">
      <xdr:nvCxnSpPr>
        <xdr:cNvPr id="422" name="直線コネクタ 421"/>
        <xdr:cNvCxnSpPr/>
      </xdr:nvCxnSpPr>
      <xdr:spPr>
        <a:xfrm>
          <a:off x="2908300" y="1806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141605</xdr:rowOff>
    </xdr:from>
    <xdr:to>
      <xdr:col>10</xdr:col>
      <xdr:colOff>165100</xdr:colOff>
      <xdr:row>105</xdr:row>
      <xdr:rowOff>71755</xdr:rowOff>
    </xdr:to>
    <xdr:sp macro="" textlink="">
      <xdr:nvSpPr>
        <xdr:cNvPr id="423" name="楕円 422"/>
        <xdr:cNvSpPr/>
      </xdr:nvSpPr>
      <xdr:spPr>
        <a:xfrm>
          <a:off x="1968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20955</xdr:rowOff>
    </xdr:from>
    <xdr:to>
      <xdr:col>15</xdr:col>
      <xdr:colOff>50800</xdr:colOff>
      <xdr:row>105</xdr:row>
      <xdr:rowOff>59055</xdr:rowOff>
    </xdr:to>
    <xdr:cxnSp macro="">
      <xdr:nvCxnSpPr>
        <xdr:cNvPr id="424" name="直線コネクタ 423"/>
        <xdr:cNvCxnSpPr/>
      </xdr:nvCxnSpPr>
      <xdr:spPr>
        <a:xfrm>
          <a:off x="2019300" y="1802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103505</xdr:rowOff>
    </xdr:from>
    <xdr:to>
      <xdr:col>6</xdr:col>
      <xdr:colOff>38100</xdr:colOff>
      <xdr:row>105</xdr:row>
      <xdr:rowOff>33655</xdr:rowOff>
    </xdr:to>
    <xdr:sp macro="" textlink="">
      <xdr:nvSpPr>
        <xdr:cNvPr id="425" name="楕円 424"/>
        <xdr:cNvSpPr/>
      </xdr:nvSpPr>
      <xdr:spPr>
        <a:xfrm>
          <a:off x="1079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154305</xdr:rowOff>
    </xdr:from>
    <xdr:to>
      <xdr:col>10</xdr:col>
      <xdr:colOff>114300</xdr:colOff>
      <xdr:row>105</xdr:row>
      <xdr:rowOff>20955</xdr:rowOff>
    </xdr:to>
    <xdr:cxnSp macro="">
      <xdr:nvCxnSpPr>
        <xdr:cNvPr id="426" name="直線コネクタ 425"/>
        <xdr:cNvCxnSpPr/>
      </xdr:nvCxnSpPr>
      <xdr:spPr>
        <a:xfrm>
          <a:off x="1130300" y="1798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427" name="n_1aveValue【港湾・漁港】&#10;有形固定資産減価償却率"/>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28" name="n_2aveValue【港湾・漁港】&#10;有形固定資産減価償却率"/>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33038</xdr:rowOff>
    </xdr:from>
    <xdr:ext cx="405111" cy="259045"/>
    <xdr:sp macro="" textlink="">
      <xdr:nvSpPr>
        <xdr:cNvPr id="429" name="n_3aveValue【港湾・漁港】&#10;有形固定資産減価償却率"/>
        <xdr:cNvSpPr txBox="1"/>
      </xdr:nvSpPr>
      <xdr:spPr>
        <a:xfrm>
          <a:off x="1816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4463</xdr:rowOff>
    </xdr:from>
    <xdr:ext cx="405111" cy="259045"/>
    <xdr:sp macro="" textlink="">
      <xdr:nvSpPr>
        <xdr:cNvPr id="430" name="n_4aveValue【港湾・漁港】&#10;有形固定資産減価償却率"/>
        <xdr:cNvSpPr txBox="1"/>
      </xdr:nvSpPr>
      <xdr:spPr>
        <a:xfrm>
          <a:off x="927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139082</xdr:rowOff>
    </xdr:from>
    <xdr:ext cx="405111" cy="259045"/>
    <xdr:sp macro="" textlink="">
      <xdr:nvSpPr>
        <xdr:cNvPr id="431" name="n_1mainValue【港湾・漁港】&#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100982</xdr:rowOff>
    </xdr:from>
    <xdr:ext cx="405111" cy="259045"/>
    <xdr:sp macro="" textlink="">
      <xdr:nvSpPr>
        <xdr:cNvPr id="432" name="n_2mainValue【港湾・漁港】&#10;有形固定資産減価償却率"/>
        <xdr:cNvSpPr txBox="1"/>
      </xdr:nvSpPr>
      <xdr:spPr>
        <a:xfrm>
          <a:off x="2705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62882</xdr:rowOff>
    </xdr:from>
    <xdr:ext cx="405111" cy="259045"/>
    <xdr:sp macro="" textlink="">
      <xdr:nvSpPr>
        <xdr:cNvPr id="433" name="n_3mainValue【港湾・漁港】&#10;有形固定資産減価償却率"/>
        <xdr:cNvSpPr txBox="1"/>
      </xdr:nvSpPr>
      <xdr:spPr>
        <a:xfrm>
          <a:off x="1816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24782</xdr:rowOff>
    </xdr:from>
    <xdr:ext cx="405111" cy="259045"/>
    <xdr:sp macro="" textlink="">
      <xdr:nvSpPr>
        <xdr:cNvPr id="434" name="n_4mainValue【港湾・漁港】&#10;有形固定資産減価償却率"/>
        <xdr:cNvSpPr txBox="1"/>
      </xdr:nvSpPr>
      <xdr:spPr>
        <a:xfrm>
          <a:off x="927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463" name="【港湾・漁港】&#10;一人当たり有形固定資産（償却資産）額平均値テキスト"/>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49845</xdr:rowOff>
    </xdr:from>
    <xdr:to>
      <xdr:col>55</xdr:col>
      <xdr:colOff>50800</xdr:colOff>
      <xdr:row>108</xdr:row>
      <xdr:rowOff>151445</xdr:rowOff>
    </xdr:to>
    <xdr:sp macro="" textlink="">
      <xdr:nvSpPr>
        <xdr:cNvPr id="474" name="楕円 473"/>
        <xdr:cNvSpPr/>
      </xdr:nvSpPr>
      <xdr:spPr>
        <a:xfrm>
          <a:off x="10426700" y="185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136222</xdr:rowOff>
    </xdr:from>
    <xdr:ext cx="534377" cy="259045"/>
    <xdr:sp macro="" textlink="">
      <xdr:nvSpPr>
        <xdr:cNvPr id="475" name="【港湾・漁港】&#10;一人当たり有形固定資産（償却資産）額該当値テキスト"/>
        <xdr:cNvSpPr txBox="1"/>
      </xdr:nvSpPr>
      <xdr:spPr>
        <a:xfrm>
          <a:off x="10515600" y="184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49997</xdr:rowOff>
    </xdr:from>
    <xdr:to>
      <xdr:col>50</xdr:col>
      <xdr:colOff>165100</xdr:colOff>
      <xdr:row>108</xdr:row>
      <xdr:rowOff>151597</xdr:rowOff>
    </xdr:to>
    <xdr:sp macro="" textlink="">
      <xdr:nvSpPr>
        <xdr:cNvPr id="476" name="楕円 475"/>
        <xdr:cNvSpPr/>
      </xdr:nvSpPr>
      <xdr:spPr>
        <a:xfrm>
          <a:off x="9588500" y="185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100645</xdr:rowOff>
    </xdr:from>
    <xdr:to>
      <xdr:col>55</xdr:col>
      <xdr:colOff>0</xdr:colOff>
      <xdr:row>108</xdr:row>
      <xdr:rowOff>100797</xdr:rowOff>
    </xdr:to>
    <xdr:cxnSp macro="">
      <xdr:nvCxnSpPr>
        <xdr:cNvPr id="477" name="直線コネクタ 476"/>
        <xdr:cNvCxnSpPr/>
      </xdr:nvCxnSpPr>
      <xdr:spPr>
        <a:xfrm flipV="1">
          <a:off x="9639300" y="1861724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49839</xdr:rowOff>
    </xdr:from>
    <xdr:to>
      <xdr:col>46</xdr:col>
      <xdr:colOff>38100</xdr:colOff>
      <xdr:row>108</xdr:row>
      <xdr:rowOff>151439</xdr:rowOff>
    </xdr:to>
    <xdr:sp macro="" textlink="">
      <xdr:nvSpPr>
        <xdr:cNvPr id="478" name="楕円 477"/>
        <xdr:cNvSpPr/>
      </xdr:nvSpPr>
      <xdr:spPr>
        <a:xfrm>
          <a:off x="8699500" y="185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100639</xdr:rowOff>
    </xdr:from>
    <xdr:to>
      <xdr:col>50</xdr:col>
      <xdr:colOff>114300</xdr:colOff>
      <xdr:row>108</xdr:row>
      <xdr:rowOff>100797</xdr:rowOff>
    </xdr:to>
    <xdr:cxnSp macro="">
      <xdr:nvCxnSpPr>
        <xdr:cNvPr id="479" name="直線コネクタ 478"/>
        <xdr:cNvCxnSpPr/>
      </xdr:nvCxnSpPr>
      <xdr:spPr>
        <a:xfrm>
          <a:off x="8750300" y="18617239"/>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49902</xdr:rowOff>
    </xdr:from>
    <xdr:to>
      <xdr:col>41</xdr:col>
      <xdr:colOff>101600</xdr:colOff>
      <xdr:row>108</xdr:row>
      <xdr:rowOff>151502</xdr:rowOff>
    </xdr:to>
    <xdr:sp macro="" textlink="">
      <xdr:nvSpPr>
        <xdr:cNvPr id="480" name="楕円 479"/>
        <xdr:cNvSpPr/>
      </xdr:nvSpPr>
      <xdr:spPr>
        <a:xfrm>
          <a:off x="7810500" y="18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100639</xdr:rowOff>
    </xdr:from>
    <xdr:to>
      <xdr:col>45</xdr:col>
      <xdr:colOff>177800</xdr:colOff>
      <xdr:row>108</xdr:row>
      <xdr:rowOff>100702</xdr:rowOff>
    </xdr:to>
    <xdr:cxnSp macro="">
      <xdr:nvCxnSpPr>
        <xdr:cNvPr id="481" name="直線コネクタ 480"/>
        <xdr:cNvCxnSpPr/>
      </xdr:nvCxnSpPr>
      <xdr:spPr>
        <a:xfrm flipV="1">
          <a:off x="7861300" y="18617239"/>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49950</xdr:rowOff>
    </xdr:from>
    <xdr:to>
      <xdr:col>36</xdr:col>
      <xdr:colOff>165100</xdr:colOff>
      <xdr:row>108</xdr:row>
      <xdr:rowOff>151550</xdr:rowOff>
    </xdr:to>
    <xdr:sp macro="" textlink="">
      <xdr:nvSpPr>
        <xdr:cNvPr id="482" name="楕円 481"/>
        <xdr:cNvSpPr/>
      </xdr:nvSpPr>
      <xdr:spPr>
        <a:xfrm>
          <a:off x="6921500" y="185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100702</xdr:rowOff>
    </xdr:from>
    <xdr:to>
      <xdr:col>41</xdr:col>
      <xdr:colOff>50800</xdr:colOff>
      <xdr:row>108</xdr:row>
      <xdr:rowOff>100750</xdr:rowOff>
    </xdr:to>
    <xdr:cxnSp macro="">
      <xdr:nvCxnSpPr>
        <xdr:cNvPr id="483" name="直線コネクタ 482"/>
        <xdr:cNvCxnSpPr/>
      </xdr:nvCxnSpPr>
      <xdr:spPr>
        <a:xfrm flipV="1">
          <a:off x="6972300" y="18617302"/>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485" name="n_2aveValue【港湾・漁港】&#10;一人当たり有形固定資産（償却資産）額"/>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486" name="n_3aveValue【港湾・漁港】&#10;一人当たり有形固定資産（償却資産）額"/>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487" name="n_4aveValue【港湾・漁港】&#10;一人当たり有形固定資産（償却資産）額"/>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142724</xdr:rowOff>
    </xdr:from>
    <xdr:ext cx="534377" cy="259045"/>
    <xdr:sp macro="" textlink="">
      <xdr:nvSpPr>
        <xdr:cNvPr id="488" name="n_1mainValue【港湾・漁港】&#10;一人当たり有形固定資産（償却資産）額"/>
        <xdr:cNvSpPr txBox="1"/>
      </xdr:nvSpPr>
      <xdr:spPr>
        <a:xfrm>
          <a:off x="9359411" y="186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142566</xdr:rowOff>
    </xdr:from>
    <xdr:ext cx="534377" cy="259045"/>
    <xdr:sp macro="" textlink="">
      <xdr:nvSpPr>
        <xdr:cNvPr id="489" name="n_2mainValue【港湾・漁港】&#10;一人当たり有形固定資産（償却資産）額"/>
        <xdr:cNvSpPr txBox="1"/>
      </xdr:nvSpPr>
      <xdr:spPr>
        <a:xfrm>
          <a:off x="8483111" y="186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142629</xdr:rowOff>
    </xdr:from>
    <xdr:ext cx="534377" cy="259045"/>
    <xdr:sp macro="" textlink="">
      <xdr:nvSpPr>
        <xdr:cNvPr id="490" name="n_3mainValue【港湾・漁港】&#10;一人当たり有形固定資産（償却資産）額"/>
        <xdr:cNvSpPr txBox="1"/>
      </xdr:nvSpPr>
      <xdr:spPr>
        <a:xfrm>
          <a:off x="7594111" y="18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142677</xdr:rowOff>
    </xdr:from>
    <xdr:ext cx="534377" cy="259045"/>
    <xdr:sp macro="" textlink="">
      <xdr:nvSpPr>
        <xdr:cNvPr id="491" name="n_4mainValue【港湾・漁港】&#10;一人当たり有形固定資産（償却資産）額"/>
        <xdr:cNvSpPr txBox="1"/>
      </xdr:nvSpPr>
      <xdr:spPr>
        <a:xfrm>
          <a:off x="6705111" y="186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521"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532" name="楕円 531"/>
        <xdr:cNvSpPr/>
      </xdr:nvSpPr>
      <xdr:spPr>
        <a:xfrm>
          <a:off x="16268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106697</xdr:rowOff>
    </xdr:from>
    <xdr:ext cx="405111" cy="259045"/>
    <xdr:sp macro="" textlink="">
      <xdr:nvSpPr>
        <xdr:cNvPr id="533" name="【認定こども園・幼稚園・保育所】&#10;有形固定資産減価償却率該当値テキスト"/>
        <xdr:cNvSpPr txBox="1"/>
      </xdr:nvSpPr>
      <xdr:spPr>
        <a:xfrm>
          <a:off x="16357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xdr:rowOff>
    </xdr:from>
    <xdr:to>
      <xdr:col>81</xdr:col>
      <xdr:colOff>101600</xdr:colOff>
      <xdr:row>40</xdr:row>
      <xdr:rowOff>111760</xdr:rowOff>
    </xdr:to>
    <xdr:sp macro="" textlink="">
      <xdr:nvSpPr>
        <xdr:cNvPr id="534" name="楕円 533"/>
        <xdr:cNvSpPr/>
      </xdr:nvSpPr>
      <xdr:spPr>
        <a:xfrm>
          <a:off x="1543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60960</xdr:rowOff>
    </xdr:to>
    <xdr:cxnSp macro="">
      <xdr:nvCxnSpPr>
        <xdr:cNvPr id="535" name="直線コネクタ 534"/>
        <xdr:cNvCxnSpPr/>
      </xdr:nvCxnSpPr>
      <xdr:spPr>
        <a:xfrm flipV="1">
          <a:off x="15481300" y="6865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27305</xdr:rowOff>
    </xdr:from>
    <xdr:to>
      <xdr:col>76</xdr:col>
      <xdr:colOff>165100</xdr:colOff>
      <xdr:row>40</xdr:row>
      <xdr:rowOff>128905</xdr:rowOff>
    </xdr:to>
    <xdr:sp macro="" textlink="">
      <xdr:nvSpPr>
        <xdr:cNvPr id="536" name="楕円 535"/>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60960</xdr:rowOff>
    </xdr:from>
    <xdr:to>
      <xdr:col>81</xdr:col>
      <xdr:colOff>50800</xdr:colOff>
      <xdr:row>40</xdr:row>
      <xdr:rowOff>78105</xdr:rowOff>
    </xdr:to>
    <xdr:cxnSp macro="">
      <xdr:nvCxnSpPr>
        <xdr:cNvPr id="537" name="直線コネクタ 536"/>
        <xdr:cNvCxnSpPr/>
      </xdr:nvCxnSpPr>
      <xdr:spPr>
        <a:xfrm flipV="1">
          <a:off x="14592300" y="6918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166370</xdr:rowOff>
    </xdr:from>
    <xdr:to>
      <xdr:col>72</xdr:col>
      <xdr:colOff>38100</xdr:colOff>
      <xdr:row>40</xdr:row>
      <xdr:rowOff>96520</xdr:rowOff>
    </xdr:to>
    <xdr:sp macro="" textlink="">
      <xdr:nvSpPr>
        <xdr:cNvPr id="538" name="楕円 537"/>
        <xdr:cNvSpPr/>
      </xdr:nvSpPr>
      <xdr:spPr>
        <a:xfrm>
          <a:off x="1365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45720</xdr:rowOff>
    </xdr:from>
    <xdr:to>
      <xdr:col>76</xdr:col>
      <xdr:colOff>114300</xdr:colOff>
      <xdr:row>40</xdr:row>
      <xdr:rowOff>78105</xdr:rowOff>
    </xdr:to>
    <xdr:cxnSp macro="">
      <xdr:nvCxnSpPr>
        <xdr:cNvPr id="539" name="直線コネクタ 538"/>
        <xdr:cNvCxnSpPr/>
      </xdr:nvCxnSpPr>
      <xdr:spPr>
        <a:xfrm>
          <a:off x="13703300" y="6903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137795</xdr:rowOff>
    </xdr:from>
    <xdr:to>
      <xdr:col>67</xdr:col>
      <xdr:colOff>101600</xdr:colOff>
      <xdr:row>40</xdr:row>
      <xdr:rowOff>67945</xdr:rowOff>
    </xdr:to>
    <xdr:sp macro="" textlink="">
      <xdr:nvSpPr>
        <xdr:cNvPr id="540" name="楕円 539"/>
        <xdr:cNvSpPr/>
      </xdr:nvSpPr>
      <xdr:spPr>
        <a:xfrm>
          <a:off x="12763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17145</xdr:rowOff>
    </xdr:from>
    <xdr:to>
      <xdr:col>71</xdr:col>
      <xdr:colOff>177800</xdr:colOff>
      <xdr:row>40</xdr:row>
      <xdr:rowOff>45720</xdr:rowOff>
    </xdr:to>
    <xdr:cxnSp macro="">
      <xdr:nvCxnSpPr>
        <xdr:cNvPr id="541" name="直線コネクタ 540"/>
        <xdr:cNvCxnSpPr/>
      </xdr:nvCxnSpPr>
      <xdr:spPr>
        <a:xfrm>
          <a:off x="12814300" y="6875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42"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3"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4"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5"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102887</xdr:rowOff>
    </xdr:from>
    <xdr:ext cx="405111" cy="259045"/>
    <xdr:sp macro="" textlink="">
      <xdr:nvSpPr>
        <xdr:cNvPr id="546" name="n_1mainValue【認定こども園・幼稚園・保育所】&#10;有形固定資産減価償却率"/>
        <xdr:cNvSpPr txBox="1"/>
      </xdr:nvSpPr>
      <xdr:spPr>
        <a:xfrm>
          <a:off x="15266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547" name="n_2mainValue【認定こども園・幼稚園・保育所】&#10;有形固定資産減価償却率"/>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87647</xdr:rowOff>
    </xdr:from>
    <xdr:ext cx="405111" cy="259045"/>
    <xdr:sp macro="" textlink="">
      <xdr:nvSpPr>
        <xdr:cNvPr id="548" name="n_3mainValue【認定こども園・幼稚園・保育所】&#10;有形固定資産減価償却率"/>
        <xdr:cNvSpPr txBox="1"/>
      </xdr:nvSpPr>
      <xdr:spPr>
        <a:xfrm>
          <a:off x="13500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59072</xdr:rowOff>
    </xdr:from>
    <xdr:ext cx="405111" cy="259045"/>
    <xdr:sp macro="" textlink="">
      <xdr:nvSpPr>
        <xdr:cNvPr id="549" name="n_4mainValue【認定こども園・幼稚園・保育所】&#10;有形固定資産減価償却率"/>
        <xdr:cNvSpPr txBox="1"/>
      </xdr:nvSpPr>
      <xdr:spPr>
        <a:xfrm>
          <a:off x="12611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78"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89" name="楕円 588"/>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590" name="【認定こども園・幼稚園・保育所】&#10;一人当たり面積該当値テキスト"/>
        <xdr:cNvSpPr txBox="1"/>
      </xdr:nvSpPr>
      <xdr:spPr>
        <a:xfrm>
          <a:off x="221996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macro="" textlink="">
      <xdr:nvSpPr>
        <xdr:cNvPr id="591" name="楕円 590"/>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144780</xdr:rowOff>
    </xdr:from>
    <xdr:to>
      <xdr:col>116</xdr:col>
      <xdr:colOff>63500</xdr:colOff>
      <xdr:row>38</xdr:row>
      <xdr:rowOff>163830</xdr:rowOff>
    </xdr:to>
    <xdr:cxnSp macro="">
      <xdr:nvCxnSpPr>
        <xdr:cNvPr id="592" name="直線コネクタ 591"/>
        <xdr:cNvCxnSpPr/>
      </xdr:nvCxnSpPr>
      <xdr:spPr>
        <a:xfrm flipV="1">
          <a:off x="21323300" y="66598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593" name="楕円 592"/>
        <xdr:cNvSpPr/>
      </xdr:nvSpPr>
      <xdr:spPr>
        <a:xfrm>
          <a:off x="2038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163830</xdr:rowOff>
    </xdr:to>
    <xdr:cxnSp macro="">
      <xdr:nvCxnSpPr>
        <xdr:cNvPr id="594" name="直線コネクタ 593"/>
        <xdr:cNvCxnSpPr/>
      </xdr:nvCxnSpPr>
      <xdr:spPr>
        <a:xfrm>
          <a:off x="20434300" y="66065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95" name="楕円 594"/>
        <xdr:cNvSpPr/>
      </xdr:nvSpPr>
      <xdr:spPr>
        <a:xfrm>
          <a:off x="19494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91440</xdr:rowOff>
    </xdr:to>
    <xdr:cxnSp macro="">
      <xdr:nvCxnSpPr>
        <xdr:cNvPr id="596" name="直線コネクタ 595"/>
        <xdr:cNvCxnSpPr/>
      </xdr:nvCxnSpPr>
      <xdr:spPr>
        <a:xfrm>
          <a:off x="19545300" y="6560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170180</xdr:rowOff>
    </xdr:from>
    <xdr:to>
      <xdr:col>98</xdr:col>
      <xdr:colOff>38100</xdr:colOff>
      <xdr:row>38</xdr:row>
      <xdr:rowOff>100330</xdr:rowOff>
    </xdr:to>
    <xdr:sp macro="" textlink="">
      <xdr:nvSpPr>
        <xdr:cNvPr id="597" name="楕円 596"/>
        <xdr:cNvSpPr/>
      </xdr:nvSpPr>
      <xdr:spPr>
        <a:xfrm>
          <a:off x="18605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45720</xdr:rowOff>
    </xdr:from>
    <xdr:to>
      <xdr:col>102</xdr:col>
      <xdr:colOff>114300</xdr:colOff>
      <xdr:row>38</xdr:row>
      <xdr:rowOff>49530</xdr:rowOff>
    </xdr:to>
    <xdr:cxnSp macro="">
      <xdr:nvCxnSpPr>
        <xdr:cNvPr id="598" name="直線コネクタ 597"/>
        <xdr:cNvCxnSpPr/>
      </xdr:nvCxnSpPr>
      <xdr:spPr>
        <a:xfrm flipV="1">
          <a:off x="18656300" y="656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99"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600"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601"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2"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59707</xdr:rowOff>
    </xdr:from>
    <xdr:ext cx="469744" cy="259045"/>
    <xdr:sp macro="" textlink="">
      <xdr:nvSpPr>
        <xdr:cNvPr id="603" name="n_1main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604" name="n_2main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605" name="n_3main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116857</xdr:rowOff>
    </xdr:from>
    <xdr:ext cx="469744" cy="259045"/>
    <xdr:sp macro="" textlink="">
      <xdr:nvSpPr>
        <xdr:cNvPr id="606" name="n_4mainValue【認定こども園・幼稚園・保育所】&#10;一人当たり面積"/>
        <xdr:cNvSpPr txBox="1"/>
      </xdr:nvSpPr>
      <xdr:spPr>
        <a:xfrm>
          <a:off x="18421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634"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xdr:rowOff>
    </xdr:from>
    <xdr:to>
      <xdr:col>85</xdr:col>
      <xdr:colOff>177800</xdr:colOff>
      <xdr:row>58</xdr:row>
      <xdr:rowOff>110236</xdr:rowOff>
    </xdr:to>
    <xdr:sp macro="" textlink="">
      <xdr:nvSpPr>
        <xdr:cNvPr id="645" name="楕円 644"/>
        <xdr:cNvSpPr/>
      </xdr:nvSpPr>
      <xdr:spPr>
        <a:xfrm>
          <a:off x="162687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31513</xdr:rowOff>
    </xdr:from>
    <xdr:ext cx="405111" cy="259045"/>
    <xdr:sp macro="" textlink="">
      <xdr:nvSpPr>
        <xdr:cNvPr id="646" name="【学校施設】&#10;有形固定資産減価償却率該当値テキスト"/>
        <xdr:cNvSpPr txBox="1"/>
      </xdr:nvSpPr>
      <xdr:spPr>
        <a:xfrm>
          <a:off x="16357600"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161798</xdr:rowOff>
    </xdr:from>
    <xdr:to>
      <xdr:col>81</xdr:col>
      <xdr:colOff>101600</xdr:colOff>
      <xdr:row>58</xdr:row>
      <xdr:rowOff>91948</xdr:rowOff>
    </xdr:to>
    <xdr:sp macro="" textlink="">
      <xdr:nvSpPr>
        <xdr:cNvPr id="647" name="楕円 646"/>
        <xdr:cNvSpPr/>
      </xdr:nvSpPr>
      <xdr:spPr>
        <a:xfrm>
          <a:off x="15430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41148</xdr:rowOff>
    </xdr:from>
    <xdr:to>
      <xdr:col>85</xdr:col>
      <xdr:colOff>127000</xdr:colOff>
      <xdr:row>58</xdr:row>
      <xdr:rowOff>59436</xdr:rowOff>
    </xdr:to>
    <xdr:cxnSp macro="">
      <xdr:nvCxnSpPr>
        <xdr:cNvPr id="648" name="直線コネクタ 647"/>
        <xdr:cNvCxnSpPr/>
      </xdr:nvCxnSpPr>
      <xdr:spPr>
        <a:xfrm>
          <a:off x="15481300" y="99852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649" name="楕円 648"/>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41148</xdr:rowOff>
    </xdr:to>
    <xdr:cxnSp macro="">
      <xdr:nvCxnSpPr>
        <xdr:cNvPr id="650" name="直線コネクタ 649"/>
        <xdr:cNvCxnSpPr/>
      </xdr:nvCxnSpPr>
      <xdr:spPr>
        <a:xfrm>
          <a:off x="14592300" y="9898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150368</xdr:rowOff>
    </xdr:from>
    <xdr:to>
      <xdr:col>72</xdr:col>
      <xdr:colOff>38100</xdr:colOff>
      <xdr:row>57</xdr:row>
      <xdr:rowOff>80518</xdr:rowOff>
    </xdr:to>
    <xdr:sp macro="" textlink="">
      <xdr:nvSpPr>
        <xdr:cNvPr id="651" name="楕円 650"/>
        <xdr:cNvSpPr/>
      </xdr:nvSpPr>
      <xdr:spPr>
        <a:xfrm>
          <a:off x="13652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29718</xdr:rowOff>
    </xdr:from>
    <xdr:to>
      <xdr:col>76</xdr:col>
      <xdr:colOff>114300</xdr:colOff>
      <xdr:row>57</xdr:row>
      <xdr:rowOff>125730</xdr:rowOff>
    </xdr:to>
    <xdr:cxnSp macro="">
      <xdr:nvCxnSpPr>
        <xdr:cNvPr id="652" name="直線コネクタ 651"/>
        <xdr:cNvCxnSpPr/>
      </xdr:nvCxnSpPr>
      <xdr:spPr>
        <a:xfrm>
          <a:off x="13703300" y="9802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653" name="楕円 652"/>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29718</xdr:rowOff>
    </xdr:from>
    <xdr:to>
      <xdr:col>71</xdr:col>
      <xdr:colOff>177800</xdr:colOff>
      <xdr:row>58</xdr:row>
      <xdr:rowOff>22860</xdr:rowOff>
    </xdr:to>
    <xdr:cxnSp macro="">
      <xdr:nvCxnSpPr>
        <xdr:cNvPr id="654" name="直線コネクタ 653"/>
        <xdr:cNvCxnSpPr/>
      </xdr:nvCxnSpPr>
      <xdr:spPr>
        <a:xfrm flipV="1">
          <a:off x="12814300" y="98023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5"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6"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7"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658"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108475</xdr:rowOff>
    </xdr:from>
    <xdr:ext cx="405111" cy="259045"/>
    <xdr:sp macro="" textlink="">
      <xdr:nvSpPr>
        <xdr:cNvPr id="659" name="n_1mainValue【学校施設】&#10;有形固定資産減価償却率"/>
        <xdr:cNvSpPr txBox="1"/>
      </xdr:nvSpPr>
      <xdr:spPr>
        <a:xfrm>
          <a:off x="152660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660"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97045</xdr:rowOff>
    </xdr:from>
    <xdr:ext cx="405111" cy="259045"/>
    <xdr:sp macro="" textlink="">
      <xdr:nvSpPr>
        <xdr:cNvPr id="661" name="n_3mainValue【学校施設】&#10;有形固定資産減価償却率"/>
        <xdr:cNvSpPr txBox="1"/>
      </xdr:nvSpPr>
      <xdr:spPr>
        <a:xfrm>
          <a:off x="13500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662" name="n_4mainValue【学校施設】&#10;有形固定資産減価償却率"/>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692"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703" name="楕円 702"/>
        <xdr:cNvSpPr/>
      </xdr:nvSpPr>
      <xdr:spPr>
        <a:xfrm>
          <a:off x="22110700" y="106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156989</xdr:rowOff>
    </xdr:from>
    <xdr:ext cx="469744" cy="259045"/>
    <xdr:sp macro="" textlink="">
      <xdr:nvSpPr>
        <xdr:cNvPr id="704" name="【学校施設】&#10;一人当たり面積該当値テキスト"/>
        <xdr:cNvSpPr txBox="1"/>
      </xdr:nvSpPr>
      <xdr:spPr>
        <a:xfrm>
          <a:off x="22199600" y="1061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705" name="楕円 704"/>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169164</xdr:rowOff>
    </xdr:from>
    <xdr:to>
      <xdr:col>116</xdr:col>
      <xdr:colOff>63500</xdr:colOff>
      <xdr:row>62</xdr:row>
      <xdr:rowOff>57912</xdr:rowOff>
    </xdr:to>
    <xdr:cxnSp macro="">
      <xdr:nvCxnSpPr>
        <xdr:cNvPr id="706" name="直線コネクタ 705"/>
        <xdr:cNvCxnSpPr/>
      </xdr:nvCxnSpPr>
      <xdr:spPr>
        <a:xfrm>
          <a:off x="21323300" y="10627614"/>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115316</xdr:rowOff>
    </xdr:from>
    <xdr:to>
      <xdr:col>107</xdr:col>
      <xdr:colOff>101600</xdr:colOff>
      <xdr:row>62</xdr:row>
      <xdr:rowOff>45466</xdr:rowOff>
    </xdr:to>
    <xdr:sp macro="" textlink="">
      <xdr:nvSpPr>
        <xdr:cNvPr id="707" name="楕円 706"/>
        <xdr:cNvSpPr/>
      </xdr:nvSpPr>
      <xdr:spPr>
        <a:xfrm>
          <a:off x="20383500" y="105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166116</xdr:rowOff>
    </xdr:from>
    <xdr:to>
      <xdr:col>111</xdr:col>
      <xdr:colOff>177800</xdr:colOff>
      <xdr:row>61</xdr:row>
      <xdr:rowOff>169164</xdr:rowOff>
    </xdr:to>
    <xdr:cxnSp macro="">
      <xdr:nvCxnSpPr>
        <xdr:cNvPr id="708" name="直線コネクタ 707"/>
        <xdr:cNvCxnSpPr/>
      </xdr:nvCxnSpPr>
      <xdr:spPr>
        <a:xfrm>
          <a:off x="20434300" y="106245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116840</xdr:rowOff>
    </xdr:from>
    <xdr:to>
      <xdr:col>102</xdr:col>
      <xdr:colOff>165100</xdr:colOff>
      <xdr:row>62</xdr:row>
      <xdr:rowOff>46990</xdr:rowOff>
    </xdr:to>
    <xdr:sp macro="" textlink="">
      <xdr:nvSpPr>
        <xdr:cNvPr id="709" name="楕円 708"/>
        <xdr:cNvSpPr/>
      </xdr:nvSpPr>
      <xdr:spPr>
        <a:xfrm>
          <a:off x="19494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166116</xdr:rowOff>
    </xdr:from>
    <xdr:to>
      <xdr:col>107</xdr:col>
      <xdr:colOff>50800</xdr:colOff>
      <xdr:row>61</xdr:row>
      <xdr:rowOff>167640</xdr:rowOff>
    </xdr:to>
    <xdr:cxnSp macro="">
      <xdr:nvCxnSpPr>
        <xdr:cNvPr id="710" name="直線コネクタ 709"/>
        <xdr:cNvCxnSpPr/>
      </xdr:nvCxnSpPr>
      <xdr:spPr>
        <a:xfrm flipV="1">
          <a:off x="19545300" y="106245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19304</xdr:rowOff>
    </xdr:from>
    <xdr:to>
      <xdr:col>98</xdr:col>
      <xdr:colOff>38100</xdr:colOff>
      <xdr:row>62</xdr:row>
      <xdr:rowOff>120904</xdr:rowOff>
    </xdr:to>
    <xdr:sp macro="" textlink="">
      <xdr:nvSpPr>
        <xdr:cNvPr id="711" name="楕円 710"/>
        <xdr:cNvSpPr/>
      </xdr:nvSpPr>
      <xdr:spPr>
        <a:xfrm>
          <a:off x="18605500" y="106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167640</xdr:rowOff>
    </xdr:from>
    <xdr:to>
      <xdr:col>102</xdr:col>
      <xdr:colOff>114300</xdr:colOff>
      <xdr:row>62</xdr:row>
      <xdr:rowOff>70104</xdr:rowOff>
    </xdr:to>
    <xdr:cxnSp macro="">
      <xdr:nvCxnSpPr>
        <xdr:cNvPr id="712" name="直線コネクタ 711"/>
        <xdr:cNvCxnSpPr/>
      </xdr:nvCxnSpPr>
      <xdr:spPr>
        <a:xfrm flipV="1">
          <a:off x="18656300" y="10626090"/>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713"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714" name="n_2aveValue【学校施設】&#10;一人当たり面積"/>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15" name="n_3aveValue【学校施設】&#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716" name="n_4aveValue【学校施設】&#10;一人当たり面積"/>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39641</xdr:rowOff>
    </xdr:from>
    <xdr:ext cx="469744" cy="259045"/>
    <xdr:sp macro="" textlink="">
      <xdr:nvSpPr>
        <xdr:cNvPr id="717" name="n_1mainValue【学校施設】&#10;一人当たり面積"/>
        <xdr:cNvSpPr txBox="1"/>
      </xdr:nvSpPr>
      <xdr:spPr>
        <a:xfrm>
          <a:off x="210757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36593</xdr:rowOff>
    </xdr:from>
    <xdr:ext cx="469744" cy="259045"/>
    <xdr:sp macro="" textlink="">
      <xdr:nvSpPr>
        <xdr:cNvPr id="718" name="n_2mainValue【学校施設】&#10;一人当たり面積"/>
        <xdr:cNvSpPr txBox="1"/>
      </xdr:nvSpPr>
      <xdr:spPr>
        <a:xfrm>
          <a:off x="20199427" y="106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38117</xdr:rowOff>
    </xdr:from>
    <xdr:ext cx="469744" cy="259045"/>
    <xdr:sp macro="" textlink="">
      <xdr:nvSpPr>
        <xdr:cNvPr id="719" name="n_3mainValue【学校施設】&#10;一人当たり面積"/>
        <xdr:cNvSpPr txBox="1"/>
      </xdr:nvSpPr>
      <xdr:spPr>
        <a:xfrm>
          <a:off x="19310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112031</xdr:rowOff>
    </xdr:from>
    <xdr:ext cx="469744" cy="259045"/>
    <xdr:sp macro="" textlink="">
      <xdr:nvSpPr>
        <xdr:cNvPr id="720" name="n_4mainValue【学校施設】&#10;一人当たり面積"/>
        <xdr:cNvSpPr txBox="1"/>
      </xdr:nvSpPr>
      <xdr:spPr>
        <a:xfrm>
          <a:off x="18421427" y="107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0"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160655</xdr:rowOff>
    </xdr:from>
    <xdr:to>
      <xdr:col>85</xdr:col>
      <xdr:colOff>177800</xdr:colOff>
      <xdr:row>84</xdr:row>
      <xdr:rowOff>90805</xdr:rowOff>
    </xdr:to>
    <xdr:sp macro="" textlink="">
      <xdr:nvSpPr>
        <xdr:cNvPr id="761" name="楕円 760"/>
        <xdr:cNvSpPr/>
      </xdr:nvSpPr>
      <xdr:spPr>
        <a:xfrm>
          <a:off x="162687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139082</xdr:rowOff>
    </xdr:from>
    <xdr:ext cx="405111" cy="259045"/>
    <xdr:sp macro="" textlink="">
      <xdr:nvSpPr>
        <xdr:cNvPr id="762" name="【児童館】&#10;有形固定資産減価償却率該当値テキスト"/>
        <xdr:cNvSpPr txBox="1"/>
      </xdr:nvSpPr>
      <xdr:spPr>
        <a:xfrm>
          <a:off x="16357600"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128270</xdr:rowOff>
    </xdr:from>
    <xdr:to>
      <xdr:col>81</xdr:col>
      <xdr:colOff>101600</xdr:colOff>
      <xdr:row>84</xdr:row>
      <xdr:rowOff>58420</xdr:rowOff>
    </xdr:to>
    <xdr:sp macro="" textlink="">
      <xdr:nvSpPr>
        <xdr:cNvPr id="763" name="楕円 762"/>
        <xdr:cNvSpPr/>
      </xdr:nvSpPr>
      <xdr:spPr>
        <a:xfrm>
          <a:off x="15430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xdr:rowOff>
    </xdr:from>
    <xdr:to>
      <xdr:col>85</xdr:col>
      <xdr:colOff>127000</xdr:colOff>
      <xdr:row>84</xdr:row>
      <xdr:rowOff>40005</xdr:rowOff>
    </xdr:to>
    <xdr:cxnSp macro="">
      <xdr:nvCxnSpPr>
        <xdr:cNvPr id="764" name="直線コネクタ 763"/>
        <xdr:cNvCxnSpPr/>
      </xdr:nvCxnSpPr>
      <xdr:spPr>
        <a:xfrm>
          <a:off x="15481300" y="14409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95886</xdr:rowOff>
    </xdr:from>
    <xdr:to>
      <xdr:col>76</xdr:col>
      <xdr:colOff>165100</xdr:colOff>
      <xdr:row>84</xdr:row>
      <xdr:rowOff>26036</xdr:rowOff>
    </xdr:to>
    <xdr:sp macro="" textlink="">
      <xdr:nvSpPr>
        <xdr:cNvPr id="765" name="楕円 764"/>
        <xdr:cNvSpPr/>
      </xdr:nvSpPr>
      <xdr:spPr>
        <a:xfrm>
          <a:off x="1454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146686</xdr:rowOff>
    </xdr:from>
    <xdr:to>
      <xdr:col>81</xdr:col>
      <xdr:colOff>50800</xdr:colOff>
      <xdr:row>84</xdr:row>
      <xdr:rowOff>7620</xdr:rowOff>
    </xdr:to>
    <xdr:cxnSp macro="">
      <xdr:nvCxnSpPr>
        <xdr:cNvPr id="766" name="直線コネクタ 765"/>
        <xdr:cNvCxnSpPr/>
      </xdr:nvCxnSpPr>
      <xdr:spPr>
        <a:xfrm>
          <a:off x="14592300" y="143770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63500</xdr:rowOff>
    </xdr:from>
    <xdr:to>
      <xdr:col>72</xdr:col>
      <xdr:colOff>38100</xdr:colOff>
      <xdr:row>83</xdr:row>
      <xdr:rowOff>165100</xdr:rowOff>
    </xdr:to>
    <xdr:sp macro="" textlink="">
      <xdr:nvSpPr>
        <xdr:cNvPr id="767" name="楕円 766"/>
        <xdr:cNvSpPr/>
      </xdr:nvSpPr>
      <xdr:spPr>
        <a:xfrm>
          <a:off x="1365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114300</xdr:rowOff>
    </xdr:from>
    <xdr:to>
      <xdr:col>76</xdr:col>
      <xdr:colOff>114300</xdr:colOff>
      <xdr:row>83</xdr:row>
      <xdr:rowOff>146686</xdr:rowOff>
    </xdr:to>
    <xdr:cxnSp macro="">
      <xdr:nvCxnSpPr>
        <xdr:cNvPr id="768" name="直線コネクタ 767"/>
        <xdr:cNvCxnSpPr/>
      </xdr:nvCxnSpPr>
      <xdr:spPr>
        <a:xfrm>
          <a:off x="13703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33020</xdr:rowOff>
    </xdr:from>
    <xdr:to>
      <xdr:col>67</xdr:col>
      <xdr:colOff>101600</xdr:colOff>
      <xdr:row>83</xdr:row>
      <xdr:rowOff>134620</xdr:rowOff>
    </xdr:to>
    <xdr:sp macro="" textlink="">
      <xdr:nvSpPr>
        <xdr:cNvPr id="769" name="楕円 768"/>
        <xdr:cNvSpPr/>
      </xdr:nvSpPr>
      <xdr:spPr>
        <a:xfrm>
          <a:off x="1276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83820</xdr:rowOff>
    </xdr:from>
    <xdr:to>
      <xdr:col>71</xdr:col>
      <xdr:colOff>177800</xdr:colOff>
      <xdr:row>83</xdr:row>
      <xdr:rowOff>114300</xdr:rowOff>
    </xdr:to>
    <xdr:cxnSp macro="">
      <xdr:nvCxnSpPr>
        <xdr:cNvPr id="770" name="直線コネクタ 769"/>
        <xdr:cNvCxnSpPr/>
      </xdr:nvCxnSpPr>
      <xdr:spPr>
        <a:xfrm>
          <a:off x="12814300" y="1431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771"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2"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3"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774"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49547</xdr:rowOff>
    </xdr:from>
    <xdr:ext cx="405111" cy="259045"/>
    <xdr:sp macro="" textlink="">
      <xdr:nvSpPr>
        <xdr:cNvPr id="775" name="n_1mainValue【児童館】&#10;有形固定資産減価償却率"/>
        <xdr:cNvSpPr txBox="1"/>
      </xdr:nvSpPr>
      <xdr:spPr>
        <a:xfrm>
          <a:off x="15266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17163</xdr:rowOff>
    </xdr:from>
    <xdr:ext cx="405111" cy="259045"/>
    <xdr:sp macro="" textlink="">
      <xdr:nvSpPr>
        <xdr:cNvPr id="776" name="n_2mainValue【児童館】&#10;有形固定資産減価償却率"/>
        <xdr:cNvSpPr txBox="1"/>
      </xdr:nvSpPr>
      <xdr:spPr>
        <a:xfrm>
          <a:off x="14389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156227</xdr:rowOff>
    </xdr:from>
    <xdr:ext cx="405111" cy="259045"/>
    <xdr:sp macro="" textlink="">
      <xdr:nvSpPr>
        <xdr:cNvPr id="777" name="n_3mainValue【児童館】&#10;有形固定資産減価償却率"/>
        <xdr:cNvSpPr txBox="1"/>
      </xdr:nvSpPr>
      <xdr:spPr>
        <a:xfrm>
          <a:off x="13500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78" name="n_4mainValue【児童館】&#10;有形固定資産減価償却率"/>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7"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18" name="楕円 817"/>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819" name="【児童館】&#10;一人当たり面積該当値テキスト"/>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820" name="楕円 819"/>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821" name="直線コネクタ 820"/>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822" name="楕円 821"/>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823" name="直線コネクタ 822"/>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24" name="楕円 823"/>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825" name="直線コネクタ 824"/>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26" name="楕円 825"/>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827" name="直線コネクタ 826"/>
        <xdr:cNvCxnSpPr/>
      </xdr:nvCxnSpPr>
      <xdr:spPr>
        <a:xfrm>
          <a:off x="18656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0"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1"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832" name="n_1main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33" name="n_2main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34" name="n_3main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5" name="n_4main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橋りょう・トンネル等のインフラ資産の有形固定資産減価償却率については、全国平均を下回っているものの、道路については県内平均を上回っていることから、積極的な財政支出により更新が必要です。認定こども園・幼稚園・保育所や児童館については老朽化が進み、有形固定資産減価償却率が全国平均よりも高い比率となっており、更新に加え民営化や施設の統廃合等、今後の在り方を含めた検討が必要です。学校施設の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岡山小学校の新築移転を行ったことから一旦減少しました。また、他の小学校についてもコミュニティエリア整備により順次更新を進めていく一方で、中学校の老朽化が進み耐用年数も迫っていることから、長寿命化に向けた取り組みを実施していきます。公営住宅の一人当たり面積については、改良住宅譲渡推進事業の実施による売却により毎年わずかに減少していますが、住宅の老朽化や入居者の高齢化などがあり、今後、検討が必要となって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82,101
80,511
177.45
43,922,489
42,659,982
1,111,028
19,727,431
25,162,016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131" name="楕円 130"/>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92727</xdr:rowOff>
    </xdr:from>
    <xdr:ext cx="469744" cy="259045"/>
    <xdr:sp macro="" textlink="">
      <xdr:nvSpPr>
        <xdr:cNvPr id="132" name="【図書館】&#10;一人当たり面積該当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33" name="楕円 132"/>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120650</xdr:rowOff>
    </xdr:from>
    <xdr:to>
      <xdr:col>55</xdr:col>
      <xdr:colOff>0</xdr:colOff>
      <xdr:row>37</xdr:row>
      <xdr:rowOff>120650</xdr:rowOff>
    </xdr:to>
    <xdr:cxnSp macro="">
      <xdr:nvCxnSpPr>
        <xdr:cNvPr id="134" name="直線コネクタ 133"/>
        <xdr:cNvCxnSpPr/>
      </xdr:nvCxnSpPr>
      <xdr:spPr>
        <a:xfrm>
          <a:off x="9639300" y="646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69850</xdr:rowOff>
    </xdr:from>
    <xdr:to>
      <xdr:col>46</xdr:col>
      <xdr:colOff>38100</xdr:colOff>
      <xdr:row>38</xdr:row>
      <xdr:rowOff>0</xdr:rowOff>
    </xdr:to>
    <xdr:sp macro="" textlink="">
      <xdr:nvSpPr>
        <xdr:cNvPr id="135" name="楕円 134"/>
        <xdr:cNvSpPr/>
      </xdr:nvSpPr>
      <xdr:spPr>
        <a:xfrm>
          <a:off x="8699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120650</xdr:rowOff>
    </xdr:to>
    <xdr:cxnSp macro="">
      <xdr:nvCxnSpPr>
        <xdr:cNvPr id="136" name="直線コネクタ 135"/>
        <xdr:cNvCxnSpPr/>
      </xdr:nvCxnSpPr>
      <xdr:spPr>
        <a:xfrm>
          <a:off x="8750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137" name="楕円 136"/>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120650</xdr:rowOff>
    </xdr:from>
    <xdr:to>
      <xdr:col>45</xdr:col>
      <xdr:colOff>177800</xdr:colOff>
      <xdr:row>37</xdr:row>
      <xdr:rowOff>120650</xdr:rowOff>
    </xdr:to>
    <xdr:cxnSp macro="">
      <xdr:nvCxnSpPr>
        <xdr:cNvPr id="138" name="直線コネクタ 137"/>
        <xdr:cNvCxnSpPr/>
      </xdr:nvCxnSpPr>
      <xdr:spPr>
        <a:xfrm>
          <a:off x="7861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69850</xdr:rowOff>
    </xdr:from>
    <xdr:to>
      <xdr:col>36</xdr:col>
      <xdr:colOff>165100</xdr:colOff>
      <xdr:row>38</xdr:row>
      <xdr:rowOff>0</xdr:rowOff>
    </xdr:to>
    <xdr:sp macro="" textlink="">
      <xdr:nvSpPr>
        <xdr:cNvPr id="139" name="楕円 138"/>
        <xdr:cNvSpPr/>
      </xdr:nvSpPr>
      <xdr:spPr>
        <a:xfrm>
          <a:off x="692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120650</xdr:rowOff>
    </xdr:from>
    <xdr:to>
      <xdr:col>41</xdr:col>
      <xdr:colOff>50800</xdr:colOff>
      <xdr:row>37</xdr:row>
      <xdr:rowOff>120650</xdr:rowOff>
    </xdr:to>
    <xdr:cxnSp macro="">
      <xdr:nvCxnSpPr>
        <xdr:cNvPr id="140" name="直線コネクタ 139"/>
        <xdr:cNvCxnSpPr/>
      </xdr:nvCxnSpPr>
      <xdr:spPr>
        <a:xfrm>
          <a:off x="6972300" y="646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45" name="n_1mainValue【図書館】&#10;一人当たり面積"/>
        <xdr:cNvSpPr txBox="1"/>
      </xdr:nvSpPr>
      <xdr:spPr>
        <a:xfrm>
          <a:off x="93917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16527</xdr:rowOff>
    </xdr:from>
    <xdr:ext cx="469744" cy="259045"/>
    <xdr:sp macro="" textlink="">
      <xdr:nvSpPr>
        <xdr:cNvPr id="146" name="n_2mainValue【図書館】&#10;一人当たり面積"/>
        <xdr:cNvSpPr txBox="1"/>
      </xdr:nvSpPr>
      <xdr:spPr>
        <a:xfrm>
          <a:off x="8515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16527</xdr:rowOff>
    </xdr:from>
    <xdr:ext cx="469744" cy="259045"/>
    <xdr:sp macro="" textlink="">
      <xdr:nvSpPr>
        <xdr:cNvPr id="147" name="n_3mainValue【図書館】&#10;一人当たり面積"/>
        <xdr:cNvSpPr txBox="1"/>
      </xdr:nvSpPr>
      <xdr:spPr>
        <a:xfrm>
          <a:off x="7626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16527</xdr:rowOff>
    </xdr:from>
    <xdr:ext cx="469744" cy="259045"/>
    <xdr:sp macro="" textlink="">
      <xdr:nvSpPr>
        <xdr:cNvPr id="148" name="n_4mainValue【図書館】&#10;一人当たり面積"/>
        <xdr:cNvSpPr txBox="1"/>
      </xdr:nvSpPr>
      <xdr:spPr>
        <a:xfrm>
          <a:off x="67374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90" name="楕円 189"/>
        <xdr:cNvSpPr/>
      </xdr:nvSpPr>
      <xdr:spPr>
        <a:xfrm>
          <a:off x="4584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73314</xdr:rowOff>
    </xdr:from>
    <xdr:ext cx="405111" cy="259045"/>
    <xdr:sp macro="" textlink="">
      <xdr:nvSpPr>
        <xdr:cNvPr id="191" name="【体育館・プール】&#10;有形固定資産減価償却率該当値テキスト"/>
        <xdr:cNvSpPr txBox="1"/>
      </xdr:nvSpPr>
      <xdr:spPr>
        <a:xfrm>
          <a:off x="467360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92" name="楕円 191"/>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101237</xdr:rowOff>
    </xdr:to>
    <xdr:cxnSp macro="">
      <xdr:nvCxnSpPr>
        <xdr:cNvPr id="193" name="直線コネクタ 192"/>
        <xdr:cNvCxnSpPr/>
      </xdr:nvCxnSpPr>
      <xdr:spPr>
        <a:xfrm>
          <a:off x="3797300" y="101841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94" name="楕円 193"/>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68580</xdr:rowOff>
    </xdr:to>
    <xdr:cxnSp macro="">
      <xdr:nvCxnSpPr>
        <xdr:cNvPr id="195" name="直線コネクタ 194"/>
        <xdr:cNvCxnSpPr/>
      </xdr:nvCxnSpPr>
      <xdr:spPr>
        <a:xfrm>
          <a:off x="2908300" y="1014330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92891</xdr:rowOff>
    </xdr:from>
    <xdr:to>
      <xdr:col>10</xdr:col>
      <xdr:colOff>165100</xdr:colOff>
      <xdr:row>59</xdr:row>
      <xdr:rowOff>23041</xdr:rowOff>
    </xdr:to>
    <xdr:sp macro="" textlink="">
      <xdr:nvSpPr>
        <xdr:cNvPr id="196" name="楕円 195"/>
        <xdr:cNvSpPr/>
      </xdr:nvSpPr>
      <xdr:spPr>
        <a:xfrm>
          <a:off x="1968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143691</xdr:rowOff>
    </xdr:from>
    <xdr:to>
      <xdr:col>15</xdr:col>
      <xdr:colOff>50800</xdr:colOff>
      <xdr:row>59</xdr:row>
      <xdr:rowOff>27759</xdr:rowOff>
    </xdr:to>
    <xdr:cxnSp macro="">
      <xdr:nvCxnSpPr>
        <xdr:cNvPr id="197" name="直線コネクタ 196"/>
        <xdr:cNvCxnSpPr/>
      </xdr:nvCxnSpPr>
      <xdr:spPr>
        <a:xfrm>
          <a:off x="2019300" y="100877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39007</xdr:rowOff>
    </xdr:from>
    <xdr:to>
      <xdr:col>6</xdr:col>
      <xdr:colOff>38100</xdr:colOff>
      <xdr:row>58</xdr:row>
      <xdr:rowOff>140607</xdr:rowOff>
    </xdr:to>
    <xdr:sp macro="" textlink="">
      <xdr:nvSpPr>
        <xdr:cNvPr id="198" name="楕円 197"/>
        <xdr:cNvSpPr/>
      </xdr:nvSpPr>
      <xdr:spPr>
        <a:xfrm>
          <a:off x="1079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89807</xdr:rowOff>
    </xdr:from>
    <xdr:to>
      <xdr:col>10</xdr:col>
      <xdr:colOff>114300</xdr:colOff>
      <xdr:row>58</xdr:row>
      <xdr:rowOff>143691</xdr:rowOff>
    </xdr:to>
    <xdr:cxnSp macro="">
      <xdr:nvCxnSpPr>
        <xdr:cNvPr id="199" name="直線コネクタ 198"/>
        <xdr:cNvCxnSpPr/>
      </xdr:nvCxnSpPr>
      <xdr:spPr>
        <a:xfrm>
          <a:off x="1130300" y="1003390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4" name="n_1mainValue【体育館・プー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205" name="n_2mainValue【体育館・プール】&#10;有形固定資産減価償却率"/>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39568</xdr:rowOff>
    </xdr:from>
    <xdr:ext cx="405111" cy="259045"/>
    <xdr:sp macro="" textlink="">
      <xdr:nvSpPr>
        <xdr:cNvPr id="206" name="n_3mainValue【体育館・プール】&#10;有形固定資産減価償却率"/>
        <xdr:cNvSpPr txBox="1"/>
      </xdr:nvSpPr>
      <xdr:spPr>
        <a:xfrm>
          <a:off x="1816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157134</xdr:rowOff>
    </xdr:from>
    <xdr:ext cx="405111" cy="259045"/>
    <xdr:sp macro="" textlink="">
      <xdr:nvSpPr>
        <xdr:cNvPr id="207" name="n_4mainValue【体育館・プール】&#10;有形固定資産減価償却率"/>
        <xdr:cNvSpPr txBox="1"/>
      </xdr:nvSpPr>
      <xdr:spPr>
        <a:xfrm>
          <a:off x="927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113030</xdr:rowOff>
    </xdr:from>
    <xdr:to>
      <xdr:col>55</xdr:col>
      <xdr:colOff>50800</xdr:colOff>
      <xdr:row>62</xdr:row>
      <xdr:rowOff>43180</xdr:rowOff>
    </xdr:to>
    <xdr:sp macro="" textlink="">
      <xdr:nvSpPr>
        <xdr:cNvPr id="247" name="楕円 246"/>
        <xdr:cNvSpPr/>
      </xdr:nvSpPr>
      <xdr:spPr>
        <a:xfrm>
          <a:off x="10426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135907</xdr:rowOff>
    </xdr:from>
    <xdr:ext cx="469744" cy="259045"/>
    <xdr:sp macro="" textlink="">
      <xdr:nvSpPr>
        <xdr:cNvPr id="248" name="【体育館・プール】&#10;一人当たり面積該当値テキスト"/>
        <xdr:cNvSpPr txBox="1"/>
      </xdr:nvSpPr>
      <xdr:spPr>
        <a:xfrm>
          <a:off x="10515600"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9" name="楕円 248"/>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163830</xdr:rowOff>
    </xdr:from>
    <xdr:to>
      <xdr:col>55</xdr:col>
      <xdr:colOff>0</xdr:colOff>
      <xdr:row>62</xdr:row>
      <xdr:rowOff>19050</xdr:rowOff>
    </xdr:to>
    <xdr:cxnSp macro="">
      <xdr:nvCxnSpPr>
        <xdr:cNvPr id="250" name="直線コネクタ 249"/>
        <xdr:cNvCxnSpPr/>
      </xdr:nvCxnSpPr>
      <xdr:spPr>
        <a:xfrm flipV="1">
          <a:off x="9639300" y="10622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1" name="楕円 250"/>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19050</xdr:rowOff>
    </xdr:to>
    <xdr:cxnSp macro="">
      <xdr:nvCxnSpPr>
        <xdr:cNvPr id="252" name="直線コネクタ 251"/>
        <xdr:cNvCxnSpPr/>
      </xdr:nvCxnSpPr>
      <xdr:spPr>
        <a:xfrm>
          <a:off x="8750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139700</xdr:rowOff>
    </xdr:from>
    <xdr:to>
      <xdr:col>41</xdr:col>
      <xdr:colOff>101600</xdr:colOff>
      <xdr:row>62</xdr:row>
      <xdr:rowOff>69850</xdr:rowOff>
    </xdr:to>
    <xdr:sp macro="" textlink="">
      <xdr:nvSpPr>
        <xdr:cNvPr id="253" name="楕円 252"/>
        <xdr:cNvSpPr/>
      </xdr:nvSpPr>
      <xdr:spPr>
        <a:xfrm>
          <a:off x="781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19050</xdr:rowOff>
    </xdr:from>
    <xdr:to>
      <xdr:col>45</xdr:col>
      <xdr:colOff>177800</xdr:colOff>
      <xdr:row>62</xdr:row>
      <xdr:rowOff>19050</xdr:rowOff>
    </xdr:to>
    <xdr:cxnSp macro="">
      <xdr:nvCxnSpPr>
        <xdr:cNvPr id="254" name="直線コネクタ 253"/>
        <xdr:cNvCxnSpPr/>
      </xdr:nvCxnSpPr>
      <xdr:spPr>
        <a:xfrm>
          <a:off x="7861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55" name="楕円 254"/>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19050</xdr:rowOff>
    </xdr:to>
    <xdr:cxnSp macro="">
      <xdr:nvCxnSpPr>
        <xdr:cNvPr id="256" name="直線コネクタ 255"/>
        <xdr:cNvCxnSpPr/>
      </xdr:nvCxnSpPr>
      <xdr:spPr>
        <a:xfrm>
          <a:off x="6972300" y="10641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61" name="n_1main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86377</xdr:rowOff>
    </xdr:from>
    <xdr:ext cx="469744" cy="259045"/>
    <xdr:sp macro="" textlink="">
      <xdr:nvSpPr>
        <xdr:cNvPr id="262" name="n_2mainValue【体育館・プール】&#10;一人当たり面積"/>
        <xdr:cNvSpPr txBox="1"/>
      </xdr:nvSpPr>
      <xdr:spPr>
        <a:xfrm>
          <a:off x="8515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60977</xdr:rowOff>
    </xdr:from>
    <xdr:ext cx="469744" cy="259045"/>
    <xdr:sp macro="" textlink="">
      <xdr:nvSpPr>
        <xdr:cNvPr id="263" name="n_3mainValue【体育館・プール】&#10;一人当たり面積"/>
        <xdr:cNvSpPr txBox="1"/>
      </xdr:nvSpPr>
      <xdr:spPr>
        <a:xfrm>
          <a:off x="7626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53357</xdr:rowOff>
    </xdr:from>
    <xdr:ext cx="469744" cy="259045"/>
    <xdr:sp macro="" textlink="">
      <xdr:nvSpPr>
        <xdr:cNvPr id="264" name="n_4mainValue【体育館・プール】&#10;一人当たり面積"/>
        <xdr:cNvSpPr txBox="1"/>
      </xdr:nvSpPr>
      <xdr:spPr>
        <a:xfrm>
          <a:off x="6737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05" name="直線コネクタ 304"/>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6"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7" name="直線コネクタ 306"/>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08"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09" name="直線コネクタ 308"/>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10"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11" name="フローチャート: 判断 310"/>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12" name="フローチャート: 判断 311"/>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13" name="フローチャート: 判断 312"/>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14" name="フローチャート: 判断 313"/>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15" name="フローチャート: 判断 314"/>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21" name="楕円 320"/>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322" name="【市民会館】&#10;有形固定資産減価償却率該当値テキスト"/>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65405</xdr:rowOff>
    </xdr:from>
    <xdr:to>
      <xdr:col>20</xdr:col>
      <xdr:colOff>38100</xdr:colOff>
      <xdr:row>105</xdr:row>
      <xdr:rowOff>167005</xdr:rowOff>
    </xdr:to>
    <xdr:sp macro="" textlink="">
      <xdr:nvSpPr>
        <xdr:cNvPr id="323" name="楕円 322"/>
        <xdr:cNvSpPr/>
      </xdr:nvSpPr>
      <xdr:spPr>
        <a:xfrm>
          <a:off x="3746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116205</xdr:rowOff>
    </xdr:from>
    <xdr:to>
      <xdr:col>24</xdr:col>
      <xdr:colOff>63500</xdr:colOff>
      <xdr:row>105</xdr:row>
      <xdr:rowOff>121920</xdr:rowOff>
    </xdr:to>
    <xdr:cxnSp macro="">
      <xdr:nvCxnSpPr>
        <xdr:cNvPr id="324" name="直線コネクタ 323"/>
        <xdr:cNvCxnSpPr/>
      </xdr:nvCxnSpPr>
      <xdr:spPr>
        <a:xfrm>
          <a:off x="3797300" y="181184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53975</xdr:rowOff>
    </xdr:from>
    <xdr:to>
      <xdr:col>15</xdr:col>
      <xdr:colOff>101600</xdr:colOff>
      <xdr:row>105</xdr:row>
      <xdr:rowOff>155575</xdr:rowOff>
    </xdr:to>
    <xdr:sp macro="" textlink="">
      <xdr:nvSpPr>
        <xdr:cNvPr id="325" name="楕円 324"/>
        <xdr:cNvSpPr/>
      </xdr:nvSpPr>
      <xdr:spPr>
        <a:xfrm>
          <a:off x="2857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104775</xdr:rowOff>
    </xdr:from>
    <xdr:to>
      <xdr:col>19</xdr:col>
      <xdr:colOff>177800</xdr:colOff>
      <xdr:row>105</xdr:row>
      <xdr:rowOff>116205</xdr:rowOff>
    </xdr:to>
    <xdr:cxnSp macro="">
      <xdr:nvCxnSpPr>
        <xdr:cNvPr id="326" name="直線コネクタ 325"/>
        <xdr:cNvCxnSpPr/>
      </xdr:nvCxnSpPr>
      <xdr:spPr>
        <a:xfrm>
          <a:off x="2908300" y="18107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327" name="楕円 326"/>
        <xdr:cNvSpPr/>
      </xdr:nvSpPr>
      <xdr:spPr>
        <a:xfrm>
          <a:off x="196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60961</xdr:rowOff>
    </xdr:from>
    <xdr:to>
      <xdr:col>15</xdr:col>
      <xdr:colOff>50800</xdr:colOff>
      <xdr:row>105</xdr:row>
      <xdr:rowOff>104775</xdr:rowOff>
    </xdr:to>
    <xdr:cxnSp macro="">
      <xdr:nvCxnSpPr>
        <xdr:cNvPr id="328" name="直線コネクタ 327"/>
        <xdr:cNvCxnSpPr/>
      </xdr:nvCxnSpPr>
      <xdr:spPr>
        <a:xfrm>
          <a:off x="2019300" y="180632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137795</xdr:rowOff>
    </xdr:from>
    <xdr:to>
      <xdr:col>6</xdr:col>
      <xdr:colOff>38100</xdr:colOff>
      <xdr:row>105</xdr:row>
      <xdr:rowOff>67945</xdr:rowOff>
    </xdr:to>
    <xdr:sp macro="" textlink="">
      <xdr:nvSpPr>
        <xdr:cNvPr id="329" name="楕円 328"/>
        <xdr:cNvSpPr/>
      </xdr:nvSpPr>
      <xdr:spPr>
        <a:xfrm>
          <a:off x="1079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17145</xdr:rowOff>
    </xdr:from>
    <xdr:to>
      <xdr:col>10</xdr:col>
      <xdr:colOff>114300</xdr:colOff>
      <xdr:row>105</xdr:row>
      <xdr:rowOff>60961</xdr:rowOff>
    </xdr:to>
    <xdr:cxnSp macro="">
      <xdr:nvCxnSpPr>
        <xdr:cNvPr id="330" name="直線コネクタ 329"/>
        <xdr:cNvCxnSpPr/>
      </xdr:nvCxnSpPr>
      <xdr:spPr>
        <a:xfrm>
          <a:off x="1130300" y="180193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331"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332"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333"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334"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158132</xdr:rowOff>
    </xdr:from>
    <xdr:ext cx="405111" cy="259045"/>
    <xdr:sp macro="" textlink="">
      <xdr:nvSpPr>
        <xdr:cNvPr id="335" name="n_1mainValue【市民会館】&#10;有形固定資産減価償却率"/>
        <xdr:cNvSpPr txBox="1"/>
      </xdr:nvSpPr>
      <xdr:spPr>
        <a:xfrm>
          <a:off x="35820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36" name="n_2mainValue【市民会館】&#10;有形固定資産減価償却率"/>
        <xdr:cNvSpPr txBox="1"/>
      </xdr:nvSpPr>
      <xdr:spPr>
        <a:xfrm>
          <a:off x="2705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102888</xdr:rowOff>
    </xdr:from>
    <xdr:ext cx="405111" cy="259045"/>
    <xdr:sp macro="" textlink="">
      <xdr:nvSpPr>
        <xdr:cNvPr id="337" name="n_3mainValue【市民会館】&#10;有形固定資産減価償却率"/>
        <xdr:cNvSpPr txBox="1"/>
      </xdr:nvSpPr>
      <xdr:spPr>
        <a:xfrm>
          <a:off x="1816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59072</xdr:rowOff>
    </xdr:from>
    <xdr:ext cx="405111" cy="259045"/>
    <xdr:sp macro="" textlink="">
      <xdr:nvSpPr>
        <xdr:cNvPr id="338" name="n_4mainValue【市民会館】&#10;有形固定資産減価償却率"/>
        <xdr:cNvSpPr txBox="1"/>
      </xdr:nvSpPr>
      <xdr:spPr>
        <a:xfrm>
          <a:off x="927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362" name="直線コネクタ 361"/>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65"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66" name="直線コネクタ 365"/>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367"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368" name="フローチャート: 判断 367"/>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369" name="フローチャート: 判断 368"/>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70" name="フローチャート: 判断 369"/>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371" name="フローチャート: 判断 370"/>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2" name="フローチャート: 判断 371"/>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378" name="楕円 377"/>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379"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80" name="楕円 379"/>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381" name="直線コネクタ 380"/>
        <xdr:cNvCxnSpPr/>
      </xdr:nvCxnSpPr>
      <xdr:spPr>
        <a:xfrm>
          <a:off x="9639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82" name="楕円 381"/>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383" name="直線コネクタ 382"/>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384" name="楕円 383"/>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106</xdr:row>
      <xdr:rowOff>167639</xdr:rowOff>
    </xdr:to>
    <xdr:cxnSp macro="">
      <xdr:nvCxnSpPr>
        <xdr:cNvPr id="385" name="直線コネクタ 384"/>
        <xdr:cNvCxnSpPr/>
      </xdr:nvCxnSpPr>
      <xdr:spPr>
        <a:xfrm>
          <a:off x="7861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86" name="楕円 385"/>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106</xdr:row>
      <xdr:rowOff>167639</xdr:rowOff>
    </xdr:to>
    <xdr:cxnSp macro="">
      <xdr:nvCxnSpPr>
        <xdr:cNvPr id="387" name="直線コネクタ 386"/>
        <xdr:cNvCxnSpPr/>
      </xdr:nvCxnSpPr>
      <xdr:spPr>
        <a:xfrm>
          <a:off x="6972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388"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389"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390"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391"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392"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393"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394"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395" name="n_4main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21" name="直線コネクタ 420"/>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4"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5" name="直線コネクタ 42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26"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7" name="フローチャート: 判断 42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8" name="フローチャート: 判断 427"/>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9" name="フローチャート: 判断 428"/>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30" name="フローチャート: 判断 429"/>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31" name="フローチャート: 判断 430"/>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37" name="楕円 436"/>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38" name="【一般廃棄物処理施設】&#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39" name="楕円 438"/>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148046</xdr:rowOff>
    </xdr:from>
    <xdr:to>
      <xdr:col>85</xdr:col>
      <xdr:colOff>127000</xdr:colOff>
      <xdr:row>36</xdr:row>
      <xdr:rowOff>53340</xdr:rowOff>
    </xdr:to>
    <xdr:cxnSp macro="">
      <xdr:nvCxnSpPr>
        <xdr:cNvPr id="440" name="直線コネクタ 439"/>
        <xdr:cNvCxnSpPr/>
      </xdr:nvCxnSpPr>
      <xdr:spPr>
        <a:xfrm>
          <a:off x="15481300" y="614879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18869</xdr:rowOff>
    </xdr:from>
    <xdr:to>
      <xdr:col>76</xdr:col>
      <xdr:colOff>165100</xdr:colOff>
      <xdr:row>35</xdr:row>
      <xdr:rowOff>120469</xdr:rowOff>
    </xdr:to>
    <xdr:sp macro="" textlink="">
      <xdr:nvSpPr>
        <xdr:cNvPr id="441" name="楕円 440"/>
        <xdr:cNvSpPr/>
      </xdr:nvSpPr>
      <xdr:spPr>
        <a:xfrm>
          <a:off x="14541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69669</xdr:rowOff>
    </xdr:from>
    <xdr:to>
      <xdr:col>81</xdr:col>
      <xdr:colOff>50800</xdr:colOff>
      <xdr:row>35</xdr:row>
      <xdr:rowOff>148046</xdr:rowOff>
    </xdr:to>
    <xdr:cxnSp macro="">
      <xdr:nvCxnSpPr>
        <xdr:cNvPr id="442" name="直線コネクタ 441"/>
        <xdr:cNvCxnSpPr/>
      </xdr:nvCxnSpPr>
      <xdr:spPr>
        <a:xfrm>
          <a:off x="14592300" y="607041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113574</xdr:rowOff>
    </xdr:from>
    <xdr:to>
      <xdr:col>72</xdr:col>
      <xdr:colOff>38100</xdr:colOff>
      <xdr:row>35</xdr:row>
      <xdr:rowOff>43724</xdr:rowOff>
    </xdr:to>
    <xdr:sp macro="" textlink="">
      <xdr:nvSpPr>
        <xdr:cNvPr id="443" name="楕円 442"/>
        <xdr:cNvSpPr/>
      </xdr:nvSpPr>
      <xdr:spPr>
        <a:xfrm>
          <a:off x="13652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164374</xdr:rowOff>
    </xdr:from>
    <xdr:to>
      <xdr:col>76</xdr:col>
      <xdr:colOff>114300</xdr:colOff>
      <xdr:row>35</xdr:row>
      <xdr:rowOff>69669</xdr:rowOff>
    </xdr:to>
    <xdr:cxnSp macro="">
      <xdr:nvCxnSpPr>
        <xdr:cNvPr id="444" name="直線コネクタ 443"/>
        <xdr:cNvCxnSpPr/>
      </xdr:nvCxnSpPr>
      <xdr:spPr>
        <a:xfrm>
          <a:off x="13703300" y="5993674"/>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36830</xdr:rowOff>
    </xdr:from>
    <xdr:to>
      <xdr:col>67</xdr:col>
      <xdr:colOff>101600</xdr:colOff>
      <xdr:row>34</xdr:row>
      <xdr:rowOff>138430</xdr:rowOff>
    </xdr:to>
    <xdr:sp macro="" textlink="">
      <xdr:nvSpPr>
        <xdr:cNvPr id="445" name="楕円 444"/>
        <xdr:cNvSpPr/>
      </xdr:nvSpPr>
      <xdr:spPr>
        <a:xfrm>
          <a:off x="12763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87630</xdr:rowOff>
    </xdr:from>
    <xdr:to>
      <xdr:col>71</xdr:col>
      <xdr:colOff>177800</xdr:colOff>
      <xdr:row>34</xdr:row>
      <xdr:rowOff>164374</xdr:rowOff>
    </xdr:to>
    <xdr:cxnSp macro="">
      <xdr:nvCxnSpPr>
        <xdr:cNvPr id="446" name="直線コネクタ 445"/>
        <xdr:cNvCxnSpPr/>
      </xdr:nvCxnSpPr>
      <xdr:spPr>
        <a:xfrm>
          <a:off x="12814300" y="591693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447"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8"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49"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450"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451" name="n_1mainValue【一般廃棄物処理施設】&#10;有形固定資産減価償却率"/>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136996</xdr:rowOff>
    </xdr:from>
    <xdr:ext cx="405111" cy="259045"/>
    <xdr:sp macro="" textlink="">
      <xdr:nvSpPr>
        <xdr:cNvPr id="452" name="n_2mainValue【一般廃棄物処理施設】&#10;有形固定資産減価償却率"/>
        <xdr:cNvSpPr txBox="1"/>
      </xdr:nvSpPr>
      <xdr:spPr>
        <a:xfrm>
          <a:off x="14389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60251</xdr:rowOff>
    </xdr:from>
    <xdr:ext cx="405111" cy="259045"/>
    <xdr:sp macro="" textlink="">
      <xdr:nvSpPr>
        <xdr:cNvPr id="453" name="n_3mainValue【一般廃棄物処理施設】&#10;有形固定資産減価償却率"/>
        <xdr:cNvSpPr txBox="1"/>
      </xdr:nvSpPr>
      <xdr:spPr>
        <a:xfrm>
          <a:off x="13500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154957</xdr:rowOff>
    </xdr:from>
    <xdr:ext cx="405111" cy="259045"/>
    <xdr:sp macro="" textlink="">
      <xdr:nvSpPr>
        <xdr:cNvPr id="454" name="n_4mainValue【一般廃棄物処理施設】&#10;有形固定資産減価償却率"/>
        <xdr:cNvSpPr txBox="1"/>
      </xdr:nvSpPr>
      <xdr:spPr>
        <a:xfrm>
          <a:off x="12611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476" name="直線コネクタ 475"/>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477"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478" name="直線コネクタ 477"/>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479"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480" name="直線コネクタ 479"/>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481"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482" name="フローチャート: 判断 481"/>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483" name="フローチャート: 判断 482"/>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484" name="フローチャート: 判断 483"/>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485" name="フローチャート: 判断 484"/>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486" name="フローチャート: 判断 485"/>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45430</xdr:rowOff>
    </xdr:from>
    <xdr:to>
      <xdr:col>116</xdr:col>
      <xdr:colOff>114300</xdr:colOff>
      <xdr:row>39</xdr:row>
      <xdr:rowOff>147030</xdr:rowOff>
    </xdr:to>
    <xdr:sp macro="" textlink="">
      <xdr:nvSpPr>
        <xdr:cNvPr id="492" name="楕円 491"/>
        <xdr:cNvSpPr/>
      </xdr:nvSpPr>
      <xdr:spPr>
        <a:xfrm>
          <a:off x="22110700" y="67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23857</xdr:rowOff>
    </xdr:from>
    <xdr:ext cx="534377" cy="259045"/>
    <xdr:sp macro="" textlink="">
      <xdr:nvSpPr>
        <xdr:cNvPr id="493" name="【一般廃棄物処理施設】&#10;一人当たり有形固定資産（償却資産）額該当値テキスト"/>
        <xdr:cNvSpPr txBox="1"/>
      </xdr:nvSpPr>
      <xdr:spPr>
        <a:xfrm>
          <a:off x="22199600" y="67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46545</xdr:rowOff>
    </xdr:from>
    <xdr:to>
      <xdr:col>112</xdr:col>
      <xdr:colOff>38100</xdr:colOff>
      <xdr:row>39</xdr:row>
      <xdr:rowOff>148145</xdr:rowOff>
    </xdr:to>
    <xdr:sp macro="" textlink="">
      <xdr:nvSpPr>
        <xdr:cNvPr id="494" name="楕円 493"/>
        <xdr:cNvSpPr/>
      </xdr:nvSpPr>
      <xdr:spPr>
        <a:xfrm>
          <a:off x="21272500" y="67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96230</xdr:rowOff>
    </xdr:from>
    <xdr:to>
      <xdr:col>116</xdr:col>
      <xdr:colOff>63500</xdr:colOff>
      <xdr:row>39</xdr:row>
      <xdr:rowOff>97345</xdr:rowOff>
    </xdr:to>
    <xdr:cxnSp macro="">
      <xdr:nvCxnSpPr>
        <xdr:cNvPr id="495" name="直線コネクタ 494"/>
        <xdr:cNvCxnSpPr/>
      </xdr:nvCxnSpPr>
      <xdr:spPr>
        <a:xfrm flipV="1">
          <a:off x="21323300" y="6782780"/>
          <a:ext cx="8382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45389</xdr:rowOff>
    </xdr:from>
    <xdr:to>
      <xdr:col>107</xdr:col>
      <xdr:colOff>101600</xdr:colOff>
      <xdr:row>39</xdr:row>
      <xdr:rowOff>146989</xdr:rowOff>
    </xdr:to>
    <xdr:sp macro="" textlink="">
      <xdr:nvSpPr>
        <xdr:cNvPr id="496" name="楕円 495"/>
        <xdr:cNvSpPr/>
      </xdr:nvSpPr>
      <xdr:spPr>
        <a:xfrm>
          <a:off x="20383500" y="67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96189</xdr:rowOff>
    </xdr:from>
    <xdr:to>
      <xdr:col>111</xdr:col>
      <xdr:colOff>177800</xdr:colOff>
      <xdr:row>39</xdr:row>
      <xdr:rowOff>97345</xdr:rowOff>
    </xdr:to>
    <xdr:cxnSp macro="">
      <xdr:nvCxnSpPr>
        <xdr:cNvPr id="497" name="直線コネクタ 496"/>
        <xdr:cNvCxnSpPr/>
      </xdr:nvCxnSpPr>
      <xdr:spPr>
        <a:xfrm>
          <a:off x="20434300" y="6782739"/>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45846</xdr:rowOff>
    </xdr:from>
    <xdr:to>
      <xdr:col>102</xdr:col>
      <xdr:colOff>165100</xdr:colOff>
      <xdr:row>39</xdr:row>
      <xdr:rowOff>147446</xdr:rowOff>
    </xdr:to>
    <xdr:sp macro="" textlink="">
      <xdr:nvSpPr>
        <xdr:cNvPr id="498" name="楕円 497"/>
        <xdr:cNvSpPr/>
      </xdr:nvSpPr>
      <xdr:spPr>
        <a:xfrm>
          <a:off x="19494500" y="67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96189</xdr:rowOff>
    </xdr:from>
    <xdr:to>
      <xdr:col>107</xdr:col>
      <xdr:colOff>50800</xdr:colOff>
      <xdr:row>39</xdr:row>
      <xdr:rowOff>96646</xdr:rowOff>
    </xdr:to>
    <xdr:cxnSp macro="">
      <xdr:nvCxnSpPr>
        <xdr:cNvPr id="499" name="直線コネクタ 498"/>
        <xdr:cNvCxnSpPr/>
      </xdr:nvCxnSpPr>
      <xdr:spPr>
        <a:xfrm flipV="1">
          <a:off x="19545300" y="67827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46193</xdr:rowOff>
    </xdr:from>
    <xdr:to>
      <xdr:col>98</xdr:col>
      <xdr:colOff>38100</xdr:colOff>
      <xdr:row>39</xdr:row>
      <xdr:rowOff>147793</xdr:rowOff>
    </xdr:to>
    <xdr:sp macro="" textlink="">
      <xdr:nvSpPr>
        <xdr:cNvPr id="500" name="楕円 499"/>
        <xdr:cNvSpPr/>
      </xdr:nvSpPr>
      <xdr:spPr>
        <a:xfrm>
          <a:off x="18605500" y="67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96646</xdr:rowOff>
    </xdr:from>
    <xdr:to>
      <xdr:col>102</xdr:col>
      <xdr:colOff>114300</xdr:colOff>
      <xdr:row>39</xdr:row>
      <xdr:rowOff>96993</xdr:rowOff>
    </xdr:to>
    <xdr:cxnSp macro="">
      <xdr:nvCxnSpPr>
        <xdr:cNvPr id="501" name="直線コネクタ 500"/>
        <xdr:cNvCxnSpPr/>
      </xdr:nvCxnSpPr>
      <xdr:spPr>
        <a:xfrm flipV="1">
          <a:off x="18656300" y="6783196"/>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02"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03"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04"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05"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139272</xdr:rowOff>
    </xdr:from>
    <xdr:ext cx="534377" cy="259045"/>
    <xdr:sp macro="" textlink="">
      <xdr:nvSpPr>
        <xdr:cNvPr id="506" name="n_1mainValue【一般廃棄物処理施設】&#10;一人当たり有形固定資産（償却資産）額"/>
        <xdr:cNvSpPr txBox="1"/>
      </xdr:nvSpPr>
      <xdr:spPr>
        <a:xfrm>
          <a:off x="21043411" y="68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138116</xdr:rowOff>
    </xdr:from>
    <xdr:ext cx="534377" cy="259045"/>
    <xdr:sp macro="" textlink="">
      <xdr:nvSpPr>
        <xdr:cNvPr id="507" name="n_2mainValue【一般廃棄物処理施設】&#10;一人当たり有形固定資産（償却資産）額"/>
        <xdr:cNvSpPr txBox="1"/>
      </xdr:nvSpPr>
      <xdr:spPr>
        <a:xfrm>
          <a:off x="20167111" y="68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138573</xdr:rowOff>
    </xdr:from>
    <xdr:ext cx="534377" cy="259045"/>
    <xdr:sp macro="" textlink="">
      <xdr:nvSpPr>
        <xdr:cNvPr id="508" name="n_3mainValue【一般廃棄物処理施設】&#10;一人当たり有形固定資産（償却資産）額"/>
        <xdr:cNvSpPr txBox="1"/>
      </xdr:nvSpPr>
      <xdr:spPr>
        <a:xfrm>
          <a:off x="19278111" y="68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138920</xdr:rowOff>
    </xdr:from>
    <xdr:ext cx="534377" cy="259045"/>
    <xdr:sp macro="" textlink="">
      <xdr:nvSpPr>
        <xdr:cNvPr id="509" name="n_4mainValue【一般廃棄物処理施設】&#10;一人当たり有形固定資産（償却資産）額"/>
        <xdr:cNvSpPr txBox="1"/>
      </xdr:nvSpPr>
      <xdr:spPr>
        <a:xfrm>
          <a:off x="18389111" y="68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5" name="直線コネクタ 534"/>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8"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9" name="直線コネクタ 538"/>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40"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1" name="フローチャート: 判断 540"/>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2" name="フローチャート: 判断 541"/>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43" name="フローチャート: 判断 542"/>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44" name="フローチャート: 判断 543"/>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45" name="フローチャート: 判断 544"/>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51" name="楕円 550"/>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52" name="【保健センター・保健所】&#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553" name="楕円 552"/>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554" name="直線コネクタ 553"/>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55" name="楕円 554"/>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556" name="直線コネクタ 555"/>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557" name="楕円 556"/>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558" name="直線コネクタ 557"/>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105954</xdr:rowOff>
    </xdr:from>
    <xdr:to>
      <xdr:col>67</xdr:col>
      <xdr:colOff>101600</xdr:colOff>
      <xdr:row>62</xdr:row>
      <xdr:rowOff>36104</xdr:rowOff>
    </xdr:to>
    <xdr:sp macro="" textlink="">
      <xdr:nvSpPr>
        <xdr:cNvPr id="559" name="楕円 558"/>
        <xdr:cNvSpPr/>
      </xdr:nvSpPr>
      <xdr:spPr>
        <a:xfrm>
          <a:off x="12763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156754</xdr:rowOff>
    </xdr:from>
    <xdr:to>
      <xdr:col>71</xdr:col>
      <xdr:colOff>177800</xdr:colOff>
      <xdr:row>62</xdr:row>
      <xdr:rowOff>16328</xdr:rowOff>
    </xdr:to>
    <xdr:cxnSp macro="">
      <xdr:nvCxnSpPr>
        <xdr:cNvPr id="560" name="直線コネクタ 559"/>
        <xdr:cNvCxnSpPr/>
      </xdr:nvCxnSpPr>
      <xdr:spPr>
        <a:xfrm>
          <a:off x="12814300" y="106152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62"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563"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4"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565"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566" name="n_2mainValue【保健センター・保健所】&#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567" name="n_3mainValue【保健センター・保健所】&#10;有形固定資産減価償却率"/>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27231</xdr:rowOff>
    </xdr:from>
    <xdr:ext cx="405111" cy="259045"/>
    <xdr:sp macro="" textlink="">
      <xdr:nvSpPr>
        <xdr:cNvPr id="568" name="n_4mainValue【保健センター・保健所】&#10;有形固定資産減価償却率"/>
        <xdr:cNvSpPr txBox="1"/>
      </xdr:nvSpPr>
      <xdr:spPr>
        <a:xfrm>
          <a:off x="12611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4" name="直線コネクタ 59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6" name="直線コネクタ 59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8" name="直線コネクタ 59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9"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00" name="フローチャート: 判断 599"/>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1" name="フローチャート: 判断 6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2" name="フローチャート: 判断 6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03" name="フローチャート: 判断 602"/>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604" name="フローチャート: 判断 603"/>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142422</xdr:rowOff>
    </xdr:from>
    <xdr:to>
      <xdr:col>116</xdr:col>
      <xdr:colOff>114300</xdr:colOff>
      <xdr:row>64</xdr:row>
      <xdr:rowOff>72572</xdr:rowOff>
    </xdr:to>
    <xdr:sp macro="" textlink="">
      <xdr:nvSpPr>
        <xdr:cNvPr id="610" name="楕円 609"/>
        <xdr:cNvSpPr/>
      </xdr:nvSpPr>
      <xdr:spPr>
        <a:xfrm>
          <a:off x="221107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57349</xdr:rowOff>
    </xdr:from>
    <xdr:ext cx="469744" cy="259045"/>
    <xdr:sp macro="" textlink="">
      <xdr:nvSpPr>
        <xdr:cNvPr id="611" name="【保健センター・保健所】&#10;一人当たり面積該当値テキスト"/>
        <xdr:cNvSpPr txBox="1"/>
      </xdr:nvSpPr>
      <xdr:spPr>
        <a:xfrm>
          <a:off x="22199600" y="1085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142422</xdr:rowOff>
    </xdr:from>
    <xdr:to>
      <xdr:col>112</xdr:col>
      <xdr:colOff>38100</xdr:colOff>
      <xdr:row>64</xdr:row>
      <xdr:rowOff>72572</xdr:rowOff>
    </xdr:to>
    <xdr:sp macro="" textlink="">
      <xdr:nvSpPr>
        <xdr:cNvPr id="612" name="楕円 611"/>
        <xdr:cNvSpPr/>
      </xdr:nvSpPr>
      <xdr:spPr>
        <a:xfrm>
          <a:off x="21272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21772</xdr:rowOff>
    </xdr:from>
    <xdr:to>
      <xdr:col>116</xdr:col>
      <xdr:colOff>63500</xdr:colOff>
      <xdr:row>64</xdr:row>
      <xdr:rowOff>21772</xdr:rowOff>
    </xdr:to>
    <xdr:cxnSp macro="">
      <xdr:nvCxnSpPr>
        <xdr:cNvPr id="613" name="直線コネクタ 612"/>
        <xdr:cNvCxnSpPr/>
      </xdr:nvCxnSpPr>
      <xdr:spPr>
        <a:xfrm>
          <a:off x="21323300" y="10994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142422</xdr:rowOff>
    </xdr:from>
    <xdr:to>
      <xdr:col>107</xdr:col>
      <xdr:colOff>101600</xdr:colOff>
      <xdr:row>64</xdr:row>
      <xdr:rowOff>72572</xdr:rowOff>
    </xdr:to>
    <xdr:sp macro="" textlink="">
      <xdr:nvSpPr>
        <xdr:cNvPr id="614" name="楕円 613"/>
        <xdr:cNvSpPr/>
      </xdr:nvSpPr>
      <xdr:spPr>
        <a:xfrm>
          <a:off x="20383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21772</xdr:rowOff>
    </xdr:from>
    <xdr:to>
      <xdr:col>111</xdr:col>
      <xdr:colOff>177800</xdr:colOff>
      <xdr:row>64</xdr:row>
      <xdr:rowOff>21772</xdr:rowOff>
    </xdr:to>
    <xdr:cxnSp macro="">
      <xdr:nvCxnSpPr>
        <xdr:cNvPr id="615" name="直線コネクタ 614"/>
        <xdr:cNvCxnSpPr/>
      </xdr:nvCxnSpPr>
      <xdr:spPr>
        <a:xfrm>
          <a:off x="20434300" y="10994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142422</xdr:rowOff>
    </xdr:from>
    <xdr:to>
      <xdr:col>102</xdr:col>
      <xdr:colOff>165100</xdr:colOff>
      <xdr:row>64</xdr:row>
      <xdr:rowOff>72572</xdr:rowOff>
    </xdr:to>
    <xdr:sp macro="" textlink="">
      <xdr:nvSpPr>
        <xdr:cNvPr id="616" name="楕円 615"/>
        <xdr:cNvSpPr/>
      </xdr:nvSpPr>
      <xdr:spPr>
        <a:xfrm>
          <a:off x="19494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21772</xdr:rowOff>
    </xdr:from>
    <xdr:to>
      <xdr:col>107</xdr:col>
      <xdr:colOff>50800</xdr:colOff>
      <xdr:row>64</xdr:row>
      <xdr:rowOff>21772</xdr:rowOff>
    </xdr:to>
    <xdr:cxnSp macro="">
      <xdr:nvCxnSpPr>
        <xdr:cNvPr id="617" name="直線コネクタ 616"/>
        <xdr:cNvCxnSpPr/>
      </xdr:nvCxnSpPr>
      <xdr:spPr>
        <a:xfrm>
          <a:off x="19545300" y="10994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142422</xdr:rowOff>
    </xdr:from>
    <xdr:to>
      <xdr:col>98</xdr:col>
      <xdr:colOff>38100</xdr:colOff>
      <xdr:row>64</xdr:row>
      <xdr:rowOff>72572</xdr:rowOff>
    </xdr:to>
    <xdr:sp macro="" textlink="">
      <xdr:nvSpPr>
        <xdr:cNvPr id="618" name="楕円 617"/>
        <xdr:cNvSpPr/>
      </xdr:nvSpPr>
      <xdr:spPr>
        <a:xfrm>
          <a:off x="18605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21772</xdr:rowOff>
    </xdr:from>
    <xdr:to>
      <xdr:col>102</xdr:col>
      <xdr:colOff>114300</xdr:colOff>
      <xdr:row>64</xdr:row>
      <xdr:rowOff>21772</xdr:rowOff>
    </xdr:to>
    <xdr:cxnSp macro="">
      <xdr:nvCxnSpPr>
        <xdr:cNvPr id="619" name="直線コネクタ 618"/>
        <xdr:cNvCxnSpPr/>
      </xdr:nvCxnSpPr>
      <xdr:spPr>
        <a:xfrm>
          <a:off x="18656300" y="10994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2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2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22"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623"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63699</xdr:rowOff>
    </xdr:from>
    <xdr:ext cx="469744" cy="259045"/>
    <xdr:sp macro="" textlink="">
      <xdr:nvSpPr>
        <xdr:cNvPr id="624" name="n_1mainValue【保健センター・保健所】&#10;一人当たり面積"/>
        <xdr:cNvSpPr txBox="1"/>
      </xdr:nvSpPr>
      <xdr:spPr>
        <a:xfrm>
          <a:off x="210757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63699</xdr:rowOff>
    </xdr:from>
    <xdr:ext cx="469744" cy="259045"/>
    <xdr:sp macro="" textlink="">
      <xdr:nvSpPr>
        <xdr:cNvPr id="625" name="n_2mainValue【保健センター・保健所】&#10;一人当たり面積"/>
        <xdr:cNvSpPr txBox="1"/>
      </xdr:nvSpPr>
      <xdr:spPr>
        <a:xfrm>
          <a:off x="201994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63699</xdr:rowOff>
    </xdr:from>
    <xdr:ext cx="469744" cy="259045"/>
    <xdr:sp macro="" textlink="">
      <xdr:nvSpPr>
        <xdr:cNvPr id="626" name="n_3mainValue【保健センター・保健所】&#10;一人当たり面積"/>
        <xdr:cNvSpPr txBox="1"/>
      </xdr:nvSpPr>
      <xdr:spPr>
        <a:xfrm>
          <a:off x="193104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63699</xdr:rowOff>
    </xdr:from>
    <xdr:ext cx="469744" cy="259045"/>
    <xdr:sp macro="" textlink="">
      <xdr:nvSpPr>
        <xdr:cNvPr id="627" name="n_4mainValue【保健センター・保健所】&#10;一人当たり面積"/>
        <xdr:cNvSpPr txBox="1"/>
      </xdr:nvSpPr>
      <xdr:spPr>
        <a:xfrm>
          <a:off x="184214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3" name="直線コネクタ 652"/>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4"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5" name="直線コネクタ 654"/>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6"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7" name="直線コネクタ 656"/>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9" name="フローチャート: 判断 6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60" name="フローチャート: 判断 659"/>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61" name="フローチャート: 判断 660"/>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62" name="フローチャート: 判断 661"/>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63" name="フローチャート: 判断 662"/>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69" name="楕円 668"/>
        <xdr:cNvSpPr/>
      </xdr:nvSpPr>
      <xdr:spPr>
        <a:xfrm>
          <a:off x="16268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122845</xdr:rowOff>
    </xdr:from>
    <xdr:ext cx="405111" cy="259045"/>
    <xdr:sp macro="" textlink="">
      <xdr:nvSpPr>
        <xdr:cNvPr id="670" name="【消防施設】&#10;有形固定資産減価償却率該当値テキスト"/>
        <xdr:cNvSpPr txBox="1"/>
      </xdr:nvSpPr>
      <xdr:spPr>
        <a:xfrm>
          <a:off x="16357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671" name="楕円 670"/>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150768</xdr:rowOff>
    </xdr:to>
    <xdr:cxnSp macro="">
      <xdr:nvCxnSpPr>
        <xdr:cNvPr id="672" name="直線コネクタ 671"/>
        <xdr:cNvCxnSpPr/>
      </xdr:nvCxnSpPr>
      <xdr:spPr>
        <a:xfrm>
          <a:off x="15481300" y="1418843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46082</xdr:rowOff>
    </xdr:from>
    <xdr:to>
      <xdr:col>76</xdr:col>
      <xdr:colOff>165100</xdr:colOff>
      <xdr:row>82</xdr:row>
      <xdr:rowOff>147682</xdr:rowOff>
    </xdr:to>
    <xdr:sp macro="" textlink="">
      <xdr:nvSpPr>
        <xdr:cNvPr id="673" name="楕円 672"/>
        <xdr:cNvSpPr/>
      </xdr:nvSpPr>
      <xdr:spPr>
        <a:xfrm>
          <a:off x="14541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129539</xdr:rowOff>
    </xdr:to>
    <xdr:cxnSp macro="">
      <xdr:nvCxnSpPr>
        <xdr:cNvPr id="674" name="直線コネクタ 673"/>
        <xdr:cNvCxnSpPr/>
      </xdr:nvCxnSpPr>
      <xdr:spPr>
        <a:xfrm>
          <a:off x="14592300" y="141557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675" name="楕円 674"/>
        <xdr:cNvSpPr/>
      </xdr:nvSpPr>
      <xdr:spPr>
        <a:xfrm>
          <a:off x="1365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96882</xdr:rowOff>
    </xdr:to>
    <xdr:cxnSp macro="">
      <xdr:nvCxnSpPr>
        <xdr:cNvPr id="676" name="直線コネクタ 675"/>
        <xdr:cNvCxnSpPr/>
      </xdr:nvCxnSpPr>
      <xdr:spPr>
        <a:xfrm>
          <a:off x="13703300" y="141198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108131</xdr:rowOff>
    </xdr:from>
    <xdr:to>
      <xdr:col>67</xdr:col>
      <xdr:colOff>101600</xdr:colOff>
      <xdr:row>83</xdr:row>
      <xdr:rowOff>38281</xdr:rowOff>
    </xdr:to>
    <xdr:sp macro="" textlink="">
      <xdr:nvSpPr>
        <xdr:cNvPr id="677" name="楕円 676"/>
        <xdr:cNvSpPr/>
      </xdr:nvSpPr>
      <xdr:spPr>
        <a:xfrm>
          <a:off x="12763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158931</xdr:rowOff>
    </xdr:to>
    <xdr:cxnSp macro="">
      <xdr:nvCxnSpPr>
        <xdr:cNvPr id="678" name="直線コネクタ 677"/>
        <xdr:cNvCxnSpPr/>
      </xdr:nvCxnSpPr>
      <xdr:spPr>
        <a:xfrm flipV="1">
          <a:off x="12814300" y="141198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9"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80"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81"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82"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25416</xdr:rowOff>
    </xdr:from>
    <xdr:ext cx="405111" cy="259045"/>
    <xdr:sp macro="" textlink="">
      <xdr:nvSpPr>
        <xdr:cNvPr id="683" name="n_1mainValue【消防施設】&#10;有形固定資産減価償却率"/>
        <xdr:cNvSpPr txBox="1"/>
      </xdr:nvSpPr>
      <xdr:spPr>
        <a:xfrm>
          <a:off x="15266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164209</xdr:rowOff>
    </xdr:from>
    <xdr:ext cx="405111" cy="259045"/>
    <xdr:sp macro="" textlink="">
      <xdr:nvSpPr>
        <xdr:cNvPr id="684" name="n_2mainValue【消防施設】&#10;有形固定資産減価償却率"/>
        <xdr:cNvSpPr txBox="1"/>
      </xdr:nvSpPr>
      <xdr:spPr>
        <a:xfrm>
          <a:off x="14389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685" name="n_3mainValue【消防施設】&#10;有形固定資産減価償却率"/>
        <xdr:cNvSpPr txBox="1"/>
      </xdr:nvSpPr>
      <xdr:spPr>
        <a:xfrm>
          <a:off x="13500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86" name="n_4mainValue【消防施設】&#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8" name="直線コネクタ 707"/>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0" name="直線コネクタ 70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1"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2" name="直線コネクタ 711"/>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13"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4" name="フローチャート: 判断 713"/>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715" name="フローチャート: 判断 714"/>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6" name="フローチャート: 判断 715"/>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717" name="フローチャート: 判断 716"/>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8" name="フローチャート: 判断 71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24" name="楕円 723"/>
        <xdr:cNvSpPr/>
      </xdr:nvSpPr>
      <xdr:spPr>
        <a:xfrm>
          <a:off x="22110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30751</xdr:rowOff>
    </xdr:from>
    <xdr:ext cx="469744" cy="259045"/>
    <xdr:sp macro="" textlink="">
      <xdr:nvSpPr>
        <xdr:cNvPr id="725" name="【消防施設】&#10;一人当たり面積該当値テキスト"/>
        <xdr:cNvSpPr txBox="1"/>
      </xdr:nvSpPr>
      <xdr:spPr>
        <a:xfrm>
          <a:off x="22199600" y="1408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726" name="楕円 725"/>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54102</xdr:rowOff>
    </xdr:from>
    <xdr:to>
      <xdr:col>116</xdr:col>
      <xdr:colOff>63500</xdr:colOff>
      <xdr:row>83</xdr:row>
      <xdr:rowOff>58674</xdr:rowOff>
    </xdr:to>
    <xdr:cxnSp macro="">
      <xdr:nvCxnSpPr>
        <xdr:cNvPr id="727" name="直線コネクタ 726"/>
        <xdr:cNvCxnSpPr/>
      </xdr:nvCxnSpPr>
      <xdr:spPr>
        <a:xfrm>
          <a:off x="21323300" y="14284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3302</xdr:rowOff>
    </xdr:from>
    <xdr:to>
      <xdr:col>107</xdr:col>
      <xdr:colOff>101600</xdr:colOff>
      <xdr:row>83</xdr:row>
      <xdr:rowOff>104902</xdr:rowOff>
    </xdr:to>
    <xdr:sp macro="" textlink="">
      <xdr:nvSpPr>
        <xdr:cNvPr id="728" name="楕円 727"/>
        <xdr:cNvSpPr/>
      </xdr:nvSpPr>
      <xdr:spPr>
        <a:xfrm>
          <a:off x="20383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54102</xdr:rowOff>
    </xdr:to>
    <xdr:cxnSp macro="">
      <xdr:nvCxnSpPr>
        <xdr:cNvPr id="729" name="直線コネクタ 728"/>
        <xdr:cNvCxnSpPr/>
      </xdr:nvCxnSpPr>
      <xdr:spPr>
        <a:xfrm>
          <a:off x="20434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730" name="楕円 729"/>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54102</xdr:rowOff>
    </xdr:from>
    <xdr:to>
      <xdr:col>107</xdr:col>
      <xdr:colOff>50800</xdr:colOff>
      <xdr:row>83</xdr:row>
      <xdr:rowOff>54102</xdr:rowOff>
    </xdr:to>
    <xdr:cxnSp macro="">
      <xdr:nvCxnSpPr>
        <xdr:cNvPr id="731" name="直線コネクタ 730"/>
        <xdr:cNvCxnSpPr/>
      </xdr:nvCxnSpPr>
      <xdr:spPr>
        <a:xfrm>
          <a:off x="19545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xdr:rowOff>
    </xdr:from>
    <xdr:to>
      <xdr:col>98</xdr:col>
      <xdr:colOff>38100</xdr:colOff>
      <xdr:row>83</xdr:row>
      <xdr:rowOff>104902</xdr:rowOff>
    </xdr:to>
    <xdr:sp macro="" textlink="">
      <xdr:nvSpPr>
        <xdr:cNvPr id="732" name="楕円 731"/>
        <xdr:cNvSpPr/>
      </xdr:nvSpPr>
      <xdr:spPr>
        <a:xfrm>
          <a:off x="18605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54102</xdr:rowOff>
    </xdr:from>
    <xdr:to>
      <xdr:col>102</xdr:col>
      <xdr:colOff>114300</xdr:colOff>
      <xdr:row>83</xdr:row>
      <xdr:rowOff>54102</xdr:rowOff>
    </xdr:to>
    <xdr:cxnSp macro="">
      <xdr:nvCxnSpPr>
        <xdr:cNvPr id="733" name="直線コネクタ 732"/>
        <xdr:cNvCxnSpPr/>
      </xdr:nvCxnSpPr>
      <xdr:spPr>
        <a:xfrm>
          <a:off x="18656300" y="1428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734"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5"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736" name="n_3aveValue【消防施設】&#10;一人当たり面積"/>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7"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738" name="n_1mainValue【消防施設】&#10;一人当たり面積"/>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121429</xdr:rowOff>
    </xdr:from>
    <xdr:ext cx="469744" cy="259045"/>
    <xdr:sp macro="" textlink="">
      <xdr:nvSpPr>
        <xdr:cNvPr id="739" name="n_2mainValue【消防施設】&#10;一人当たり面積"/>
        <xdr:cNvSpPr txBox="1"/>
      </xdr:nvSpPr>
      <xdr:spPr>
        <a:xfrm>
          <a:off x="20199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740" name="n_3mainValue【消防施設】&#10;一人当たり面積"/>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121429</xdr:rowOff>
    </xdr:from>
    <xdr:ext cx="469744" cy="259045"/>
    <xdr:sp macro="" textlink="">
      <xdr:nvSpPr>
        <xdr:cNvPr id="741" name="n_4mainValue【消防施設】&#10;一人当たり面積"/>
        <xdr:cNvSpPr txBox="1"/>
      </xdr:nvSpPr>
      <xdr:spPr>
        <a:xfrm>
          <a:off x="18421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7" name="直線コネクタ 766"/>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8"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9" name="直線コネクタ 768"/>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70"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71" name="直線コネクタ 770"/>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772"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3" name="フローチャート: 判断 772"/>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74" name="フローチャート: 判断 773"/>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5" name="フローチャート: 判断 77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76" name="フローチャート: 判断 775"/>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77" name="フローチャート: 判断 776"/>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35198</xdr:rowOff>
    </xdr:from>
    <xdr:to>
      <xdr:col>85</xdr:col>
      <xdr:colOff>177800</xdr:colOff>
      <xdr:row>108</xdr:row>
      <xdr:rowOff>136798</xdr:rowOff>
    </xdr:to>
    <xdr:sp macro="" textlink="">
      <xdr:nvSpPr>
        <xdr:cNvPr id="783" name="楕円 782"/>
        <xdr:cNvSpPr/>
      </xdr:nvSpPr>
      <xdr:spPr>
        <a:xfrm>
          <a:off x="16268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121575</xdr:rowOff>
    </xdr:from>
    <xdr:ext cx="405111" cy="259045"/>
    <xdr:sp macro="" textlink="">
      <xdr:nvSpPr>
        <xdr:cNvPr id="784" name="【庁舎】&#10;有形固定資産減価償却率該当値テキスト"/>
        <xdr:cNvSpPr txBox="1"/>
      </xdr:nvSpPr>
      <xdr:spPr>
        <a:xfrm>
          <a:off x="16357600" y="1846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xdr:rowOff>
    </xdr:from>
    <xdr:to>
      <xdr:col>81</xdr:col>
      <xdr:colOff>101600</xdr:colOff>
      <xdr:row>108</xdr:row>
      <xdr:rowOff>117202</xdr:rowOff>
    </xdr:to>
    <xdr:sp macro="" textlink="">
      <xdr:nvSpPr>
        <xdr:cNvPr id="785" name="楕円 784"/>
        <xdr:cNvSpPr/>
      </xdr:nvSpPr>
      <xdr:spPr>
        <a:xfrm>
          <a:off x="15430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66402</xdr:rowOff>
    </xdr:from>
    <xdr:to>
      <xdr:col>85</xdr:col>
      <xdr:colOff>127000</xdr:colOff>
      <xdr:row>108</xdr:row>
      <xdr:rowOff>85998</xdr:rowOff>
    </xdr:to>
    <xdr:cxnSp macro="">
      <xdr:nvCxnSpPr>
        <xdr:cNvPr id="786" name="直線コネクタ 785"/>
        <xdr:cNvCxnSpPr/>
      </xdr:nvCxnSpPr>
      <xdr:spPr>
        <a:xfrm>
          <a:off x="15481300" y="1858300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10705</xdr:rowOff>
    </xdr:from>
    <xdr:to>
      <xdr:col>76</xdr:col>
      <xdr:colOff>165100</xdr:colOff>
      <xdr:row>108</xdr:row>
      <xdr:rowOff>112305</xdr:rowOff>
    </xdr:to>
    <xdr:sp macro="" textlink="">
      <xdr:nvSpPr>
        <xdr:cNvPr id="787" name="楕円 786"/>
        <xdr:cNvSpPr/>
      </xdr:nvSpPr>
      <xdr:spPr>
        <a:xfrm>
          <a:off x="14541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61505</xdr:rowOff>
    </xdr:from>
    <xdr:to>
      <xdr:col>81</xdr:col>
      <xdr:colOff>50800</xdr:colOff>
      <xdr:row>108</xdr:row>
      <xdr:rowOff>66402</xdr:rowOff>
    </xdr:to>
    <xdr:cxnSp macro="">
      <xdr:nvCxnSpPr>
        <xdr:cNvPr id="788" name="直線コネクタ 787"/>
        <xdr:cNvCxnSpPr/>
      </xdr:nvCxnSpPr>
      <xdr:spPr>
        <a:xfrm>
          <a:off x="14592300" y="185781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89" name="楕円 788"/>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61505</xdr:rowOff>
    </xdr:to>
    <xdr:cxnSp macro="">
      <xdr:nvCxnSpPr>
        <xdr:cNvPr id="790" name="直線コネクタ 789"/>
        <xdr:cNvCxnSpPr/>
      </xdr:nvCxnSpPr>
      <xdr:spPr>
        <a:xfrm>
          <a:off x="13703300" y="185438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113574</xdr:rowOff>
    </xdr:from>
    <xdr:to>
      <xdr:col>67</xdr:col>
      <xdr:colOff>101600</xdr:colOff>
      <xdr:row>108</xdr:row>
      <xdr:rowOff>43724</xdr:rowOff>
    </xdr:to>
    <xdr:sp macro="" textlink="">
      <xdr:nvSpPr>
        <xdr:cNvPr id="791" name="楕円 790"/>
        <xdr:cNvSpPr/>
      </xdr:nvSpPr>
      <xdr:spPr>
        <a:xfrm>
          <a:off x="12763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164374</xdr:rowOff>
    </xdr:from>
    <xdr:to>
      <xdr:col>71</xdr:col>
      <xdr:colOff>177800</xdr:colOff>
      <xdr:row>108</xdr:row>
      <xdr:rowOff>27214</xdr:rowOff>
    </xdr:to>
    <xdr:cxnSp macro="">
      <xdr:nvCxnSpPr>
        <xdr:cNvPr id="792" name="直線コネクタ 791"/>
        <xdr:cNvCxnSpPr/>
      </xdr:nvCxnSpPr>
      <xdr:spPr>
        <a:xfrm>
          <a:off x="12814300" y="185095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793"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795"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96"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108329</xdr:rowOff>
    </xdr:from>
    <xdr:ext cx="405111" cy="259045"/>
    <xdr:sp macro="" textlink="">
      <xdr:nvSpPr>
        <xdr:cNvPr id="797" name="n_1mainValue【庁舎】&#10;有形固定資産減価償却率"/>
        <xdr:cNvSpPr txBox="1"/>
      </xdr:nvSpPr>
      <xdr:spPr>
        <a:xfrm>
          <a:off x="15266044" y="1862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103432</xdr:rowOff>
    </xdr:from>
    <xdr:ext cx="405111" cy="259045"/>
    <xdr:sp macro="" textlink="">
      <xdr:nvSpPr>
        <xdr:cNvPr id="798" name="n_2mainValue【庁舎】&#10;有形固定資産減価償却率"/>
        <xdr:cNvSpPr txBox="1"/>
      </xdr:nvSpPr>
      <xdr:spPr>
        <a:xfrm>
          <a:off x="14389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99" name="n_3mainValue【庁舎】&#10;有形固定資産減価償却率"/>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34851</xdr:rowOff>
    </xdr:from>
    <xdr:ext cx="405111" cy="259045"/>
    <xdr:sp macro="" textlink="">
      <xdr:nvSpPr>
        <xdr:cNvPr id="800" name="n_4mainValue【庁舎】&#10;有形固定資産減価償却率"/>
        <xdr:cNvSpPr txBox="1"/>
      </xdr:nvSpPr>
      <xdr:spPr>
        <a:xfrm>
          <a:off x="12611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1" name="直線コネクタ 81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2" name="テキスト ボックス 81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5" name="直線コネクタ 81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6" name="テキスト ボックス 81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9" name="直線コネクタ 81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20" name="テキスト ボックス 81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1" name="直線コネクタ 82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2" name="テキスト ボックス 82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3" name="直線コネクタ 82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4" name="テキスト ボックス 82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8" name="直線コネクタ 827"/>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9"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30" name="直線コネクタ 829"/>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1"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2" name="直線コネクタ 831"/>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833" name="【庁舎】&#10;一人当たり面積平均値テキスト"/>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4" name="フローチャート: 判断 833"/>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35" name="フローチャート: 判断 83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36" name="フローチャート: 判断 835"/>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37" name="フローチャート: 判断 836"/>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38" name="フローチャート: 判断 837"/>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51118</xdr:rowOff>
    </xdr:from>
    <xdr:to>
      <xdr:col>116</xdr:col>
      <xdr:colOff>114300</xdr:colOff>
      <xdr:row>107</xdr:row>
      <xdr:rowOff>152718</xdr:rowOff>
    </xdr:to>
    <xdr:sp macro="" textlink="">
      <xdr:nvSpPr>
        <xdr:cNvPr id="844" name="楕円 843"/>
        <xdr:cNvSpPr/>
      </xdr:nvSpPr>
      <xdr:spPr>
        <a:xfrm>
          <a:off x="22110700" y="183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137495</xdr:rowOff>
    </xdr:from>
    <xdr:ext cx="469744" cy="259045"/>
    <xdr:sp macro="" textlink="">
      <xdr:nvSpPr>
        <xdr:cNvPr id="845" name="【庁舎】&#10;一人当たり面積該当値テキスト"/>
        <xdr:cNvSpPr txBox="1"/>
      </xdr:nvSpPr>
      <xdr:spPr>
        <a:xfrm>
          <a:off x="22199600" y="183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53975</xdr:rowOff>
    </xdr:from>
    <xdr:to>
      <xdr:col>112</xdr:col>
      <xdr:colOff>38100</xdr:colOff>
      <xdr:row>107</xdr:row>
      <xdr:rowOff>155575</xdr:rowOff>
    </xdr:to>
    <xdr:sp macro="" textlink="">
      <xdr:nvSpPr>
        <xdr:cNvPr id="846" name="楕円 845"/>
        <xdr:cNvSpPr/>
      </xdr:nvSpPr>
      <xdr:spPr>
        <a:xfrm>
          <a:off x="21272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101918</xdr:rowOff>
    </xdr:from>
    <xdr:to>
      <xdr:col>116</xdr:col>
      <xdr:colOff>63500</xdr:colOff>
      <xdr:row>107</xdr:row>
      <xdr:rowOff>104775</xdr:rowOff>
    </xdr:to>
    <xdr:cxnSp macro="">
      <xdr:nvCxnSpPr>
        <xdr:cNvPr id="847" name="直線コネクタ 846"/>
        <xdr:cNvCxnSpPr/>
      </xdr:nvCxnSpPr>
      <xdr:spPr>
        <a:xfrm flipV="1">
          <a:off x="21323300" y="1844706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51118</xdr:rowOff>
    </xdr:from>
    <xdr:to>
      <xdr:col>107</xdr:col>
      <xdr:colOff>101600</xdr:colOff>
      <xdr:row>107</xdr:row>
      <xdr:rowOff>152718</xdr:rowOff>
    </xdr:to>
    <xdr:sp macro="" textlink="">
      <xdr:nvSpPr>
        <xdr:cNvPr id="848" name="楕円 847"/>
        <xdr:cNvSpPr/>
      </xdr:nvSpPr>
      <xdr:spPr>
        <a:xfrm>
          <a:off x="20383500" y="183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101918</xdr:rowOff>
    </xdr:from>
    <xdr:to>
      <xdr:col>111</xdr:col>
      <xdr:colOff>177800</xdr:colOff>
      <xdr:row>107</xdr:row>
      <xdr:rowOff>104775</xdr:rowOff>
    </xdr:to>
    <xdr:cxnSp macro="">
      <xdr:nvCxnSpPr>
        <xdr:cNvPr id="849" name="直線コネクタ 848"/>
        <xdr:cNvCxnSpPr/>
      </xdr:nvCxnSpPr>
      <xdr:spPr>
        <a:xfrm>
          <a:off x="20434300" y="1844706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51118</xdr:rowOff>
    </xdr:from>
    <xdr:to>
      <xdr:col>102</xdr:col>
      <xdr:colOff>165100</xdr:colOff>
      <xdr:row>107</xdr:row>
      <xdr:rowOff>152718</xdr:rowOff>
    </xdr:to>
    <xdr:sp macro="" textlink="">
      <xdr:nvSpPr>
        <xdr:cNvPr id="850" name="楕円 849"/>
        <xdr:cNvSpPr/>
      </xdr:nvSpPr>
      <xdr:spPr>
        <a:xfrm>
          <a:off x="19494500" y="183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101918</xdr:rowOff>
    </xdr:from>
    <xdr:to>
      <xdr:col>107</xdr:col>
      <xdr:colOff>50800</xdr:colOff>
      <xdr:row>107</xdr:row>
      <xdr:rowOff>101918</xdr:rowOff>
    </xdr:to>
    <xdr:cxnSp macro="">
      <xdr:nvCxnSpPr>
        <xdr:cNvPr id="851" name="直線コネクタ 850"/>
        <xdr:cNvCxnSpPr/>
      </xdr:nvCxnSpPr>
      <xdr:spPr>
        <a:xfrm>
          <a:off x="19545300" y="18447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51118</xdr:rowOff>
    </xdr:from>
    <xdr:to>
      <xdr:col>98</xdr:col>
      <xdr:colOff>38100</xdr:colOff>
      <xdr:row>107</xdr:row>
      <xdr:rowOff>152718</xdr:rowOff>
    </xdr:to>
    <xdr:sp macro="" textlink="">
      <xdr:nvSpPr>
        <xdr:cNvPr id="852" name="楕円 851"/>
        <xdr:cNvSpPr/>
      </xdr:nvSpPr>
      <xdr:spPr>
        <a:xfrm>
          <a:off x="18605500" y="1839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101918</xdr:rowOff>
    </xdr:from>
    <xdr:to>
      <xdr:col>102</xdr:col>
      <xdr:colOff>114300</xdr:colOff>
      <xdr:row>107</xdr:row>
      <xdr:rowOff>101918</xdr:rowOff>
    </xdr:to>
    <xdr:cxnSp macro="">
      <xdr:nvCxnSpPr>
        <xdr:cNvPr id="853" name="直線コネクタ 852"/>
        <xdr:cNvCxnSpPr/>
      </xdr:nvCxnSpPr>
      <xdr:spPr>
        <a:xfrm>
          <a:off x="18656300" y="18447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54"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855"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856"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57"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146702</xdr:rowOff>
    </xdr:from>
    <xdr:ext cx="469744" cy="259045"/>
    <xdr:sp macro="" textlink="">
      <xdr:nvSpPr>
        <xdr:cNvPr id="858" name="n_1mainValue【庁舎】&#10;一人当たり面積"/>
        <xdr:cNvSpPr txBox="1"/>
      </xdr:nvSpPr>
      <xdr:spPr>
        <a:xfrm>
          <a:off x="21075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143845</xdr:rowOff>
    </xdr:from>
    <xdr:ext cx="469744" cy="259045"/>
    <xdr:sp macro="" textlink="">
      <xdr:nvSpPr>
        <xdr:cNvPr id="859" name="n_2mainValue【庁舎】&#10;一人当たり面積"/>
        <xdr:cNvSpPr txBox="1"/>
      </xdr:nvSpPr>
      <xdr:spPr>
        <a:xfrm>
          <a:off x="20199427" y="1848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143845</xdr:rowOff>
    </xdr:from>
    <xdr:ext cx="469744" cy="259045"/>
    <xdr:sp macro="" textlink="">
      <xdr:nvSpPr>
        <xdr:cNvPr id="860" name="n_3mainValue【庁舎】&#10;一人当たり面積"/>
        <xdr:cNvSpPr txBox="1"/>
      </xdr:nvSpPr>
      <xdr:spPr>
        <a:xfrm>
          <a:off x="19310427" y="1848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143845</xdr:rowOff>
    </xdr:from>
    <xdr:ext cx="469744" cy="259045"/>
    <xdr:sp macro="" textlink="">
      <xdr:nvSpPr>
        <xdr:cNvPr id="861" name="n_4mainValue【庁舎】&#10;一人当たり面積"/>
        <xdr:cNvSpPr txBox="1"/>
      </xdr:nvSpPr>
      <xdr:spPr>
        <a:xfrm>
          <a:off x="18421427" y="1848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市民会館の有形固定資産減価償却率は、全国平均、滋賀県平均を上回っている状況から、長寿命化に向けた施設・設備等の更新に着手しています。一般廃棄物処理施設、体育館・プール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年度にそれぞれ新施設が完成したことにより、有形固定資産減価償却率は全国平均、滋賀県平均より低い比率となっています。消防施設の有形固定資産減価償却率は平成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岡山コミュニティ防災センターが完成したことにより一旦低下しました。保健センター・保健所、庁舎については、老朽化が進み有形固定資産減価償却率は全国平均、滋賀県平均より高い比率となっていますが、令和８年度に完成を予定している新庁舎整備にて解消される見込みで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82,101
80,511
177.45
43,922,489
42,659,982
1,111,028
19,727,431
25,162,016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686925" cy="592470"/>
    <xdr:sp macro="" textlink="">
      <xdr:nvSpPr>
        <xdr:cNvPr id="35" name="テキスト ボックス 34"/>
        <xdr:cNvSpPr txBox="1"/>
      </xdr:nvSpPr>
      <xdr:spPr>
        <a:xfrm>
          <a:off x="762000" y="4533900"/>
          <a:ext cx="968692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0.638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で、対前年度比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しました。基準財政</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需要額においては地域デジタル社会推進費の新設、国営土地改良事業等地方負担額の発生による農業行政経費の増加、地域の元気創造事業費、人口減少等特別対策費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についても増となりました。基準財政収入額においては、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法人事業税交付金が増加となったものの、コロナ禍の影響により法人税割、地方消費税交付金が減少し、加えて固定資産税の３年に１度の評価替えの影響による減少もあり、大きく減少しました。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需要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が増加する一方で収入は減少したことから、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コロナ禍からの脱却による収入の復調が期待される一方で、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高齢化等による社会福祉費の増加、公債費負担の増加等により財政力指数の低下が懸念されるため、引き続き歳出の削減や効率的な行財政運営に努めます。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92428</xdr:rowOff>
    </xdr:to>
    <xdr:cxnSp macro="">
      <xdr:nvCxnSpPr>
        <xdr:cNvPr id="69" name="直線コネクタ 68"/>
        <xdr:cNvCxnSpPr/>
      </xdr:nvCxnSpPr>
      <xdr:spPr>
        <a:xfrm>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大きく良化し、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全国・県平均、類似団体より低い状況です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税収の増加、地方消費税交付金や新設された新型コロナウイルス感染症対策地方税減収補填特別交付金の増、加えて普通交付税における国の補正予算第１号での加算等により大きく増加したことから、全体で増となりま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の増に加え、特別会計や企業会計への繰出し金も増となるなど、全ての費目で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増加しました。歳入、歳出とも増加しましたが、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の増加額が大きく、比率は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良化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今回、</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普通交付税の国の一時的な措置により大きく収入が増加し比率は良化しましたが、歳出では全ての費目で増加していることに加え、今後、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市庁舎整備等による公債費増が見込まれますので、基金と市債の活用方法や、借入・返済方法の見直しを進め公債費抑制に努めます。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65</xdr:row>
      <xdr:rowOff>36830</xdr:rowOff>
    </xdr:to>
    <xdr:cxnSp macro="">
      <xdr:nvCxnSpPr>
        <xdr:cNvPr id="130" name="直線コネクタ 129"/>
        <xdr:cNvCxnSpPr/>
      </xdr:nvCxnSpPr>
      <xdr:spPr>
        <a:xfrm flipV="1">
          <a:off x="4114800" y="10611612"/>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36830</xdr:rowOff>
    </xdr:to>
    <xdr:cxnSp macro="">
      <xdr:nvCxnSpPr>
        <xdr:cNvPr id="133" name="直線コネクタ 132"/>
        <xdr:cNvCxnSpPr/>
      </xdr:nvCxnSpPr>
      <xdr:spPr>
        <a:xfrm>
          <a:off x="3225800" y="1108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111760</xdr:rowOff>
    </xdr:to>
    <xdr:cxnSp macro="">
      <xdr:nvCxnSpPr>
        <xdr:cNvPr id="136" name="直線コネクタ 135"/>
        <xdr:cNvCxnSpPr/>
      </xdr:nvCxnSpPr>
      <xdr:spPr>
        <a:xfrm>
          <a:off x="2336800" y="110073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102108</xdr:rowOff>
    </xdr:to>
    <xdr:cxnSp macro="">
      <xdr:nvCxnSpPr>
        <xdr:cNvPr id="139" name="直線コネクタ 138"/>
        <xdr:cNvCxnSpPr/>
      </xdr:nvCxnSpPr>
      <xdr:spPr>
        <a:xfrm flipV="1">
          <a:off x="1447800" y="1100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97807</xdr:rowOff>
    </xdr:from>
    <xdr:ext cx="736600" cy="259045"/>
    <xdr:sp macro="" textlink="">
      <xdr:nvSpPr>
        <xdr:cNvPr id="152" name="テキスト ボックス 151"/>
        <xdr:cNvSpPr txBox="1"/>
      </xdr:nvSpPr>
      <xdr:spPr>
        <a:xfrm>
          <a:off x="3733800" y="1089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4" name="テキスト ボックス 153"/>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56" name="テキスト ボックス 155"/>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8" name="テキスト ボックス 157"/>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類似団体の中では平均より良好な数値を示しています。内訳としては、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しましたが、会計年度任用職員制度の平年化による期末手当の増加等により増加となりました。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新型コロナウイルスワクチン接種事業の通年実施による経費の増や電算システムの情報サーバの更新、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ふるさと応援事業のカード決済手数料の増により増加しています。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や「個別施設計画」に基づき、施設維持にかかる費用の見直しや平準化を図っていきます。人件費ついても、「定員適正化計画」に基づき、事務事業の見直しや指定管理制度の推進による業務のスリム化を図り、定員削減を目指し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64977</xdr:rowOff>
    </xdr:from>
    <xdr:to>
      <xdr:col>23</xdr:col>
      <xdr:colOff>133350</xdr:colOff>
      <xdr:row>82</xdr:row>
      <xdr:rowOff>103392</xdr:rowOff>
    </xdr:to>
    <xdr:cxnSp macro="">
      <xdr:nvCxnSpPr>
        <xdr:cNvPr id="191" name="直線コネクタ 190"/>
        <xdr:cNvCxnSpPr/>
      </xdr:nvCxnSpPr>
      <xdr:spPr>
        <a:xfrm>
          <a:off x="4114800" y="14123877"/>
          <a:ext cx="838200" cy="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110593</xdr:rowOff>
    </xdr:from>
    <xdr:to>
      <xdr:col>19</xdr:col>
      <xdr:colOff>133350</xdr:colOff>
      <xdr:row>82</xdr:row>
      <xdr:rowOff>64977</xdr:rowOff>
    </xdr:to>
    <xdr:cxnSp macro="">
      <xdr:nvCxnSpPr>
        <xdr:cNvPr id="194" name="直線コネクタ 193"/>
        <xdr:cNvCxnSpPr/>
      </xdr:nvCxnSpPr>
      <xdr:spPr>
        <a:xfrm>
          <a:off x="3225800" y="13998043"/>
          <a:ext cx="889000" cy="12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110593</xdr:rowOff>
    </xdr:from>
    <xdr:to>
      <xdr:col>15</xdr:col>
      <xdr:colOff>82550</xdr:colOff>
      <xdr:row>81</xdr:row>
      <xdr:rowOff>131818</xdr:rowOff>
    </xdr:to>
    <xdr:cxnSp macro="">
      <xdr:nvCxnSpPr>
        <xdr:cNvPr id="197" name="直線コネクタ 196"/>
        <xdr:cNvCxnSpPr/>
      </xdr:nvCxnSpPr>
      <xdr:spPr>
        <a:xfrm flipV="1">
          <a:off x="2336800" y="13998043"/>
          <a:ext cx="889000" cy="2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107959</xdr:rowOff>
    </xdr:from>
    <xdr:to>
      <xdr:col>11</xdr:col>
      <xdr:colOff>31750</xdr:colOff>
      <xdr:row>81</xdr:row>
      <xdr:rowOff>131818</xdr:rowOff>
    </xdr:to>
    <xdr:cxnSp macro="">
      <xdr:nvCxnSpPr>
        <xdr:cNvPr id="200" name="直線コネクタ 199"/>
        <xdr:cNvCxnSpPr/>
      </xdr:nvCxnSpPr>
      <xdr:spPr>
        <a:xfrm>
          <a:off x="1447800" y="13995409"/>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52592</xdr:rowOff>
    </xdr:from>
    <xdr:to>
      <xdr:col>23</xdr:col>
      <xdr:colOff>184150</xdr:colOff>
      <xdr:row>82</xdr:row>
      <xdr:rowOff>154192</xdr:rowOff>
    </xdr:to>
    <xdr:sp macro="" textlink="">
      <xdr:nvSpPr>
        <xdr:cNvPr id="210" name="楕円 209"/>
        <xdr:cNvSpPr/>
      </xdr:nvSpPr>
      <xdr:spPr>
        <a:xfrm>
          <a:off x="4902200" y="141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69119</xdr:rowOff>
    </xdr:from>
    <xdr:ext cx="762000" cy="259045"/>
    <xdr:sp macro="" textlink="">
      <xdr:nvSpPr>
        <xdr:cNvPr id="211" name="人件費・物件費等の状況該当値テキスト"/>
        <xdr:cNvSpPr txBox="1"/>
      </xdr:nvSpPr>
      <xdr:spPr>
        <a:xfrm>
          <a:off x="5041900" y="139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14177</xdr:rowOff>
    </xdr:from>
    <xdr:to>
      <xdr:col>19</xdr:col>
      <xdr:colOff>184150</xdr:colOff>
      <xdr:row>82</xdr:row>
      <xdr:rowOff>115777</xdr:rowOff>
    </xdr:to>
    <xdr:sp macro="" textlink="">
      <xdr:nvSpPr>
        <xdr:cNvPr id="212" name="楕円 211"/>
        <xdr:cNvSpPr/>
      </xdr:nvSpPr>
      <xdr:spPr>
        <a:xfrm>
          <a:off x="4064000" y="140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125954</xdr:rowOff>
    </xdr:from>
    <xdr:ext cx="736600" cy="259045"/>
    <xdr:sp macro="" textlink="">
      <xdr:nvSpPr>
        <xdr:cNvPr id="213" name="テキスト ボックス 212"/>
        <xdr:cNvSpPr txBox="1"/>
      </xdr:nvSpPr>
      <xdr:spPr>
        <a:xfrm>
          <a:off x="3733800" y="1384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59793</xdr:rowOff>
    </xdr:from>
    <xdr:to>
      <xdr:col>15</xdr:col>
      <xdr:colOff>133350</xdr:colOff>
      <xdr:row>81</xdr:row>
      <xdr:rowOff>161393</xdr:rowOff>
    </xdr:to>
    <xdr:sp macro="" textlink="">
      <xdr:nvSpPr>
        <xdr:cNvPr id="214" name="楕円 213"/>
        <xdr:cNvSpPr/>
      </xdr:nvSpPr>
      <xdr:spPr>
        <a:xfrm>
          <a:off x="3175000" y="139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xdr:rowOff>
    </xdr:from>
    <xdr:ext cx="762000" cy="259045"/>
    <xdr:sp macro="" textlink="">
      <xdr:nvSpPr>
        <xdr:cNvPr id="215" name="テキスト ボックス 214"/>
        <xdr:cNvSpPr txBox="1"/>
      </xdr:nvSpPr>
      <xdr:spPr>
        <a:xfrm>
          <a:off x="2844800" y="137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81018</xdr:rowOff>
    </xdr:from>
    <xdr:to>
      <xdr:col>11</xdr:col>
      <xdr:colOff>82550</xdr:colOff>
      <xdr:row>82</xdr:row>
      <xdr:rowOff>11168</xdr:rowOff>
    </xdr:to>
    <xdr:sp macro="" textlink="">
      <xdr:nvSpPr>
        <xdr:cNvPr id="216" name="楕円 215"/>
        <xdr:cNvSpPr/>
      </xdr:nvSpPr>
      <xdr:spPr>
        <a:xfrm>
          <a:off x="2286000" y="139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21345</xdr:rowOff>
    </xdr:from>
    <xdr:ext cx="762000" cy="259045"/>
    <xdr:sp macro="" textlink="">
      <xdr:nvSpPr>
        <xdr:cNvPr id="217" name="テキスト ボックス 216"/>
        <xdr:cNvSpPr txBox="1"/>
      </xdr:nvSpPr>
      <xdr:spPr>
        <a:xfrm>
          <a:off x="1955800" y="1373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57159</xdr:rowOff>
    </xdr:from>
    <xdr:to>
      <xdr:col>7</xdr:col>
      <xdr:colOff>31750</xdr:colOff>
      <xdr:row>81</xdr:row>
      <xdr:rowOff>158759</xdr:rowOff>
    </xdr:to>
    <xdr:sp macro="" textlink="">
      <xdr:nvSpPr>
        <xdr:cNvPr id="218" name="楕円 217"/>
        <xdr:cNvSpPr/>
      </xdr:nvSpPr>
      <xdr:spPr>
        <a:xfrm>
          <a:off x="1397000" y="139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168936</xdr:rowOff>
    </xdr:from>
    <xdr:ext cx="762000" cy="259045"/>
    <xdr:sp macro="" textlink="">
      <xdr:nvSpPr>
        <xdr:cNvPr id="219" name="テキスト ボックス 218"/>
        <xdr:cNvSpPr txBox="1"/>
      </xdr:nvSpPr>
      <xdr:spPr>
        <a:xfrm>
          <a:off x="1066800" y="137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月から人事評価結果を昇給に反映するとともに、行政職における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歳の昇給停止を実施しています。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今後も継続して、人事評価結果の給与制度への反映、給与水準の適正化に取り組んでいきます。</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3" name="直線コネクタ 252"/>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18345</xdr:rowOff>
    </xdr:to>
    <xdr:cxnSp macro="">
      <xdr:nvCxnSpPr>
        <xdr:cNvPr id="256" name="直線コネクタ 255"/>
        <xdr:cNvCxnSpPr/>
      </xdr:nvCxnSpPr>
      <xdr:spPr>
        <a:xfrm flipV="1">
          <a:off x="15290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18345</xdr:rowOff>
    </xdr:to>
    <xdr:cxnSp macro="">
      <xdr:nvCxnSpPr>
        <xdr:cNvPr id="259" name="直線コネクタ 258"/>
        <xdr:cNvCxnSpPr/>
      </xdr:nvCxnSpPr>
      <xdr:spPr>
        <a:xfrm>
          <a:off x="14401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98778</xdr:rowOff>
    </xdr:to>
    <xdr:cxnSp macro="">
      <xdr:nvCxnSpPr>
        <xdr:cNvPr id="262" name="直線コネクタ 261"/>
        <xdr:cNvCxnSpPr/>
      </xdr:nvCxnSpPr>
      <xdr:spPr>
        <a:xfrm flipV="1">
          <a:off x="13512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2" name="楕円 271"/>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3"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4" name="楕円 273"/>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5" name="テキスト ボックス 274"/>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8" name="楕円 277"/>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9" name="テキスト ボックス 278"/>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0" name="楕円 279"/>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1" name="テキスト ボックス 280"/>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本市では継続して、行政組織の効率化・合理化に取り組んでいます。今回の指数は、前年度から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人の増加となりました。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今後も定員の進捗管理を実施しつつ持続的な行政運営と市民サービスの質及び量の維持・向上に努めます。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79163</xdr:rowOff>
    </xdr:to>
    <xdr:cxnSp macro="">
      <xdr:nvCxnSpPr>
        <xdr:cNvPr id="316" name="直線コネクタ 315"/>
        <xdr:cNvCxnSpPr/>
      </xdr:nvCxnSpPr>
      <xdr:spPr>
        <a:xfrm>
          <a:off x="16179800" y="1053359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51012</xdr:rowOff>
    </xdr:from>
    <xdr:to>
      <xdr:col>77</xdr:col>
      <xdr:colOff>44450</xdr:colOff>
      <xdr:row>61</xdr:row>
      <xdr:rowOff>75142</xdr:rowOff>
    </xdr:to>
    <xdr:cxnSp macro="">
      <xdr:nvCxnSpPr>
        <xdr:cNvPr id="319" name="直線コネクタ 318"/>
        <xdr:cNvCxnSpPr/>
      </xdr:nvCxnSpPr>
      <xdr:spPr>
        <a:xfrm>
          <a:off x="15290800" y="105094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51012</xdr:rowOff>
    </xdr:from>
    <xdr:to>
      <xdr:col>72</xdr:col>
      <xdr:colOff>203200</xdr:colOff>
      <xdr:row>61</xdr:row>
      <xdr:rowOff>51012</xdr:rowOff>
    </xdr:to>
    <xdr:cxnSp macro="">
      <xdr:nvCxnSpPr>
        <xdr:cNvPr id="322" name="直線コネクタ 321"/>
        <xdr:cNvCxnSpPr/>
      </xdr:nvCxnSpPr>
      <xdr:spPr>
        <a:xfrm>
          <a:off x="14401800" y="10509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51012</xdr:rowOff>
    </xdr:to>
    <xdr:cxnSp macro="">
      <xdr:nvCxnSpPr>
        <xdr:cNvPr id="325" name="直線コネクタ 324"/>
        <xdr:cNvCxnSpPr/>
      </xdr:nvCxnSpPr>
      <xdr:spPr>
        <a:xfrm>
          <a:off x="13512800" y="105014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28363</xdr:rowOff>
    </xdr:from>
    <xdr:to>
      <xdr:col>81</xdr:col>
      <xdr:colOff>95250</xdr:colOff>
      <xdr:row>61</xdr:row>
      <xdr:rowOff>129963</xdr:rowOff>
    </xdr:to>
    <xdr:sp macro="" textlink="">
      <xdr:nvSpPr>
        <xdr:cNvPr id="335" name="楕円 334"/>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44890</xdr:rowOff>
    </xdr:from>
    <xdr:ext cx="762000" cy="259045"/>
    <xdr:sp macro="" textlink="">
      <xdr:nvSpPr>
        <xdr:cNvPr id="336" name="定員管理の状況該当値テキスト"/>
        <xdr:cNvSpPr txBox="1"/>
      </xdr:nvSpPr>
      <xdr:spPr>
        <a:xfrm>
          <a:off x="17106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7" name="楕円 336"/>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38" name="テキスト ボックス 337"/>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212</xdr:rowOff>
    </xdr:from>
    <xdr:to>
      <xdr:col>73</xdr:col>
      <xdr:colOff>44450</xdr:colOff>
      <xdr:row>61</xdr:row>
      <xdr:rowOff>101812</xdr:rowOff>
    </xdr:to>
    <xdr:sp macro="" textlink="">
      <xdr:nvSpPr>
        <xdr:cNvPr id="339" name="楕円 338"/>
        <xdr:cNvSpPr/>
      </xdr:nvSpPr>
      <xdr:spPr>
        <a:xfrm>
          <a:off x="15240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40" name="テキスト ボックス 339"/>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212</xdr:rowOff>
    </xdr:from>
    <xdr:to>
      <xdr:col>68</xdr:col>
      <xdr:colOff>203200</xdr:colOff>
      <xdr:row>61</xdr:row>
      <xdr:rowOff>101812</xdr:rowOff>
    </xdr:to>
    <xdr:sp macro="" textlink="">
      <xdr:nvSpPr>
        <xdr:cNvPr id="341" name="楕円 340"/>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111989</xdr:rowOff>
    </xdr:from>
    <xdr:ext cx="762000" cy="259045"/>
    <xdr:sp macro="" textlink="">
      <xdr:nvSpPr>
        <xdr:cNvPr id="342" name="テキスト ボックス 341"/>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43" name="楕円 342"/>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103946</xdr:rowOff>
    </xdr:from>
    <xdr:ext cx="762000" cy="259045"/>
    <xdr:sp macro="" textlink="">
      <xdr:nvSpPr>
        <xdr:cNvPr id="344" name="テキスト ボックス 343"/>
        <xdr:cNvSpPr txBox="1"/>
      </xdr:nvSpPr>
      <xdr:spPr>
        <a:xfrm>
          <a:off x="13131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比率については類似団体と比較しても良好な数値となっています。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標準財政規模が増加したものの、国営土地改良事業の増加等の影響により単年度の実質公債費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率が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ましたが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、３年平均である実質公債費比率は良化しました。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今後、市庁舎整備や施設老朽化等への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大型施設整備事業の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増加が見込まれていることから、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比率は増加する見込みです。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健全な財政運営を図るため、地方交付税措置のない市債の発行見送りや繰上償還の実施による、公債費の抑制に取り組むとともに、市債発行額が抑えられるよう、特定財源の確保や事業内容の検討など、合理的かつ経済的な事業実施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23622</xdr:rowOff>
    </xdr:from>
    <xdr:to>
      <xdr:col>81</xdr:col>
      <xdr:colOff>44450</xdr:colOff>
      <xdr:row>37</xdr:row>
      <xdr:rowOff>62230</xdr:rowOff>
    </xdr:to>
    <xdr:cxnSp macro="">
      <xdr:nvCxnSpPr>
        <xdr:cNvPr id="376" name="直線コネクタ 375"/>
        <xdr:cNvCxnSpPr/>
      </xdr:nvCxnSpPr>
      <xdr:spPr>
        <a:xfrm flipV="1">
          <a:off x="16179800" y="63672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139446</xdr:rowOff>
    </xdr:to>
    <xdr:cxnSp macro="">
      <xdr:nvCxnSpPr>
        <xdr:cNvPr id="379" name="直線コネクタ 378"/>
        <xdr:cNvCxnSpPr/>
      </xdr:nvCxnSpPr>
      <xdr:spPr>
        <a:xfrm flipV="1">
          <a:off x="15290800" y="64058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139446</xdr:rowOff>
    </xdr:from>
    <xdr:to>
      <xdr:col>72</xdr:col>
      <xdr:colOff>203200</xdr:colOff>
      <xdr:row>38</xdr:row>
      <xdr:rowOff>45212</xdr:rowOff>
    </xdr:to>
    <xdr:cxnSp macro="">
      <xdr:nvCxnSpPr>
        <xdr:cNvPr id="382" name="直線コネクタ 381"/>
        <xdr:cNvCxnSpPr/>
      </xdr:nvCxnSpPr>
      <xdr:spPr>
        <a:xfrm flipV="1">
          <a:off x="14401800" y="64830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45212</xdr:rowOff>
    </xdr:from>
    <xdr:to>
      <xdr:col>68</xdr:col>
      <xdr:colOff>152400</xdr:colOff>
      <xdr:row>38</xdr:row>
      <xdr:rowOff>83820</xdr:rowOff>
    </xdr:to>
    <xdr:cxnSp macro="">
      <xdr:nvCxnSpPr>
        <xdr:cNvPr id="385" name="直線コネクタ 384"/>
        <xdr:cNvCxnSpPr/>
      </xdr:nvCxnSpPr>
      <xdr:spPr>
        <a:xfrm flipV="1">
          <a:off x="13512800" y="6560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144272</xdr:rowOff>
    </xdr:from>
    <xdr:to>
      <xdr:col>81</xdr:col>
      <xdr:colOff>95250</xdr:colOff>
      <xdr:row>37</xdr:row>
      <xdr:rowOff>74422</xdr:rowOff>
    </xdr:to>
    <xdr:sp macro="" textlink="">
      <xdr:nvSpPr>
        <xdr:cNvPr id="395" name="楕円 394"/>
        <xdr:cNvSpPr/>
      </xdr:nvSpPr>
      <xdr:spPr>
        <a:xfrm>
          <a:off x="169672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160799</xdr:rowOff>
    </xdr:from>
    <xdr:ext cx="762000" cy="259045"/>
    <xdr:sp macro="" textlink="">
      <xdr:nvSpPr>
        <xdr:cNvPr id="396" name="公債費負担の状況該当値テキスト"/>
        <xdr:cNvSpPr txBox="1"/>
      </xdr:nvSpPr>
      <xdr:spPr>
        <a:xfrm>
          <a:off x="17106900" y="616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397" name="楕円 396"/>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398" name="テキスト ボックス 397"/>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88646</xdr:rowOff>
    </xdr:from>
    <xdr:to>
      <xdr:col>73</xdr:col>
      <xdr:colOff>44450</xdr:colOff>
      <xdr:row>38</xdr:row>
      <xdr:rowOff>18796</xdr:rowOff>
    </xdr:to>
    <xdr:sp macro="" textlink="">
      <xdr:nvSpPr>
        <xdr:cNvPr id="399" name="楕円 398"/>
        <xdr:cNvSpPr/>
      </xdr:nvSpPr>
      <xdr:spPr>
        <a:xfrm>
          <a:off x="15240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28973</xdr:rowOff>
    </xdr:from>
    <xdr:ext cx="762000" cy="259045"/>
    <xdr:sp macro="" textlink="">
      <xdr:nvSpPr>
        <xdr:cNvPr id="400" name="テキスト ボックス 399"/>
        <xdr:cNvSpPr txBox="1"/>
      </xdr:nvSpPr>
      <xdr:spPr>
        <a:xfrm>
          <a:off x="14909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165862</xdr:rowOff>
    </xdr:from>
    <xdr:to>
      <xdr:col>68</xdr:col>
      <xdr:colOff>203200</xdr:colOff>
      <xdr:row>38</xdr:row>
      <xdr:rowOff>96012</xdr:rowOff>
    </xdr:to>
    <xdr:sp macro="" textlink="">
      <xdr:nvSpPr>
        <xdr:cNvPr id="401" name="楕円 400"/>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106189</xdr:rowOff>
    </xdr:from>
    <xdr:ext cx="762000" cy="259045"/>
    <xdr:sp macro="" textlink="">
      <xdr:nvSpPr>
        <xdr:cNvPr id="402" name="テキスト ボックス 401"/>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3" name="楕円 402"/>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4" name="テキスト ボックス 403"/>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ていることから、将来負担比率については算定されず、現時点では健全な状況となっています。しかし、今後も大型施設整備事業を予定しており、施設の老朽化に伴う更新等もあり将来負担の増加が見込まれ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将来を見据えた財政運営の指針となるべく策定する「中期財政計画」に基づき、地方債現在高比率は標準財政規模の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以下、積立金現在高比率は標準財政規模の半分以上を目標水準とし、地方交付税措置のない市債の発行抑制や繰上償還の実施などによる地方債現在高の縮減と、市有財産の売却やふるさと納税の推進等、歳入確保による積立金現在高の確保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82,101
80,511
177.45
43,922,489
42,659,982
1,111,028
19,727,431
25,162,016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令和２年度と比較し、正規職員の退職手当支給額の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、会計年度任用職員の期末手当額の増加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を上回ったため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、人件費全体としては前年度よ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り１．８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ポイント減少しました。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人件費については今後も注視を続け、限られた職員数で柔軟に適正に行政ニーズに対応できる組織体制構築に努めていきます。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104140</xdr:rowOff>
    </xdr:to>
    <xdr:cxnSp macro="">
      <xdr:nvCxnSpPr>
        <xdr:cNvPr id="66" name="直線コネクタ 65"/>
        <xdr:cNvCxnSpPr/>
      </xdr:nvCxnSpPr>
      <xdr:spPr>
        <a:xfrm flipV="1">
          <a:off x="3987800" y="6139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104140</xdr:rowOff>
    </xdr:to>
    <xdr:cxnSp macro="">
      <xdr:nvCxnSpPr>
        <xdr:cNvPr id="69" name="直線コネクタ 68"/>
        <xdr:cNvCxnSpPr/>
      </xdr:nvCxnSpPr>
      <xdr:spPr>
        <a:xfrm>
          <a:off x="3098800" y="60629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123190</xdr:rowOff>
    </xdr:to>
    <xdr:cxnSp macro="">
      <xdr:nvCxnSpPr>
        <xdr:cNvPr id="72" name="直線コネクタ 71"/>
        <xdr:cNvCxnSpPr/>
      </xdr:nvCxnSpPr>
      <xdr:spPr>
        <a:xfrm flipV="1">
          <a:off x="2209800" y="606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130810</xdr:rowOff>
    </xdr:to>
    <xdr:cxnSp macro="">
      <xdr:nvCxnSpPr>
        <xdr:cNvPr id="75" name="直線コネクタ 74"/>
        <xdr:cNvCxnSpPr/>
      </xdr:nvCxnSpPr>
      <xdr:spPr>
        <a:xfrm flipV="1">
          <a:off x="1320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コロナ禍からの復調により学校給食調理委託が通年化したことや一般廃棄物収集における基礎運賃単価の増により全体で増となりました。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市全体として業務の効率化や見直し、経費削減に努めます。また、施設の民間委託や指定管理制度の活用などにより支出削減への取り組みを進めるとともに、公共施設管理計画に基づき、施設の統廃合も含めた計画的管理による長寿命化や施設総量の縮減を検討し、管理コストの縮減を図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62230</xdr:rowOff>
    </xdr:to>
    <xdr:cxnSp macro="">
      <xdr:nvCxnSpPr>
        <xdr:cNvPr id="127" name="直線コネクタ 126"/>
        <xdr:cNvCxnSpPr/>
      </xdr:nvCxnSpPr>
      <xdr:spPr>
        <a:xfrm flipV="1">
          <a:off x="15671800" y="2908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18</xdr:row>
      <xdr:rowOff>5080</xdr:rowOff>
    </xdr:to>
    <xdr:cxnSp macro="">
      <xdr:nvCxnSpPr>
        <xdr:cNvPr id="130" name="直線コネクタ 129"/>
        <xdr:cNvCxnSpPr/>
      </xdr:nvCxnSpPr>
      <xdr:spPr>
        <a:xfrm flipV="1">
          <a:off x="14782800" y="2976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5080</xdr:rowOff>
    </xdr:to>
    <xdr:cxnSp macro="">
      <xdr:nvCxnSpPr>
        <xdr:cNvPr id="133" name="直線コネクタ 132"/>
        <xdr:cNvCxnSpPr/>
      </xdr:nvCxnSpPr>
      <xdr:spPr>
        <a:xfrm>
          <a:off x="13893800" y="3030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115570</xdr:rowOff>
    </xdr:to>
    <xdr:cxnSp macro="">
      <xdr:nvCxnSpPr>
        <xdr:cNvPr id="136" name="直線コネクタ 135"/>
        <xdr:cNvCxnSpPr/>
      </xdr:nvCxnSpPr>
      <xdr:spPr>
        <a:xfrm>
          <a:off x="13004800" y="3014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9" name="テキスト ボックス 148"/>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66057</xdr:rowOff>
    </xdr:from>
    <xdr:ext cx="762000" cy="259045"/>
    <xdr:sp macro="" textlink="">
      <xdr:nvSpPr>
        <xdr:cNvPr id="151" name="テキスト ボックス 150"/>
        <xdr:cNvSpPr txBox="1"/>
      </xdr:nvSpPr>
      <xdr:spPr>
        <a:xfrm>
          <a:off x="14401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53" name="テキスト ボックス 152"/>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4" name="楕円 153"/>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161307</xdr:rowOff>
    </xdr:from>
    <xdr:ext cx="762000" cy="259045"/>
    <xdr:sp macro="" textlink="">
      <xdr:nvSpPr>
        <xdr:cNvPr id="155" name="テキスト ボックス 154"/>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は減少しましたが、類似団体と比較して、依然高い状況です。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の受診控えが続いていることから福祉医療費助成事業が減少しているとともに少子化の影響から児童手当も減少しています。一方で、保育関連経費や障害福祉サービス等給付事業については年々増加しており、全体として増加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、国における社会保障の充実や高齢化の進展により扶助費の逓増が見込まれますが、必要なサービスを確保するとともに、単独事業費の見直し等を進め、過大な財政負担とならないよう努めます。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94343</xdr:rowOff>
    </xdr:to>
    <xdr:cxnSp macro="">
      <xdr:nvCxnSpPr>
        <xdr:cNvPr id="190" name="直線コネクタ 189"/>
        <xdr:cNvCxnSpPr/>
      </xdr:nvCxnSpPr>
      <xdr:spPr>
        <a:xfrm flipV="1">
          <a:off x="3987800" y="9956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58</xdr:row>
      <xdr:rowOff>143328</xdr:rowOff>
    </xdr:to>
    <xdr:cxnSp macro="">
      <xdr:nvCxnSpPr>
        <xdr:cNvPr id="193" name="直線コネクタ 192"/>
        <xdr:cNvCxnSpPr/>
      </xdr:nvCxnSpPr>
      <xdr:spPr>
        <a:xfrm flipV="1">
          <a:off x="3098800" y="10038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58</xdr:row>
      <xdr:rowOff>143328</xdr:rowOff>
    </xdr:to>
    <xdr:cxnSp macro="">
      <xdr:nvCxnSpPr>
        <xdr:cNvPr id="196" name="直線コネクタ 195"/>
        <xdr:cNvCxnSpPr/>
      </xdr:nvCxnSpPr>
      <xdr:spPr>
        <a:xfrm>
          <a:off x="2209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110672</xdr:rowOff>
    </xdr:to>
    <xdr:cxnSp macro="">
      <xdr:nvCxnSpPr>
        <xdr:cNvPr id="199" name="直線コネクタ 198"/>
        <xdr:cNvCxnSpPr/>
      </xdr:nvCxnSpPr>
      <xdr:spPr>
        <a:xfrm>
          <a:off x="1320800" y="100057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92528</xdr:rowOff>
    </xdr:from>
    <xdr:to>
      <xdr:col>15</xdr:col>
      <xdr:colOff>149225</xdr:colOff>
      <xdr:row>59</xdr:row>
      <xdr:rowOff>22678</xdr:rowOff>
    </xdr:to>
    <xdr:sp macro="" textlink="">
      <xdr:nvSpPr>
        <xdr:cNvPr id="213" name="楕円 212"/>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7455</xdr:rowOff>
    </xdr:from>
    <xdr:ext cx="762000" cy="259045"/>
    <xdr:sp macro="" textlink="">
      <xdr:nvSpPr>
        <xdr:cNvPr id="214" name="テキスト ボックス 213"/>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5" name="楕円 214"/>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6" name="テキスト ボックス 215"/>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7" name="楕円 216"/>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8" name="テキスト ボックス 217"/>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特別会計への繰出金のうち、介護保険事業及び後期高齢者医療保険事業で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となり、繰出金の額は前年度と比べ増加しました。また、公営企業に対する出資金については、下水道事業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病院事業で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となり出資金の額は前年と比べ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類似団体を上回る数値となっていますが、補助費等と同様、病院事業を有することから類似団体平均より割合が大きくなっています。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86178</xdr:rowOff>
    </xdr:to>
    <xdr:cxnSp macro="">
      <xdr:nvCxnSpPr>
        <xdr:cNvPr id="253" name="直線コネクタ 252"/>
        <xdr:cNvCxnSpPr/>
      </xdr:nvCxnSpPr>
      <xdr:spPr>
        <a:xfrm flipV="1">
          <a:off x="15671800" y="10114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107950</xdr:rowOff>
    </xdr:to>
    <xdr:cxnSp macro="">
      <xdr:nvCxnSpPr>
        <xdr:cNvPr id="256" name="直線コネクタ 255"/>
        <xdr:cNvCxnSpPr/>
      </xdr:nvCxnSpPr>
      <xdr:spPr>
        <a:xfrm flipV="1">
          <a:off x="14782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34472</xdr:rowOff>
    </xdr:to>
    <xdr:cxnSp macro="">
      <xdr:nvCxnSpPr>
        <xdr:cNvPr id="259" name="直線コネクタ 258"/>
        <xdr:cNvCxnSpPr/>
      </xdr:nvCxnSpPr>
      <xdr:spPr>
        <a:xfrm flipV="1">
          <a:off x="13893800" y="10223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99785</xdr:rowOff>
    </xdr:to>
    <xdr:cxnSp macro="">
      <xdr:nvCxnSpPr>
        <xdr:cNvPr id="262" name="直線コネクタ 261"/>
        <xdr:cNvCxnSpPr/>
      </xdr:nvCxnSpPr>
      <xdr:spPr>
        <a:xfrm flipV="1">
          <a:off x="13004800" y="10321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72" name="楕円 271"/>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73" name="その他該当値テキスト"/>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4" name="楕円 27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5" name="テキスト ボックス 27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6" name="楕円 275"/>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7" name="テキスト ボックス 276"/>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78" name="楕円 277"/>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79" name="テキスト ボックス 278"/>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80" name="楕円 279"/>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81" name="テキスト ボックス 280"/>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下水道事業会計への繰出金が減少したものの、病院事業会計への繰出金の増</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や放課後児童健全育成事業、放課後児童クラブ補助金等への増により</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より事業費は増加しています</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類似団体を上回る結果となっていますが、当市は東近江地域における急性期医療の基幹病院を担う市立総合医療センターを有しており、病院事業会計への繰出しが必要となることから、病院事業がない自治体より比率が高くなる傾向にあります。</a:t>
          </a:r>
          <a:endParaRPr lang="ja-JP" altLang="ja-JP" sz="1100" b="0">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今後も、各補助金の適正化を図るため、行政関与の必要性や経費負担のあり方、効果等について検証を行い、補助金制度の見直しを進めます。</a:t>
          </a:r>
          <a:endParaRPr lang="ja-JP" altLang="ja-JP" sz="105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37846</xdr:rowOff>
    </xdr:to>
    <xdr:cxnSp macro="">
      <xdr:nvCxnSpPr>
        <xdr:cNvPr id="311" name="直線コネクタ 310"/>
        <xdr:cNvCxnSpPr/>
      </xdr:nvCxnSpPr>
      <xdr:spPr>
        <a:xfrm flipV="1">
          <a:off x="15671800" y="6335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37846</xdr:rowOff>
    </xdr:to>
    <xdr:cxnSp macro="">
      <xdr:nvCxnSpPr>
        <xdr:cNvPr id="314" name="直線コネクタ 313"/>
        <xdr:cNvCxnSpPr/>
      </xdr:nvCxnSpPr>
      <xdr:spPr>
        <a:xfrm>
          <a:off x="14782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19558</xdr:rowOff>
    </xdr:to>
    <xdr:cxnSp macro="">
      <xdr:nvCxnSpPr>
        <xdr:cNvPr id="317" name="直線コネクタ 316"/>
        <xdr:cNvCxnSpPr/>
      </xdr:nvCxnSpPr>
      <xdr:spPr>
        <a:xfrm>
          <a:off x="13893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154432</xdr:rowOff>
    </xdr:to>
    <xdr:cxnSp macro="">
      <xdr:nvCxnSpPr>
        <xdr:cNvPr id="320" name="直線コネクタ 319"/>
        <xdr:cNvCxnSpPr/>
      </xdr:nvCxnSpPr>
      <xdr:spPr>
        <a:xfrm flipV="1">
          <a:off x="13004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30" name="楕円 329"/>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31"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2" name="楕円 331"/>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3" name="テキスト ボックス 33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7" name="テキスト ボックス 336"/>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8" name="楕円 337"/>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9" name="テキスト ボックス 338"/>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類似団体の中でも良好な状況にあり、人口一人当たりの決算額でみると平均が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43,482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円に対して、本市は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32,909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公債費の額については大型施設整備事業の完了に伴い平成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が続いており、今後も庁舎建設や施設の更新等が見込まれるため増加が予想されますが、地方交付税措置のない市債・交付税措置割合の低い市債の発行見送りや、繰上償還の実施により、公債費の抑制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154432</xdr:rowOff>
    </xdr:to>
    <xdr:cxnSp macro="">
      <xdr:nvCxnSpPr>
        <xdr:cNvPr id="369" name="直線コネクタ 368"/>
        <xdr:cNvCxnSpPr/>
      </xdr:nvCxnSpPr>
      <xdr:spPr>
        <a:xfrm flipV="1">
          <a:off x="3987800" y="131434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163576</xdr:rowOff>
    </xdr:to>
    <xdr:cxnSp macro="">
      <xdr:nvCxnSpPr>
        <xdr:cNvPr id="372" name="直線コネクタ 371"/>
        <xdr:cNvCxnSpPr/>
      </xdr:nvCxnSpPr>
      <xdr:spPr>
        <a:xfrm flipV="1">
          <a:off x="3098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163576</xdr:rowOff>
    </xdr:to>
    <xdr:cxnSp macro="">
      <xdr:nvCxnSpPr>
        <xdr:cNvPr id="375" name="直線コネクタ 374"/>
        <xdr:cNvCxnSpPr/>
      </xdr:nvCxnSpPr>
      <xdr:spPr>
        <a:xfrm>
          <a:off x="2209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154432</xdr:rowOff>
    </xdr:to>
    <xdr:cxnSp macro="">
      <xdr:nvCxnSpPr>
        <xdr:cNvPr id="378" name="直線コネクタ 377"/>
        <xdr:cNvCxnSpPr/>
      </xdr:nvCxnSpPr>
      <xdr:spPr>
        <a:xfrm flipV="1">
          <a:off x="1320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8" name="楕円 387"/>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9"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90" name="楕円 389"/>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91" name="テキスト ボックス 390"/>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2" name="楕円 391"/>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3" name="テキスト ボックス 39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4" name="楕円 393"/>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5" name="テキスト ボックス 394"/>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6" name="楕円 395"/>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7" name="テキスト ボックス 39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％で、類似団体を上回っています。経常的な物件費、補助費の支出がある中で、これまで施設の民間委託化や経費の見直しを進めてきたこと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、類似団体平均との差を縮めて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きている状況です。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今後も、市民に必要不可欠なサービスを確保しつつ、経常経費の増大による財政運営の硬直化を招かぬよう、これまで以上に支出削減や行財政運営の合理化、事業の見直しを進めます。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78</xdr:row>
      <xdr:rowOff>53848</xdr:rowOff>
    </xdr:to>
    <xdr:cxnSp macro="">
      <xdr:nvCxnSpPr>
        <xdr:cNvPr id="428" name="直線コネクタ 427"/>
        <xdr:cNvCxnSpPr/>
      </xdr:nvCxnSpPr>
      <xdr:spPr>
        <a:xfrm flipV="1">
          <a:off x="15671800" y="1319834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53848</xdr:rowOff>
    </xdr:to>
    <xdr:cxnSp macro="">
      <xdr:nvCxnSpPr>
        <xdr:cNvPr id="431" name="直線コネクタ 430"/>
        <xdr:cNvCxnSpPr/>
      </xdr:nvCxnSpPr>
      <xdr:spPr>
        <a:xfrm>
          <a:off x="14782800" y="133720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77</xdr:row>
      <xdr:rowOff>170435</xdr:rowOff>
    </xdr:to>
    <xdr:cxnSp macro="">
      <xdr:nvCxnSpPr>
        <xdr:cNvPr id="434" name="直線コネクタ 433"/>
        <xdr:cNvCxnSpPr/>
      </xdr:nvCxnSpPr>
      <xdr:spPr>
        <a:xfrm>
          <a:off x="13893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3556</xdr:rowOff>
    </xdr:to>
    <xdr:cxnSp macro="">
      <xdr:nvCxnSpPr>
        <xdr:cNvPr id="437" name="直線コネクタ 436"/>
        <xdr:cNvCxnSpPr/>
      </xdr:nvCxnSpPr>
      <xdr:spPr>
        <a:xfrm flipV="1">
          <a:off x="13004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7" name="楕円 446"/>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48" name="公債費以外該当値テキスト"/>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9" name="楕円 448"/>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0" name="テキスト ボックス 449"/>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1" name="楕円 450"/>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2" name="テキスト ボックス 451"/>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3" name="楕円 452"/>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4" name="テキスト ボックス 453"/>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5" name="楕円 454"/>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6" name="テキスト ボックス 455"/>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61163</xdr:rowOff>
    </xdr:from>
    <xdr:to>
      <xdr:col>29</xdr:col>
      <xdr:colOff>127000</xdr:colOff>
      <xdr:row>16</xdr:row>
      <xdr:rowOff>84976</xdr:rowOff>
    </xdr:to>
    <xdr:cxnSp macro="">
      <xdr:nvCxnSpPr>
        <xdr:cNvPr id="50" name="直線コネクタ 49"/>
        <xdr:cNvCxnSpPr/>
      </xdr:nvCxnSpPr>
      <xdr:spPr bwMode="auto">
        <a:xfrm flipV="1">
          <a:off x="5003800" y="2851988"/>
          <a:ext cx="647700" cy="2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84976</xdr:rowOff>
    </xdr:from>
    <xdr:to>
      <xdr:col>26</xdr:col>
      <xdr:colOff>50800</xdr:colOff>
      <xdr:row>16</xdr:row>
      <xdr:rowOff>107226</xdr:rowOff>
    </xdr:to>
    <xdr:cxnSp macro="">
      <xdr:nvCxnSpPr>
        <xdr:cNvPr id="53" name="直線コネクタ 52"/>
        <xdr:cNvCxnSpPr/>
      </xdr:nvCxnSpPr>
      <xdr:spPr bwMode="auto">
        <a:xfrm flipV="1">
          <a:off x="4305300" y="2875801"/>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107226</xdr:rowOff>
    </xdr:from>
    <xdr:to>
      <xdr:col>22</xdr:col>
      <xdr:colOff>114300</xdr:colOff>
      <xdr:row>16</xdr:row>
      <xdr:rowOff>132772</xdr:rowOff>
    </xdr:to>
    <xdr:cxnSp macro="">
      <xdr:nvCxnSpPr>
        <xdr:cNvPr id="56" name="直線コネクタ 55"/>
        <xdr:cNvCxnSpPr/>
      </xdr:nvCxnSpPr>
      <xdr:spPr bwMode="auto">
        <a:xfrm flipV="1">
          <a:off x="3606800" y="2898051"/>
          <a:ext cx="6985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131781</xdr:rowOff>
    </xdr:from>
    <xdr:to>
      <xdr:col>18</xdr:col>
      <xdr:colOff>177800</xdr:colOff>
      <xdr:row>16</xdr:row>
      <xdr:rowOff>132772</xdr:rowOff>
    </xdr:to>
    <xdr:cxnSp macro="">
      <xdr:nvCxnSpPr>
        <xdr:cNvPr id="59" name="直線コネクタ 58"/>
        <xdr:cNvCxnSpPr/>
      </xdr:nvCxnSpPr>
      <xdr:spPr bwMode="auto">
        <a:xfrm>
          <a:off x="2908300" y="2922606"/>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10363</xdr:rowOff>
    </xdr:from>
    <xdr:to>
      <xdr:col>29</xdr:col>
      <xdr:colOff>177800</xdr:colOff>
      <xdr:row>16</xdr:row>
      <xdr:rowOff>111963</xdr:rowOff>
    </xdr:to>
    <xdr:sp macro="" textlink="">
      <xdr:nvSpPr>
        <xdr:cNvPr id="69" name="楕円 68"/>
        <xdr:cNvSpPr/>
      </xdr:nvSpPr>
      <xdr:spPr bwMode="auto">
        <a:xfrm>
          <a:off x="5600700" y="280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153890</xdr:rowOff>
    </xdr:from>
    <xdr:ext cx="762000" cy="259045"/>
    <xdr:sp macro="" textlink="">
      <xdr:nvSpPr>
        <xdr:cNvPr id="70" name="人口1人当たり決算額の推移該当値テキスト130"/>
        <xdr:cNvSpPr txBox="1"/>
      </xdr:nvSpPr>
      <xdr:spPr>
        <a:xfrm>
          <a:off x="5740400" y="277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34176</xdr:rowOff>
    </xdr:from>
    <xdr:to>
      <xdr:col>26</xdr:col>
      <xdr:colOff>101600</xdr:colOff>
      <xdr:row>16</xdr:row>
      <xdr:rowOff>135776</xdr:rowOff>
    </xdr:to>
    <xdr:sp macro="" textlink="">
      <xdr:nvSpPr>
        <xdr:cNvPr id="71" name="楕円 70"/>
        <xdr:cNvSpPr/>
      </xdr:nvSpPr>
      <xdr:spPr bwMode="auto">
        <a:xfrm>
          <a:off x="4953000" y="282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120553</xdr:rowOff>
    </xdr:from>
    <xdr:ext cx="736600" cy="259045"/>
    <xdr:sp macro="" textlink="">
      <xdr:nvSpPr>
        <xdr:cNvPr id="72" name="テキスト ボックス 71"/>
        <xdr:cNvSpPr txBox="1"/>
      </xdr:nvSpPr>
      <xdr:spPr>
        <a:xfrm>
          <a:off x="4622800" y="291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56426</xdr:rowOff>
    </xdr:from>
    <xdr:to>
      <xdr:col>22</xdr:col>
      <xdr:colOff>165100</xdr:colOff>
      <xdr:row>16</xdr:row>
      <xdr:rowOff>158026</xdr:rowOff>
    </xdr:to>
    <xdr:sp macro="" textlink="">
      <xdr:nvSpPr>
        <xdr:cNvPr id="73" name="楕円 72"/>
        <xdr:cNvSpPr/>
      </xdr:nvSpPr>
      <xdr:spPr bwMode="auto">
        <a:xfrm>
          <a:off x="4254500" y="284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142803</xdr:rowOff>
    </xdr:from>
    <xdr:ext cx="762000" cy="259045"/>
    <xdr:sp macro="" textlink="">
      <xdr:nvSpPr>
        <xdr:cNvPr id="74" name="テキスト ボックス 73"/>
        <xdr:cNvSpPr txBox="1"/>
      </xdr:nvSpPr>
      <xdr:spPr>
        <a:xfrm>
          <a:off x="3924300" y="293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81972</xdr:rowOff>
    </xdr:from>
    <xdr:to>
      <xdr:col>19</xdr:col>
      <xdr:colOff>38100</xdr:colOff>
      <xdr:row>17</xdr:row>
      <xdr:rowOff>12122</xdr:rowOff>
    </xdr:to>
    <xdr:sp macro="" textlink="">
      <xdr:nvSpPr>
        <xdr:cNvPr id="75" name="楕円 74"/>
        <xdr:cNvSpPr/>
      </xdr:nvSpPr>
      <xdr:spPr bwMode="auto">
        <a:xfrm>
          <a:off x="3556000" y="287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168349</xdr:rowOff>
    </xdr:from>
    <xdr:ext cx="762000" cy="259045"/>
    <xdr:sp macro="" textlink="">
      <xdr:nvSpPr>
        <xdr:cNvPr id="76" name="テキスト ボックス 75"/>
        <xdr:cNvSpPr txBox="1"/>
      </xdr:nvSpPr>
      <xdr:spPr>
        <a:xfrm>
          <a:off x="3225800" y="295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80981</xdr:rowOff>
    </xdr:from>
    <xdr:to>
      <xdr:col>15</xdr:col>
      <xdr:colOff>101600</xdr:colOff>
      <xdr:row>17</xdr:row>
      <xdr:rowOff>11131</xdr:rowOff>
    </xdr:to>
    <xdr:sp macro="" textlink="">
      <xdr:nvSpPr>
        <xdr:cNvPr id="77" name="楕円 76"/>
        <xdr:cNvSpPr/>
      </xdr:nvSpPr>
      <xdr:spPr bwMode="auto">
        <a:xfrm>
          <a:off x="2857500" y="287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167358</xdr:rowOff>
    </xdr:from>
    <xdr:ext cx="762000" cy="259045"/>
    <xdr:sp macro="" textlink="">
      <xdr:nvSpPr>
        <xdr:cNvPr id="78" name="テキスト ボックス 77"/>
        <xdr:cNvSpPr txBox="1"/>
      </xdr:nvSpPr>
      <xdr:spPr>
        <a:xfrm>
          <a:off x="2527300" y="29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3823</xdr:rowOff>
    </xdr:from>
    <xdr:to>
      <xdr:col>29</xdr:col>
      <xdr:colOff>127000</xdr:colOff>
      <xdr:row>38</xdr:row>
      <xdr:rowOff>25883</xdr:rowOff>
    </xdr:to>
    <xdr:cxnSp macro="">
      <xdr:nvCxnSpPr>
        <xdr:cNvPr id="112" name="直線コネクタ 111"/>
        <xdr:cNvCxnSpPr/>
      </xdr:nvCxnSpPr>
      <xdr:spPr bwMode="auto">
        <a:xfrm flipV="1">
          <a:off x="5003800" y="7471423"/>
          <a:ext cx="6477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322529</xdr:rowOff>
    </xdr:from>
    <xdr:to>
      <xdr:col>26</xdr:col>
      <xdr:colOff>50800</xdr:colOff>
      <xdr:row>38</xdr:row>
      <xdr:rowOff>25883</xdr:rowOff>
    </xdr:to>
    <xdr:cxnSp macro="">
      <xdr:nvCxnSpPr>
        <xdr:cNvPr id="115" name="直線コネクタ 114"/>
        <xdr:cNvCxnSpPr/>
      </xdr:nvCxnSpPr>
      <xdr:spPr bwMode="auto">
        <a:xfrm>
          <a:off x="4305300" y="7447229"/>
          <a:ext cx="698500" cy="4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276314</xdr:rowOff>
    </xdr:from>
    <xdr:to>
      <xdr:col>22</xdr:col>
      <xdr:colOff>114300</xdr:colOff>
      <xdr:row>37</xdr:row>
      <xdr:rowOff>322529</xdr:rowOff>
    </xdr:to>
    <xdr:cxnSp macro="">
      <xdr:nvCxnSpPr>
        <xdr:cNvPr id="118" name="直線コネクタ 117"/>
        <xdr:cNvCxnSpPr/>
      </xdr:nvCxnSpPr>
      <xdr:spPr bwMode="auto">
        <a:xfrm>
          <a:off x="3606800" y="7401014"/>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195656</xdr:rowOff>
    </xdr:from>
    <xdr:to>
      <xdr:col>18</xdr:col>
      <xdr:colOff>177800</xdr:colOff>
      <xdr:row>37</xdr:row>
      <xdr:rowOff>276314</xdr:rowOff>
    </xdr:to>
    <xdr:cxnSp macro="">
      <xdr:nvCxnSpPr>
        <xdr:cNvPr id="121" name="直線コネクタ 120"/>
        <xdr:cNvCxnSpPr/>
      </xdr:nvCxnSpPr>
      <xdr:spPr bwMode="auto">
        <a:xfrm>
          <a:off x="2908300" y="7320356"/>
          <a:ext cx="698500" cy="8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295923</xdr:rowOff>
    </xdr:from>
    <xdr:to>
      <xdr:col>29</xdr:col>
      <xdr:colOff>177800</xdr:colOff>
      <xdr:row>38</xdr:row>
      <xdr:rowOff>54623</xdr:rowOff>
    </xdr:to>
    <xdr:sp macro="" textlink="">
      <xdr:nvSpPr>
        <xdr:cNvPr id="131" name="楕円 130"/>
        <xdr:cNvSpPr/>
      </xdr:nvSpPr>
      <xdr:spPr bwMode="auto">
        <a:xfrm>
          <a:off x="5600700" y="742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268000</xdr:rowOff>
    </xdr:from>
    <xdr:ext cx="762000" cy="259045"/>
    <xdr:sp macro="" textlink="">
      <xdr:nvSpPr>
        <xdr:cNvPr id="132" name="人口1人当たり決算額の推移該当値テキスト445"/>
        <xdr:cNvSpPr txBox="1"/>
      </xdr:nvSpPr>
      <xdr:spPr>
        <a:xfrm>
          <a:off x="5740400" y="739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317983</xdr:rowOff>
    </xdr:from>
    <xdr:to>
      <xdr:col>26</xdr:col>
      <xdr:colOff>101600</xdr:colOff>
      <xdr:row>38</xdr:row>
      <xdr:rowOff>76683</xdr:rowOff>
    </xdr:to>
    <xdr:sp macro="" textlink="">
      <xdr:nvSpPr>
        <xdr:cNvPr id="133" name="楕円 132"/>
        <xdr:cNvSpPr/>
      </xdr:nvSpPr>
      <xdr:spPr bwMode="auto">
        <a:xfrm>
          <a:off x="4953000" y="7442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61460</xdr:rowOff>
    </xdr:from>
    <xdr:ext cx="736600" cy="259045"/>
    <xdr:sp macro="" textlink="">
      <xdr:nvSpPr>
        <xdr:cNvPr id="134" name="テキスト ボックス 133"/>
        <xdr:cNvSpPr txBox="1"/>
      </xdr:nvSpPr>
      <xdr:spPr>
        <a:xfrm>
          <a:off x="4622800" y="752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271729</xdr:rowOff>
    </xdr:from>
    <xdr:to>
      <xdr:col>22</xdr:col>
      <xdr:colOff>165100</xdr:colOff>
      <xdr:row>38</xdr:row>
      <xdr:rowOff>30429</xdr:rowOff>
    </xdr:to>
    <xdr:sp macro="" textlink="">
      <xdr:nvSpPr>
        <xdr:cNvPr id="135" name="楕円 134"/>
        <xdr:cNvSpPr/>
      </xdr:nvSpPr>
      <xdr:spPr bwMode="auto">
        <a:xfrm>
          <a:off x="4254500" y="739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15206</xdr:rowOff>
    </xdr:from>
    <xdr:ext cx="762000" cy="259045"/>
    <xdr:sp macro="" textlink="">
      <xdr:nvSpPr>
        <xdr:cNvPr id="136" name="テキスト ボックス 135"/>
        <xdr:cNvSpPr txBox="1"/>
      </xdr:nvSpPr>
      <xdr:spPr>
        <a:xfrm>
          <a:off x="3924300" y="748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225514</xdr:rowOff>
    </xdr:from>
    <xdr:to>
      <xdr:col>19</xdr:col>
      <xdr:colOff>38100</xdr:colOff>
      <xdr:row>37</xdr:row>
      <xdr:rowOff>327114</xdr:rowOff>
    </xdr:to>
    <xdr:sp macro="" textlink="">
      <xdr:nvSpPr>
        <xdr:cNvPr id="137" name="楕円 136"/>
        <xdr:cNvSpPr/>
      </xdr:nvSpPr>
      <xdr:spPr bwMode="auto">
        <a:xfrm>
          <a:off x="3556000" y="735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311891</xdr:rowOff>
    </xdr:from>
    <xdr:ext cx="762000" cy="259045"/>
    <xdr:sp macro="" textlink="">
      <xdr:nvSpPr>
        <xdr:cNvPr id="138" name="テキスト ボックス 137"/>
        <xdr:cNvSpPr txBox="1"/>
      </xdr:nvSpPr>
      <xdr:spPr>
        <a:xfrm>
          <a:off x="3225800" y="743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144856</xdr:rowOff>
    </xdr:from>
    <xdr:to>
      <xdr:col>15</xdr:col>
      <xdr:colOff>101600</xdr:colOff>
      <xdr:row>37</xdr:row>
      <xdr:rowOff>246456</xdr:rowOff>
    </xdr:to>
    <xdr:sp macro="" textlink="">
      <xdr:nvSpPr>
        <xdr:cNvPr id="139" name="楕円 138"/>
        <xdr:cNvSpPr/>
      </xdr:nvSpPr>
      <xdr:spPr bwMode="auto">
        <a:xfrm>
          <a:off x="2857500" y="726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231233</xdr:rowOff>
    </xdr:from>
    <xdr:ext cx="762000" cy="259045"/>
    <xdr:sp macro="" textlink="">
      <xdr:nvSpPr>
        <xdr:cNvPr id="140" name="テキスト ボックス 139"/>
        <xdr:cNvSpPr txBox="1"/>
      </xdr:nvSpPr>
      <xdr:spPr>
        <a:xfrm>
          <a:off x="2527300" y="7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82,101
80,511
177.45
43,922,489
42,659,982
1,111,028
19,727,431
25,162,016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119050</xdr:rowOff>
    </xdr:from>
    <xdr:to>
      <xdr:col>24</xdr:col>
      <xdr:colOff>63500</xdr:colOff>
      <xdr:row>36</xdr:row>
      <xdr:rowOff>150044</xdr:rowOff>
    </xdr:to>
    <xdr:cxnSp macro="">
      <xdr:nvCxnSpPr>
        <xdr:cNvPr id="61" name="直線コネクタ 60"/>
        <xdr:cNvCxnSpPr/>
      </xdr:nvCxnSpPr>
      <xdr:spPr>
        <a:xfrm flipV="1">
          <a:off x="3797300" y="6291250"/>
          <a:ext cx="8382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150044</xdr:rowOff>
    </xdr:from>
    <xdr:to>
      <xdr:col>19</xdr:col>
      <xdr:colOff>177800</xdr:colOff>
      <xdr:row>37</xdr:row>
      <xdr:rowOff>129851</xdr:rowOff>
    </xdr:to>
    <xdr:cxnSp macro="">
      <xdr:nvCxnSpPr>
        <xdr:cNvPr id="64" name="直線コネクタ 63"/>
        <xdr:cNvCxnSpPr/>
      </xdr:nvCxnSpPr>
      <xdr:spPr>
        <a:xfrm flipV="1">
          <a:off x="2908300" y="6322244"/>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85255</xdr:rowOff>
    </xdr:from>
    <xdr:to>
      <xdr:col>15</xdr:col>
      <xdr:colOff>50800</xdr:colOff>
      <xdr:row>37</xdr:row>
      <xdr:rowOff>129851</xdr:rowOff>
    </xdr:to>
    <xdr:cxnSp macro="">
      <xdr:nvCxnSpPr>
        <xdr:cNvPr id="67" name="直線コネクタ 66"/>
        <xdr:cNvCxnSpPr/>
      </xdr:nvCxnSpPr>
      <xdr:spPr>
        <a:xfrm>
          <a:off x="2019300" y="6428905"/>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85255</xdr:rowOff>
    </xdr:from>
    <xdr:to>
      <xdr:col>10</xdr:col>
      <xdr:colOff>114300</xdr:colOff>
      <xdr:row>37</xdr:row>
      <xdr:rowOff>114364</xdr:rowOff>
    </xdr:to>
    <xdr:cxnSp macro="">
      <xdr:nvCxnSpPr>
        <xdr:cNvPr id="70" name="直線コネクタ 69"/>
        <xdr:cNvCxnSpPr/>
      </xdr:nvCxnSpPr>
      <xdr:spPr>
        <a:xfrm flipV="1">
          <a:off x="1130300" y="6428905"/>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68250</xdr:rowOff>
    </xdr:from>
    <xdr:to>
      <xdr:col>24</xdr:col>
      <xdr:colOff>114300</xdr:colOff>
      <xdr:row>36</xdr:row>
      <xdr:rowOff>169850</xdr:rowOff>
    </xdr:to>
    <xdr:sp macro="" textlink="">
      <xdr:nvSpPr>
        <xdr:cNvPr id="80" name="楕円 79"/>
        <xdr:cNvSpPr/>
      </xdr:nvSpPr>
      <xdr:spPr>
        <a:xfrm>
          <a:off x="4584700" y="62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46677</xdr:rowOff>
    </xdr:from>
    <xdr:ext cx="534377" cy="259045"/>
    <xdr:sp macro="" textlink="">
      <xdr:nvSpPr>
        <xdr:cNvPr id="81" name="人件費該当値テキスト"/>
        <xdr:cNvSpPr txBox="1"/>
      </xdr:nvSpPr>
      <xdr:spPr>
        <a:xfrm>
          <a:off x="4686300" y="62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99244</xdr:rowOff>
    </xdr:from>
    <xdr:to>
      <xdr:col>20</xdr:col>
      <xdr:colOff>38100</xdr:colOff>
      <xdr:row>37</xdr:row>
      <xdr:rowOff>29394</xdr:rowOff>
    </xdr:to>
    <xdr:sp macro="" textlink="">
      <xdr:nvSpPr>
        <xdr:cNvPr id="82" name="楕円 81"/>
        <xdr:cNvSpPr/>
      </xdr:nvSpPr>
      <xdr:spPr>
        <a:xfrm>
          <a:off x="3746500" y="62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20521</xdr:rowOff>
    </xdr:from>
    <xdr:ext cx="534377" cy="259045"/>
    <xdr:sp macro="" textlink="">
      <xdr:nvSpPr>
        <xdr:cNvPr id="83" name="テキスト ボックス 82"/>
        <xdr:cNvSpPr txBox="1"/>
      </xdr:nvSpPr>
      <xdr:spPr>
        <a:xfrm>
          <a:off x="3530111" y="6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79051</xdr:rowOff>
    </xdr:from>
    <xdr:to>
      <xdr:col>15</xdr:col>
      <xdr:colOff>101600</xdr:colOff>
      <xdr:row>38</xdr:row>
      <xdr:rowOff>9201</xdr:rowOff>
    </xdr:to>
    <xdr:sp macro="" textlink="">
      <xdr:nvSpPr>
        <xdr:cNvPr id="84" name="楕円 83"/>
        <xdr:cNvSpPr/>
      </xdr:nvSpPr>
      <xdr:spPr>
        <a:xfrm>
          <a:off x="2857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328</xdr:rowOff>
    </xdr:from>
    <xdr:ext cx="534377" cy="259045"/>
    <xdr:sp macro="" textlink="">
      <xdr:nvSpPr>
        <xdr:cNvPr id="85" name="テキスト ボックス 84"/>
        <xdr:cNvSpPr txBox="1"/>
      </xdr:nvSpPr>
      <xdr:spPr>
        <a:xfrm>
          <a:off x="2641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34455</xdr:rowOff>
    </xdr:from>
    <xdr:to>
      <xdr:col>10</xdr:col>
      <xdr:colOff>165100</xdr:colOff>
      <xdr:row>37</xdr:row>
      <xdr:rowOff>136055</xdr:rowOff>
    </xdr:to>
    <xdr:sp macro="" textlink="">
      <xdr:nvSpPr>
        <xdr:cNvPr id="86" name="楕円 85"/>
        <xdr:cNvSpPr/>
      </xdr:nvSpPr>
      <xdr:spPr>
        <a:xfrm>
          <a:off x="1968500" y="63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127182</xdr:rowOff>
    </xdr:from>
    <xdr:ext cx="534377" cy="259045"/>
    <xdr:sp macro="" textlink="">
      <xdr:nvSpPr>
        <xdr:cNvPr id="87" name="テキスト ボックス 86"/>
        <xdr:cNvSpPr txBox="1"/>
      </xdr:nvSpPr>
      <xdr:spPr>
        <a:xfrm>
          <a:off x="1752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63564</xdr:rowOff>
    </xdr:from>
    <xdr:to>
      <xdr:col>6</xdr:col>
      <xdr:colOff>38100</xdr:colOff>
      <xdr:row>37</xdr:row>
      <xdr:rowOff>165164</xdr:rowOff>
    </xdr:to>
    <xdr:sp macro="" textlink="">
      <xdr:nvSpPr>
        <xdr:cNvPr id="88" name="楕円 87"/>
        <xdr:cNvSpPr/>
      </xdr:nvSpPr>
      <xdr:spPr>
        <a:xfrm>
          <a:off x="1079500" y="64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156291</xdr:rowOff>
    </xdr:from>
    <xdr:ext cx="534377" cy="259045"/>
    <xdr:sp macro="" textlink="">
      <xdr:nvSpPr>
        <xdr:cNvPr id="89" name="テキスト ボックス 88"/>
        <xdr:cNvSpPr txBox="1"/>
      </xdr:nvSpPr>
      <xdr:spPr>
        <a:xfrm>
          <a:off x="863111" y="64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75933</xdr:rowOff>
    </xdr:from>
    <xdr:to>
      <xdr:col>24</xdr:col>
      <xdr:colOff>63500</xdr:colOff>
      <xdr:row>56</xdr:row>
      <xdr:rowOff>118859</xdr:rowOff>
    </xdr:to>
    <xdr:cxnSp macro="">
      <xdr:nvCxnSpPr>
        <xdr:cNvPr id="119" name="直線コネクタ 118"/>
        <xdr:cNvCxnSpPr/>
      </xdr:nvCxnSpPr>
      <xdr:spPr>
        <a:xfrm flipV="1">
          <a:off x="3797300" y="9677133"/>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118859</xdr:rowOff>
    </xdr:from>
    <xdr:to>
      <xdr:col>19</xdr:col>
      <xdr:colOff>177800</xdr:colOff>
      <xdr:row>57</xdr:row>
      <xdr:rowOff>5931</xdr:rowOff>
    </xdr:to>
    <xdr:cxnSp macro="">
      <xdr:nvCxnSpPr>
        <xdr:cNvPr id="122" name="直線コネクタ 121"/>
        <xdr:cNvCxnSpPr/>
      </xdr:nvCxnSpPr>
      <xdr:spPr>
        <a:xfrm flipV="1">
          <a:off x="2908300" y="972005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168466</xdr:rowOff>
    </xdr:from>
    <xdr:to>
      <xdr:col>15</xdr:col>
      <xdr:colOff>50800</xdr:colOff>
      <xdr:row>57</xdr:row>
      <xdr:rowOff>5931</xdr:rowOff>
    </xdr:to>
    <xdr:cxnSp macro="">
      <xdr:nvCxnSpPr>
        <xdr:cNvPr id="125" name="直線コネクタ 124"/>
        <xdr:cNvCxnSpPr/>
      </xdr:nvCxnSpPr>
      <xdr:spPr>
        <a:xfrm>
          <a:off x="2019300" y="9769666"/>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168466</xdr:rowOff>
    </xdr:from>
    <xdr:to>
      <xdr:col>10</xdr:col>
      <xdr:colOff>114300</xdr:colOff>
      <xdr:row>57</xdr:row>
      <xdr:rowOff>29858</xdr:rowOff>
    </xdr:to>
    <xdr:cxnSp macro="">
      <xdr:nvCxnSpPr>
        <xdr:cNvPr id="128" name="直線コネクタ 127"/>
        <xdr:cNvCxnSpPr/>
      </xdr:nvCxnSpPr>
      <xdr:spPr>
        <a:xfrm flipV="1">
          <a:off x="1130300" y="9769666"/>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25133</xdr:rowOff>
    </xdr:from>
    <xdr:to>
      <xdr:col>24</xdr:col>
      <xdr:colOff>114300</xdr:colOff>
      <xdr:row>56</xdr:row>
      <xdr:rowOff>126733</xdr:rowOff>
    </xdr:to>
    <xdr:sp macro="" textlink="">
      <xdr:nvSpPr>
        <xdr:cNvPr id="138" name="楕円 137"/>
        <xdr:cNvSpPr/>
      </xdr:nvSpPr>
      <xdr:spPr>
        <a:xfrm>
          <a:off x="4584700" y="96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3560</xdr:rowOff>
    </xdr:from>
    <xdr:ext cx="534377" cy="259045"/>
    <xdr:sp macro="" textlink="">
      <xdr:nvSpPr>
        <xdr:cNvPr id="139" name="物件費該当値テキスト"/>
        <xdr:cNvSpPr txBox="1"/>
      </xdr:nvSpPr>
      <xdr:spPr>
        <a:xfrm>
          <a:off x="4686300" y="96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68059</xdr:rowOff>
    </xdr:from>
    <xdr:to>
      <xdr:col>20</xdr:col>
      <xdr:colOff>38100</xdr:colOff>
      <xdr:row>56</xdr:row>
      <xdr:rowOff>169659</xdr:rowOff>
    </xdr:to>
    <xdr:sp macro="" textlink="">
      <xdr:nvSpPr>
        <xdr:cNvPr id="140" name="楕円 139"/>
        <xdr:cNvSpPr/>
      </xdr:nvSpPr>
      <xdr:spPr>
        <a:xfrm>
          <a:off x="3746500" y="96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160786</xdr:rowOff>
    </xdr:from>
    <xdr:ext cx="534377" cy="259045"/>
    <xdr:sp macro="" textlink="">
      <xdr:nvSpPr>
        <xdr:cNvPr id="141" name="テキスト ボックス 140"/>
        <xdr:cNvSpPr txBox="1"/>
      </xdr:nvSpPr>
      <xdr:spPr>
        <a:xfrm>
          <a:off x="3530111" y="97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126581</xdr:rowOff>
    </xdr:from>
    <xdr:to>
      <xdr:col>15</xdr:col>
      <xdr:colOff>101600</xdr:colOff>
      <xdr:row>57</xdr:row>
      <xdr:rowOff>56731</xdr:rowOff>
    </xdr:to>
    <xdr:sp macro="" textlink="">
      <xdr:nvSpPr>
        <xdr:cNvPr id="142" name="楕円 141"/>
        <xdr:cNvSpPr/>
      </xdr:nvSpPr>
      <xdr:spPr>
        <a:xfrm>
          <a:off x="2857500" y="97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47858</xdr:rowOff>
    </xdr:from>
    <xdr:ext cx="534377" cy="259045"/>
    <xdr:sp macro="" textlink="">
      <xdr:nvSpPr>
        <xdr:cNvPr id="143" name="テキスト ボックス 142"/>
        <xdr:cNvSpPr txBox="1"/>
      </xdr:nvSpPr>
      <xdr:spPr>
        <a:xfrm>
          <a:off x="2641111" y="98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117666</xdr:rowOff>
    </xdr:from>
    <xdr:to>
      <xdr:col>10</xdr:col>
      <xdr:colOff>165100</xdr:colOff>
      <xdr:row>57</xdr:row>
      <xdr:rowOff>47816</xdr:rowOff>
    </xdr:to>
    <xdr:sp macro="" textlink="">
      <xdr:nvSpPr>
        <xdr:cNvPr id="144" name="楕円 143"/>
        <xdr:cNvSpPr/>
      </xdr:nvSpPr>
      <xdr:spPr>
        <a:xfrm>
          <a:off x="1968500" y="97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38943</xdr:rowOff>
    </xdr:from>
    <xdr:ext cx="534377" cy="259045"/>
    <xdr:sp macro="" textlink="">
      <xdr:nvSpPr>
        <xdr:cNvPr id="145" name="テキスト ボックス 144"/>
        <xdr:cNvSpPr txBox="1"/>
      </xdr:nvSpPr>
      <xdr:spPr>
        <a:xfrm>
          <a:off x="1752111" y="98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150508</xdr:rowOff>
    </xdr:from>
    <xdr:to>
      <xdr:col>6</xdr:col>
      <xdr:colOff>38100</xdr:colOff>
      <xdr:row>57</xdr:row>
      <xdr:rowOff>80658</xdr:rowOff>
    </xdr:to>
    <xdr:sp macro="" textlink="">
      <xdr:nvSpPr>
        <xdr:cNvPr id="146" name="楕円 145"/>
        <xdr:cNvSpPr/>
      </xdr:nvSpPr>
      <xdr:spPr>
        <a:xfrm>
          <a:off x="1079500" y="97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71785</xdr:rowOff>
    </xdr:from>
    <xdr:ext cx="534377" cy="259045"/>
    <xdr:sp macro="" textlink="">
      <xdr:nvSpPr>
        <xdr:cNvPr id="147" name="テキスト ボックス 146"/>
        <xdr:cNvSpPr txBox="1"/>
      </xdr:nvSpPr>
      <xdr:spPr>
        <a:xfrm>
          <a:off x="863111" y="984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124307</xdr:rowOff>
    </xdr:from>
    <xdr:to>
      <xdr:col>24</xdr:col>
      <xdr:colOff>63500</xdr:colOff>
      <xdr:row>78</xdr:row>
      <xdr:rowOff>142329</xdr:rowOff>
    </xdr:to>
    <xdr:cxnSp macro="">
      <xdr:nvCxnSpPr>
        <xdr:cNvPr id="176" name="直線コネクタ 175"/>
        <xdr:cNvCxnSpPr/>
      </xdr:nvCxnSpPr>
      <xdr:spPr>
        <a:xfrm>
          <a:off x="3797300" y="13497407"/>
          <a:ext cx="8382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124307</xdr:rowOff>
    </xdr:from>
    <xdr:to>
      <xdr:col>19</xdr:col>
      <xdr:colOff>177800</xdr:colOff>
      <xdr:row>78</xdr:row>
      <xdr:rowOff>135356</xdr:rowOff>
    </xdr:to>
    <xdr:cxnSp macro="">
      <xdr:nvCxnSpPr>
        <xdr:cNvPr id="179" name="直線コネクタ 178"/>
        <xdr:cNvCxnSpPr/>
      </xdr:nvCxnSpPr>
      <xdr:spPr>
        <a:xfrm flipV="1">
          <a:off x="2908300" y="1349740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107544</xdr:rowOff>
    </xdr:from>
    <xdr:to>
      <xdr:col>15</xdr:col>
      <xdr:colOff>50800</xdr:colOff>
      <xdr:row>78</xdr:row>
      <xdr:rowOff>135356</xdr:rowOff>
    </xdr:to>
    <xdr:cxnSp macro="">
      <xdr:nvCxnSpPr>
        <xdr:cNvPr id="182" name="直線コネクタ 181"/>
        <xdr:cNvCxnSpPr/>
      </xdr:nvCxnSpPr>
      <xdr:spPr>
        <a:xfrm>
          <a:off x="2019300" y="13480644"/>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107544</xdr:rowOff>
    </xdr:from>
    <xdr:to>
      <xdr:col>10</xdr:col>
      <xdr:colOff>114300</xdr:colOff>
      <xdr:row>78</xdr:row>
      <xdr:rowOff>126518</xdr:rowOff>
    </xdr:to>
    <xdr:cxnSp macro="">
      <xdr:nvCxnSpPr>
        <xdr:cNvPr id="185" name="直線コネクタ 184"/>
        <xdr:cNvCxnSpPr/>
      </xdr:nvCxnSpPr>
      <xdr:spPr>
        <a:xfrm flipV="1">
          <a:off x="1130300" y="1348064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91529</xdr:rowOff>
    </xdr:from>
    <xdr:to>
      <xdr:col>24</xdr:col>
      <xdr:colOff>114300</xdr:colOff>
      <xdr:row>79</xdr:row>
      <xdr:rowOff>21679</xdr:rowOff>
    </xdr:to>
    <xdr:sp macro="" textlink="">
      <xdr:nvSpPr>
        <xdr:cNvPr id="195" name="楕円 194"/>
        <xdr:cNvSpPr/>
      </xdr:nvSpPr>
      <xdr:spPr>
        <a:xfrm>
          <a:off x="45847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6456</xdr:rowOff>
    </xdr:from>
    <xdr:ext cx="469744" cy="259045"/>
    <xdr:sp macro="" textlink="">
      <xdr:nvSpPr>
        <xdr:cNvPr id="196" name="維持補修費該当値テキスト"/>
        <xdr:cNvSpPr txBox="1"/>
      </xdr:nvSpPr>
      <xdr:spPr>
        <a:xfrm>
          <a:off x="4686300" y="133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73507</xdr:rowOff>
    </xdr:from>
    <xdr:to>
      <xdr:col>20</xdr:col>
      <xdr:colOff>38100</xdr:colOff>
      <xdr:row>79</xdr:row>
      <xdr:rowOff>3657</xdr:rowOff>
    </xdr:to>
    <xdr:sp macro="" textlink="">
      <xdr:nvSpPr>
        <xdr:cNvPr id="197" name="楕円 196"/>
        <xdr:cNvSpPr/>
      </xdr:nvSpPr>
      <xdr:spPr>
        <a:xfrm>
          <a:off x="3746500" y="134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166234</xdr:rowOff>
    </xdr:from>
    <xdr:ext cx="469744" cy="259045"/>
    <xdr:sp macro="" textlink="">
      <xdr:nvSpPr>
        <xdr:cNvPr id="198" name="テキスト ボックス 197"/>
        <xdr:cNvSpPr txBox="1"/>
      </xdr:nvSpPr>
      <xdr:spPr>
        <a:xfrm>
          <a:off x="3562428" y="1353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84556</xdr:rowOff>
    </xdr:from>
    <xdr:to>
      <xdr:col>15</xdr:col>
      <xdr:colOff>101600</xdr:colOff>
      <xdr:row>79</xdr:row>
      <xdr:rowOff>14706</xdr:rowOff>
    </xdr:to>
    <xdr:sp macro="" textlink="">
      <xdr:nvSpPr>
        <xdr:cNvPr id="199" name="楕円 198"/>
        <xdr:cNvSpPr/>
      </xdr:nvSpPr>
      <xdr:spPr>
        <a:xfrm>
          <a:off x="2857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5833</xdr:rowOff>
    </xdr:from>
    <xdr:ext cx="469744" cy="259045"/>
    <xdr:sp macro="" textlink="">
      <xdr:nvSpPr>
        <xdr:cNvPr id="200" name="テキスト ボックス 199"/>
        <xdr:cNvSpPr txBox="1"/>
      </xdr:nvSpPr>
      <xdr:spPr>
        <a:xfrm>
          <a:off x="2673428"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56744</xdr:rowOff>
    </xdr:from>
    <xdr:to>
      <xdr:col>10</xdr:col>
      <xdr:colOff>165100</xdr:colOff>
      <xdr:row>78</xdr:row>
      <xdr:rowOff>158344</xdr:rowOff>
    </xdr:to>
    <xdr:sp macro="" textlink="">
      <xdr:nvSpPr>
        <xdr:cNvPr id="201" name="楕円 200"/>
        <xdr:cNvSpPr/>
      </xdr:nvSpPr>
      <xdr:spPr>
        <a:xfrm>
          <a:off x="1968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149471</xdr:rowOff>
    </xdr:from>
    <xdr:ext cx="469744" cy="259045"/>
    <xdr:sp macro="" textlink="">
      <xdr:nvSpPr>
        <xdr:cNvPr id="202" name="テキスト ボックス 201"/>
        <xdr:cNvSpPr txBox="1"/>
      </xdr:nvSpPr>
      <xdr:spPr>
        <a:xfrm>
          <a:off x="1784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75718</xdr:rowOff>
    </xdr:from>
    <xdr:to>
      <xdr:col>6</xdr:col>
      <xdr:colOff>38100</xdr:colOff>
      <xdr:row>79</xdr:row>
      <xdr:rowOff>5868</xdr:rowOff>
    </xdr:to>
    <xdr:sp macro="" textlink="">
      <xdr:nvSpPr>
        <xdr:cNvPr id="203" name="楕円 202"/>
        <xdr:cNvSpPr/>
      </xdr:nvSpPr>
      <xdr:spPr>
        <a:xfrm>
          <a:off x="1079500" y="134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168445</xdr:rowOff>
    </xdr:from>
    <xdr:ext cx="469744" cy="259045"/>
    <xdr:sp macro="" textlink="">
      <xdr:nvSpPr>
        <xdr:cNvPr id="204" name="テキスト ボックス 203"/>
        <xdr:cNvSpPr txBox="1"/>
      </xdr:nvSpPr>
      <xdr:spPr>
        <a:xfrm>
          <a:off x="895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42447</xdr:rowOff>
    </xdr:from>
    <xdr:to>
      <xdr:col>24</xdr:col>
      <xdr:colOff>63500</xdr:colOff>
      <xdr:row>97</xdr:row>
      <xdr:rowOff>118114</xdr:rowOff>
    </xdr:to>
    <xdr:cxnSp macro="">
      <xdr:nvCxnSpPr>
        <xdr:cNvPr id="236" name="直線コネクタ 235"/>
        <xdr:cNvCxnSpPr/>
      </xdr:nvCxnSpPr>
      <xdr:spPr>
        <a:xfrm flipV="1">
          <a:off x="3797300" y="16330197"/>
          <a:ext cx="838200" cy="4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118114</xdr:rowOff>
    </xdr:from>
    <xdr:to>
      <xdr:col>19</xdr:col>
      <xdr:colOff>177800</xdr:colOff>
      <xdr:row>97</xdr:row>
      <xdr:rowOff>166790</xdr:rowOff>
    </xdr:to>
    <xdr:cxnSp macro="">
      <xdr:nvCxnSpPr>
        <xdr:cNvPr id="239" name="直線コネクタ 238"/>
        <xdr:cNvCxnSpPr/>
      </xdr:nvCxnSpPr>
      <xdr:spPr>
        <a:xfrm flipV="1">
          <a:off x="2908300" y="16748764"/>
          <a:ext cx="8890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166790</xdr:rowOff>
    </xdr:from>
    <xdr:to>
      <xdr:col>15</xdr:col>
      <xdr:colOff>50800</xdr:colOff>
      <xdr:row>98</xdr:row>
      <xdr:rowOff>70777</xdr:rowOff>
    </xdr:to>
    <xdr:cxnSp macro="">
      <xdr:nvCxnSpPr>
        <xdr:cNvPr id="242" name="直線コネクタ 241"/>
        <xdr:cNvCxnSpPr/>
      </xdr:nvCxnSpPr>
      <xdr:spPr>
        <a:xfrm flipV="1">
          <a:off x="2019300" y="1679744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70777</xdr:rowOff>
    </xdr:from>
    <xdr:to>
      <xdr:col>10</xdr:col>
      <xdr:colOff>114300</xdr:colOff>
      <xdr:row>98</xdr:row>
      <xdr:rowOff>102194</xdr:rowOff>
    </xdr:to>
    <xdr:cxnSp macro="">
      <xdr:nvCxnSpPr>
        <xdr:cNvPr id="245" name="直線コネクタ 244"/>
        <xdr:cNvCxnSpPr/>
      </xdr:nvCxnSpPr>
      <xdr:spPr>
        <a:xfrm flipV="1">
          <a:off x="1130300" y="16872877"/>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163097</xdr:rowOff>
    </xdr:from>
    <xdr:to>
      <xdr:col>24</xdr:col>
      <xdr:colOff>114300</xdr:colOff>
      <xdr:row>95</xdr:row>
      <xdr:rowOff>93247</xdr:rowOff>
    </xdr:to>
    <xdr:sp macro="" textlink="">
      <xdr:nvSpPr>
        <xdr:cNvPr id="255" name="楕円 254"/>
        <xdr:cNvSpPr/>
      </xdr:nvSpPr>
      <xdr:spPr>
        <a:xfrm>
          <a:off x="4584700" y="162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14524</xdr:rowOff>
    </xdr:from>
    <xdr:ext cx="599010" cy="259045"/>
    <xdr:sp macro="" textlink="">
      <xdr:nvSpPr>
        <xdr:cNvPr id="256" name="扶助費該当値テキスト"/>
        <xdr:cNvSpPr txBox="1"/>
      </xdr:nvSpPr>
      <xdr:spPr>
        <a:xfrm>
          <a:off x="4686300" y="1613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67314</xdr:rowOff>
    </xdr:from>
    <xdr:to>
      <xdr:col>20</xdr:col>
      <xdr:colOff>38100</xdr:colOff>
      <xdr:row>97</xdr:row>
      <xdr:rowOff>168914</xdr:rowOff>
    </xdr:to>
    <xdr:sp macro="" textlink="">
      <xdr:nvSpPr>
        <xdr:cNvPr id="257" name="楕円 256"/>
        <xdr:cNvSpPr/>
      </xdr:nvSpPr>
      <xdr:spPr>
        <a:xfrm>
          <a:off x="3746500" y="166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13991</xdr:rowOff>
    </xdr:from>
    <xdr:ext cx="534377" cy="259045"/>
    <xdr:sp macro="" textlink="">
      <xdr:nvSpPr>
        <xdr:cNvPr id="258" name="テキスト ボックス 257"/>
        <xdr:cNvSpPr txBox="1"/>
      </xdr:nvSpPr>
      <xdr:spPr>
        <a:xfrm>
          <a:off x="3530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115990</xdr:rowOff>
    </xdr:from>
    <xdr:to>
      <xdr:col>15</xdr:col>
      <xdr:colOff>101600</xdr:colOff>
      <xdr:row>98</xdr:row>
      <xdr:rowOff>46140</xdr:rowOff>
    </xdr:to>
    <xdr:sp macro="" textlink="">
      <xdr:nvSpPr>
        <xdr:cNvPr id="259" name="楕円 258"/>
        <xdr:cNvSpPr/>
      </xdr:nvSpPr>
      <xdr:spPr>
        <a:xfrm>
          <a:off x="2857500" y="167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62667</xdr:rowOff>
    </xdr:from>
    <xdr:ext cx="534377" cy="259045"/>
    <xdr:sp macro="" textlink="">
      <xdr:nvSpPr>
        <xdr:cNvPr id="260" name="テキスト ボックス 259"/>
        <xdr:cNvSpPr txBox="1"/>
      </xdr:nvSpPr>
      <xdr:spPr>
        <a:xfrm>
          <a:off x="2641111" y="165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19977</xdr:rowOff>
    </xdr:from>
    <xdr:to>
      <xdr:col>10</xdr:col>
      <xdr:colOff>165100</xdr:colOff>
      <xdr:row>98</xdr:row>
      <xdr:rowOff>121577</xdr:rowOff>
    </xdr:to>
    <xdr:sp macro="" textlink="">
      <xdr:nvSpPr>
        <xdr:cNvPr id="261" name="楕円 260"/>
        <xdr:cNvSpPr/>
      </xdr:nvSpPr>
      <xdr:spPr>
        <a:xfrm>
          <a:off x="1968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138104</xdr:rowOff>
    </xdr:from>
    <xdr:ext cx="534377" cy="259045"/>
    <xdr:sp macro="" textlink="">
      <xdr:nvSpPr>
        <xdr:cNvPr id="262" name="テキスト ボックス 261"/>
        <xdr:cNvSpPr txBox="1"/>
      </xdr:nvSpPr>
      <xdr:spPr>
        <a:xfrm>
          <a:off x="1752111" y="1659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51394</xdr:rowOff>
    </xdr:from>
    <xdr:to>
      <xdr:col>6</xdr:col>
      <xdr:colOff>38100</xdr:colOff>
      <xdr:row>98</xdr:row>
      <xdr:rowOff>152994</xdr:rowOff>
    </xdr:to>
    <xdr:sp macro="" textlink="">
      <xdr:nvSpPr>
        <xdr:cNvPr id="263" name="楕円 262"/>
        <xdr:cNvSpPr/>
      </xdr:nvSpPr>
      <xdr:spPr>
        <a:xfrm>
          <a:off x="1079500" y="168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169521</xdr:rowOff>
    </xdr:from>
    <xdr:ext cx="534377" cy="259045"/>
    <xdr:sp macro="" textlink="">
      <xdr:nvSpPr>
        <xdr:cNvPr id="264" name="テキスト ボックス 263"/>
        <xdr:cNvSpPr txBox="1"/>
      </xdr:nvSpPr>
      <xdr:spPr>
        <a:xfrm>
          <a:off x="863111" y="166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63485</xdr:rowOff>
    </xdr:from>
    <xdr:to>
      <xdr:col>55</xdr:col>
      <xdr:colOff>0</xdr:colOff>
      <xdr:row>36</xdr:row>
      <xdr:rowOff>10411</xdr:rowOff>
    </xdr:to>
    <xdr:cxnSp macro="">
      <xdr:nvCxnSpPr>
        <xdr:cNvPr id="293" name="直線コネクタ 292"/>
        <xdr:cNvCxnSpPr/>
      </xdr:nvCxnSpPr>
      <xdr:spPr>
        <a:xfrm>
          <a:off x="9639300" y="5378435"/>
          <a:ext cx="838200" cy="8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63485</xdr:rowOff>
    </xdr:from>
    <xdr:to>
      <xdr:col>50</xdr:col>
      <xdr:colOff>114300</xdr:colOff>
      <xdr:row>36</xdr:row>
      <xdr:rowOff>159916</xdr:rowOff>
    </xdr:to>
    <xdr:cxnSp macro="">
      <xdr:nvCxnSpPr>
        <xdr:cNvPr id="296" name="直線コネクタ 295"/>
        <xdr:cNvCxnSpPr/>
      </xdr:nvCxnSpPr>
      <xdr:spPr>
        <a:xfrm flipV="1">
          <a:off x="8750300" y="5378435"/>
          <a:ext cx="889000" cy="95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159916</xdr:rowOff>
    </xdr:from>
    <xdr:to>
      <xdr:col>45</xdr:col>
      <xdr:colOff>177800</xdr:colOff>
      <xdr:row>37</xdr:row>
      <xdr:rowOff>32791</xdr:rowOff>
    </xdr:to>
    <xdr:cxnSp macro="">
      <xdr:nvCxnSpPr>
        <xdr:cNvPr id="299" name="直線コネクタ 298"/>
        <xdr:cNvCxnSpPr/>
      </xdr:nvCxnSpPr>
      <xdr:spPr>
        <a:xfrm flipV="1">
          <a:off x="7861300" y="6332116"/>
          <a:ext cx="8890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1" name="テキスト ボックス 300"/>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8080</xdr:rowOff>
    </xdr:from>
    <xdr:to>
      <xdr:col>41</xdr:col>
      <xdr:colOff>50800</xdr:colOff>
      <xdr:row>37</xdr:row>
      <xdr:rowOff>32791</xdr:rowOff>
    </xdr:to>
    <xdr:cxnSp macro="">
      <xdr:nvCxnSpPr>
        <xdr:cNvPr id="302" name="直線コネクタ 301"/>
        <xdr:cNvCxnSpPr/>
      </xdr:nvCxnSpPr>
      <xdr:spPr>
        <a:xfrm>
          <a:off x="6972300" y="6351730"/>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4" name="テキスト ボックス 303"/>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6" name="テキスト ボックス 305"/>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131061</xdr:rowOff>
    </xdr:from>
    <xdr:to>
      <xdr:col>55</xdr:col>
      <xdr:colOff>50800</xdr:colOff>
      <xdr:row>36</xdr:row>
      <xdr:rowOff>61211</xdr:rowOff>
    </xdr:to>
    <xdr:sp macro="" textlink="">
      <xdr:nvSpPr>
        <xdr:cNvPr id="312" name="楕円 311"/>
        <xdr:cNvSpPr/>
      </xdr:nvSpPr>
      <xdr:spPr>
        <a:xfrm>
          <a:off x="10426700" y="61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153938</xdr:rowOff>
    </xdr:from>
    <xdr:ext cx="534377" cy="259045"/>
    <xdr:sp macro="" textlink="">
      <xdr:nvSpPr>
        <xdr:cNvPr id="313" name="補助費等該当値テキスト"/>
        <xdr:cNvSpPr txBox="1"/>
      </xdr:nvSpPr>
      <xdr:spPr>
        <a:xfrm>
          <a:off x="10528300" y="59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12685</xdr:rowOff>
    </xdr:from>
    <xdr:to>
      <xdr:col>50</xdr:col>
      <xdr:colOff>165100</xdr:colOff>
      <xdr:row>31</xdr:row>
      <xdr:rowOff>114285</xdr:rowOff>
    </xdr:to>
    <xdr:sp macro="" textlink="">
      <xdr:nvSpPr>
        <xdr:cNvPr id="314" name="楕円 313"/>
        <xdr:cNvSpPr/>
      </xdr:nvSpPr>
      <xdr:spPr>
        <a:xfrm>
          <a:off x="9588500" y="53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130812</xdr:rowOff>
    </xdr:from>
    <xdr:ext cx="599010" cy="259045"/>
    <xdr:sp macro="" textlink="">
      <xdr:nvSpPr>
        <xdr:cNvPr id="315" name="テキスト ボックス 314"/>
        <xdr:cNvSpPr txBox="1"/>
      </xdr:nvSpPr>
      <xdr:spPr>
        <a:xfrm>
          <a:off x="9339795" y="510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109116</xdr:rowOff>
    </xdr:from>
    <xdr:to>
      <xdr:col>46</xdr:col>
      <xdr:colOff>38100</xdr:colOff>
      <xdr:row>37</xdr:row>
      <xdr:rowOff>39266</xdr:rowOff>
    </xdr:to>
    <xdr:sp macro="" textlink="">
      <xdr:nvSpPr>
        <xdr:cNvPr id="316" name="楕円 315"/>
        <xdr:cNvSpPr/>
      </xdr:nvSpPr>
      <xdr:spPr>
        <a:xfrm>
          <a:off x="8699500" y="62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55793</xdr:rowOff>
    </xdr:from>
    <xdr:ext cx="534377" cy="259045"/>
    <xdr:sp macro="" textlink="">
      <xdr:nvSpPr>
        <xdr:cNvPr id="317" name="テキスト ボックス 316"/>
        <xdr:cNvSpPr txBox="1"/>
      </xdr:nvSpPr>
      <xdr:spPr>
        <a:xfrm>
          <a:off x="8483111" y="60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153441</xdr:rowOff>
    </xdr:from>
    <xdr:to>
      <xdr:col>41</xdr:col>
      <xdr:colOff>101600</xdr:colOff>
      <xdr:row>37</xdr:row>
      <xdr:rowOff>83591</xdr:rowOff>
    </xdr:to>
    <xdr:sp macro="" textlink="">
      <xdr:nvSpPr>
        <xdr:cNvPr id="318" name="楕円 317"/>
        <xdr:cNvSpPr/>
      </xdr:nvSpPr>
      <xdr:spPr>
        <a:xfrm>
          <a:off x="7810500" y="63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100118</xdr:rowOff>
    </xdr:from>
    <xdr:ext cx="534377" cy="259045"/>
    <xdr:sp macro="" textlink="">
      <xdr:nvSpPr>
        <xdr:cNvPr id="319" name="テキスト ボックス 318"/>
        <xdr:cNvSpPr txBox="1"/>
      </xdr:nvSpPr>
      <xdr:spPr>
        <a:xfrm>
          <a:off x="7594111" y="61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128730</xdr:rowOff>
    </xdr:from>
    <xdr:to>
      <xdr:col>36</xdr:col>
      <xdr:colOff>165100</xdr:colOff>
      <xdr:row>37</xdr:row>
      <xdr:rowOff>58880</xdr:rowOff>
    </xdr:to>
    <xdr:sp macro="" textlink="">
      <xdr:nvSpPr>
        <xdr:cNvPr id="320" name="楕円 319"/>
        <xdr:cNvSpPr/>
      </xdr:nvSpPr>
      <xdr:spPr>
        <a:xfrm>
          <a:off x="6921500" y="63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75407</xdr:rowOff>
    </xdr:from>
    <xdr:ext cx="534377" cy="259045"/>
    <xdr:sp macro="" textlink="">
      <xdr:nvSpPr>
        <xdr:cNvPr id="321" name="テキスト ボックス 320"/>
        <xdr:cNvSpPr txBox="1"/>
      </xdr:nvSpPr>
      <xdr:spPr>
        <a:xfrm>
          <a:off x="6705111" y="607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155159</xdr:rowOff>
    </xdr:from>
    <xdr:to>
      <xdr:col>55</xdr:col>
      <xdr:colOff>0</xdr:colOff>
      <xdr:row>57</xdr:row>
      <xdr:rowOff>20805</xdr:rowOff>
    </xdr:to>
    <xdr:cxnSp macro="">
      <xdr:nvCxnSpPr>
        <xdr:cNvPr id="346" name="直線コネクタ 345"/>
        <xdr:cNvCxnSpPr/>
      </xdr:nvCxnSpPr>
      <xdr:spPr>
        <a:xfrm>
          <a:off x="9639300" y="9756359"/>
          <a:ext cx="8382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155159</xdr:rowOff>
    </xdr:from>
    <xdr:to>
      <xdr:col>50</xdr:col>
      <xdr:colOff>114300</xdr:colOff>
      <xdr:row>57</xdr:row>
      <xdr:rowOff>22931</xdr:rowOff>
    </xdr:to>
    <xdr:cxnSp macro="">
      <xdr:nvCxnSpPr>
        <xdr:cNvPr id="349" name="直線コネクタ 348"/>
        <xdr:cNvCxnSpPr/>
      </xdr:nvCxnSpPr>
      <xdr:spPr>
        <a:xfrm flipV="1">
          <a:off x="8750300" y="9756359"/>
          <a:ext cx="8890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1" name="テキスト ボックス 350"/>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10678</xdr:rowOff>
    </xdr:from>
    <xdr:to>
      <xdr:col>45</xdr:col>
      <xdr:colOff>177800</xdr:colOff>
      <xdr:row>57</xdr:row>
      <xdr:rowOff>22931</xdr:rowOff>
    </xdr:to>
    <xdr:cxnSp macro="">
      <xdr:nvCxnSpPr>
        <xdr:cNvPr id="352" name="直線コネクタ 351"/>
        <xdr:cNvCxnSpPr/>
      </xdr:nvCxnSpPr>
      <xdr:spPr>
        <a:xfrm>
          <a:off x="7861300" y="9611878"/>
          <a:ext cx="889000" cy="18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4" name="テキスト ボックス 353"/>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10678</xdr:rowOff>
    </xdr:from>
    <xdr:to>
      <xdr:col>41</xdr:col>
      <xdr:colOff>50800</xdr:colOff>
      <xdr:row>56</xdr:row>
      <xdr:rowOff>36441</xdr:rowOff>
    </xdr:to>
    <xdr:cxnSp macro="">
      <xdr:nvCxnSpPr>
        <xdr:cNvPr id="355" name="直線コネクタ 354"/>
        <xdr:cNvCxnSpPr/>
      </xdr:nvCxnSpPr>
      <xdr:spPr>
        <a:xfrm flipV="1">
          <a:off x="6972300" y="9611878"/>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9" name="テキスト ボックス 358"/>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141455</xdr:rowOff>
    </xdr:from>
    <xdr:to>
      <xdr:col>55</xdr:col>
      <xdr:colOff>50800</xdr:colOff>
      <xdr:row>57</xdr:row>
      <xdr:rowOff>71605</xdr:rowOff>
    </xdr:to>
    <xdr:sp macro="" textlink="">
      <xdr:nvSpPr>
        <xdr:cNvPr id="365" name="楕円 364"/>
        <xdr:cNvSpPr/>
      </xdr:nvSpPr>
      <xdr:spPr>
        <a:xfrm>
          <a:off x="10426700" y="97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56382</xdr:rowOff>
    </xdr:from>
    <xdr:ext cx="534377" cy="259045"/>
    <xdr:sp macro="" textlink="">
      <xdr:nvSpPr>
        <xdr:cNvPr id="366" name="普通建設事業費該当値テキスト"/>
        <xdr:cNvSpPr txBox="1"/>
      </xdr:nvSpPr>
      <xdr:spPr>
        <a:xfrm>
          <a:off x="10528300" y="965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104359</xdr:rowOff>
    </xdr:from>
    <xdr:to>
      <xdr:col>50</xdr:col>
      <xdr:colOff>165100</xdr:colOff>
      <xdr:row>57</xdr:row>
      <xdr:rowOff>34509</xdr:rowOff>
    </xdr:to>
    <xdr:sp macro="" textlink="">
      <xdr:nvSpPr>
        <xdr:cNvPr id="367" name="楕円 366"/>
        <xdr:cNvSpPr/>
      </xdr:nvSpPr>
      <xdr:spPr>
        <a:xfrm>
          <a:off x="9588500" y="97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25636</xdr:rowOff>
    </xdr:from>
    <xdr:ext cx="534377" cy="259045"/>
    <xdr:sp macro="" textlink="">
      <xdr:nvSpPr>
        <xdr:cNvPr id="368" name="テキスト ボックス 367"/>
        <xdr:cNvSpPr txBox="1"/>
      </xdr:nvSpPr>
      <xdr:spPr>
        <a:xfrm>
          <a:off x="9372111" y="979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143581</xdr:rowOff>
    </xdr:from>
    <xdr:to>
      <xdr:col>46</xdr:col>
      <xdr:colOff>38100</xdr:colOff>
      <xdr:row>57</xdr:row>
      <xdr:rowOff>73731</xdr:rowOff>
    </xdr:to>
    <xdr:sp macro="" textlink="">
      <xdr:nvSpPr>
        <xdr:cNvPr id="369" name="楕円 368"/>
        <xdr:cNvSpPr/>
      </xdr:nvSpPr>
      <xdr:spPr>
        <a:xfrm>
          <a:off x="8699500" y="9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64858</xdr:rowOff>
    </xdr:from>
    <xdr:ext cx="534377" cy="259045"/>
    <xdr:sp macro="" textlink="">
      <xdr:nvSpPr>
        <xdr:cNvPr id="370" name="テキスト ボックス 369"/>
        <xdr:cNvSpPr txBox="1"/>
      </xdr:nvSpPr>
      <xdr:spPr>
        <a:xfrm>
          <a:off x="8483111" y="98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131328</xdr:rowOff>
    </xdr:from>
    <xdr:to>
      <xdr:col>41</xdr:col>
      <xdr:colOff>101600</xdr:colOff>
      <xdr:row>56</xdr:row>
      <xdr:rowOff>61478</xdr:rowOff>
    </xdr:to>
    <xdr:sp macro="" textlink="">
      <xdr:nvSpPr>
        <xdr:cNvPr id="371" name="楕円 370"/>
        <xdr:cNvSpPr/>
      </xdr:nvSpPr>
      <xdr:spPr>
        <a:xfrm>
          <a:off x="7810500" y="95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78005</xdr:rowOff>
    </xdr:from>
    <xdr:ext cx="534377" cy="259045"/>
    <xdr:sp macro="" textlink="">
      <xdr:nvSpPr>
        <xdr:cNvPr id="372" name="テキスト ボックス 371"/>
        <xdr:cNvSpPr txBox="1"/>
      </xdr:nvSpPr>
      <xdr:spPr>
        <a:xfrm>
          <a:off x="7594111" y="93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157091</xdr:rowOff>
    </xdr:from>
    <xdr:to>
      <xdr:col>36</xdr:col>
      <xdr:colOff>165100</xdr:colOff>
      <xdr:row>56</xdr:row>
      <xdr:rowOff>87241</xdr:rowOff>
    </xdr:to>
    <xdr:sp macro="" textlink="">
      <xdr:nvSpPr>
        <xdr:cNvPr id="373" name="楕円 372"/>
        <xdr:cNvSpPr/>
      </xdr:nvSpPr>
      <xdr:spPr>
        <a:xfrm>
          <a:off x="6921500" y="958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103768</xdr:rowOff>
    </xdr:from>
    <xdr:ext cx="534377" cy="259045"/>
    <xdr:sp macro="" textlink="">
      <xdr:nvSpPr>
        <xdr:cNvPr id="374" name="テキスト ボックス 373"/>
        <xdr:cNvSpPr txBox="1"/>
      </xdr:nvSpPr>
      <xdr:spPr>
        <a:xfrm>
          <a:off x="6705111" y="936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137122</xdr:rowOff>
    </xdr:from>
    <xdr:to>
      <xdr:col>55</xdr:col>
      <xdr:colOff>0</xdr:colOff>
      <xdr:row>78</xdr:row>
      <xdr:rowOff>166573</xdr:rowOff>
    </xdr:to>
    <xdr:cxnSp macro="">
      <xdr:nvCxnSpPr>
        <xdr:cNvPr id="403" name="直線コネクタ 402"/>
        <xdr:cNvCxnSpPr/>
      </xdr:nvCxnSpPr>
      <xdr:spPr>
        <a:xfrm>
          <a:off x="9639300" y="13510222"/>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99785</xdr:rowOff>
    </xdr:from>
    <xdr:to>
      <xdr:col>50</xdr:col>
      <xdr:colOff>114300</xdr:colOff>
      <xdr:row>78</xdr:row>
      <xdr:rowOff>137122</xdr:rowOff>
    </xdr:to>
    <xdr:cxnSp macro="">
      <xdr:nvCxnSpPr>
        <xdr:cNvPr id="406" name="直線コネクタ 405"/>
        <xdr:cNvCxnSpPr/>
      </xdr:nvCxnSpPr>
      <xdr:spPr>
        <a:xfrm>
          <a:off x="8750300" y="13472885"/>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99785</xdr:rowOff>
    </xdr:from>
    <xdr:to>
      <xdr:col>45</xdr:col>
      <xdr:colOff>177800</xdr:colOff>
      <xdr:row>78</xdr:row>
      <xdr:rowOff>164173</xdr:rowOff>
    </xdr:to>
    <xdr:cxnSp macro="">
      <xdr:nvCxnSpPr>
        <xdr:cNvPr id="409" name="直線コネクタ 408"/>
        <xdr:cNvCxnSpPr/>
      </xdr:nvCxnSpPr>
      <xdr:spPr>
        <a:xfrm flipV="1">
          <a:off x="7861300" y="13472885"/>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1" name="テキスト ボックス 410"/>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90715</xdr:rowOff>
    </xdr:from>
    <xdr:to>
      <xdr:col>41</xdr:col>
      <xdr:colOff>50800</xdr:colOff>
      <xdr:row>78</xdr:row>
      <xdr:rowOff>164173</xdr:rowOff>
    </xdr:to>
    <xdr:cxnSp macro="">
      <xdr:nvCxnSpPr>
        <xdr:cNvPr id="412" name="直線コネクタ 411"/>
        <xdr:cNvCxnSpPr/>
      </xdr:nvCxnSpPr>
      <xdr:spPr>
        <a:xfrm>
          <a:off x="6972300" y="13463815"/>
          <a:ext cx="889000" cy="7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4" name="テキスト ボックス 413"/>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6" name="テキスト ボックス 415"/>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115773</xdr:rowOff>
    </xdr:from>
    <xdr:to>
      <xdr:col>55</xdr:col>
      <xdr:colOff>50800</xdr:colOff>
      <xdr:row>79</xdr:row>
      <xdr:rowOff>45923</xdr:rowOff>
    </xdr:to>
    <xdr:sp macro="" textlink="">
      <xdr:nvSpPr>
        <xdr:cNvPr id="422" name="楕円 421"/>
        <xdr:cNvSpPr/>
      </xdr:nvSpPr>
      <xdr:spPr>
        <a:xfrm>
          <a:off x="10426700" y="134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30700</xdr:rowOff>
    </xdr:from>
    <xdr:ext cx="469744" cy="259045"/>
    <xdr:sp macro="" textlink="">
      <xdr:nvSpPr>
        <xdr:cNvPr id="423" name="普通建設事業費 （ うち新規整備　）該当値テキスト"/>
        <xdr:cNvSpPr txBox="1"/>
      </xdr:nvSpPr>
      <xdr:spPr>
        <a:xfrm>
          <a:off x="10528300" y="134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86322</xdr:rowOff>
    </xdr:from>
    <xdr:to>
      <xdr:col>50</xdr:col>
      <xdr:colOff>165100</xdr:colOff>
      <xdr:row>79</xdr:row>
      <xdr:rowOff>16472</xdr:rowOff>
    </xdr:to>
    <xdr:sp macro="" textlink="">
      <xdr:nvSpPr>
        <xdr:cNvPr id="424" name="楕円 423"/>
        <xdr:cNvSpPr/>
      </xdr:nvSpPr>
      <xdr:spPr>
        <a:xfrm>
          <a:off x="9588500" y="13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7599</xdr:rowOff>
    </xdr:from>
    <xdr:ext cx="469744" cy="259045"/>
    <xdr:sp macro="" textlink="">
      <xdr:nvSpPr>
        <xdr:cNvPr id="425" name="テキスト ボックス 424"/>
        <xdr:cNvSpPr txBox="1"/>
      </xdr:nvSpPr>
      <xdr:spPr>
        <a:xfrm>
          <a:off x="9404428" y="135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48985</xdr:rowOff>
    </xdr:from>
    <xdr:to>
      <xdr:col>46</xdr:col>
      <xdr:colOff>38100</xdr:colOff>
      <xdr:row>78</xdr:row>
      <xdr:rowOff>150585</xdr:rowOff>
    </xdr:to>
    <xdr:sp macro="" textlink="">
      <xdr:nvSpPr>
        <xdr:cNvPr id="426" name="楕円 425"/>
        <xdr:cNvSpPr/>
      </xdr:nvSpPr>
      <xdr:spPr>
        <a:xfrm>
          <a:off x="8699500" y="134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141712</xdr:rowOff>
    </xdr:from>
    <xdr:ext cx="469744" cy="259045"/>
    <xdr:sp macro="" textlink="">
      <xdr:nvSpPr>
        <xdr:cNvPr id="427" name="テキスト ボックス 426"/>
        <xdr:cNvSpPr txBox="1"/>
      </xdr:nvSpPr>
      <xdr:spPr>
        <a:xfrm>
          <a:off x="8515428" y="135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113373</xdr:rowOff>
    </xdr:from>
    <xdr:to>
      <xdr:col>41</xdr:col>
      <xdr:colOff>101600</xdr:colOff>
      <xdr:row>79</xdr:row>
      <xdr:rowOff>43523</xdr:rowOff>
    </xdr:to>
    <xdr:sp macro="" textlink="">
      <xdr:nvSpPr>
        <xdr:cNvPr id="428" name="楕円 427"/>
        <xdr:cNvSpPr/>
      </xdr:nvSpPr>
      <xdr:spPr>
        <a:xfrm>
          <a:off x="7810500" y="134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34650</xdr:rowOff>
    </xdr:from>
    <xdr:ext cx="469744" cy="259045"/>
    <xdr:sp macro="" textlink="">
      <xdr:nvSpPr>
        <xdr:cNvPr id="429" name="テキスト ボックス 428"/>
        <xdr:cNvSpPr txBox="1"/>
      </xdr:nvSpPr>
      <xdr:spPr>
        <a:xfrm>
          <a:off x="7626428" y="135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39915</xdr:rowOff>
    </xdr:from>
    <xdr:to>
      <xdr:col>36</xdr:col>
      <xdr:colOff>165100</xdr:colOff>
      <xdr:row>78</xdr:row>
      <xdr:rowOff>141515</xdr:rowOff>
    </xdr:to>
    <xdr:sp macro="" textlink="">
      <xdr:nvSpPr>
        <xdr:cNvPr id="430" name="楕円 429"/>
        <xdr:cNvSpPr/>
      </xdr:nvSpPr>
      <xdr:spPr>
        <a:xfrm>
          <a:off x="6921500" y="134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132642</xdr:rowOff>
    </xdr:from>
    <xdr:ext cx="469744" cy="259045"/>
    <xdr:sp macro="" textlink="">
      <xdr:nvSpPr>
        <xdr:cNvPr id="431" name="テキスト ボックス 430"/>
        <xdr:cNvSpPr txBox="1"/>
      </xdr:nvSpPr>
      <xdr:spPr>
        <a:xfrm>
          <a:off x="6737428" y="135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85992</xdr:rowOff>
    </xdr:from>
    <xdr:to>
      <xdr:col>55</xdr:col>
      <xdr:colOff>0</xdr:colOff>
      <xdr:row>97</xdr:row>
      <xdr:rowOff>146177</xdr:rowOff>
    </xdr:to>
    <xdr:cxnSp macro="">
      <xdr:nvCxnSpPr>
        <xdr:cNvPr id="460" name="直線コネクタ 459"/>
        <xdr:cNvCxnSpPr/>
      </xdr:nvCxnSpPr>
      <xdr:spPr>
        <a:xfrm flipV="1">
          <a:off x="9639300" y="16716642"/>
          <a:ext cx="838200" cy="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146177</xdr:rowOff>
    </xdr:from>
    <xdr:to>
      <xdr:col>50</xdr:col>
      <xdr:colOff>114300</xdr:colOff>
      <xdr:row>98</xdr:row>
      <xdr:rowOff>73673</xdr:rowOff>
    </xdr:to>
    <xdr:cxnSp macro="">
      <xdr:nvCxnSpPr>
        <xdr:cNvPr id="463" name="直線コネクタ 462"/>
        <xdr:cNvCxnSpPr/>
      </xdr:nvCxnSpPr>
      <xdr:spPr>
        <a:xfrm flipV="1">
          <a:off x="8750300" y="16776827"/>
          <a:ext cx="889000" cy="9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5" name="テキスト ボックス 464"/>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113601</xdr:rowOff>
    </xdr:from>
    <xdr:to>
      <xdr:col>45</xdr:col>
      <xdr:colOff>177800</xdr:colOff>
      <xdr:row>98</xdr:row>
      <xdr:rowOff>73673</xdr:rowOff>
    </xdr:to>
    <xdr:cxnSp macro="">
      <xdr:nvCxnSpPr>
        <xdr:cNvPr id="466" name="直線コネクタ 465"/>
        <xdr:cNvCxnSpPr/>
      </xdr:nvCxnSpPr>
      <xdr:spPr>
        <a:xfrm>
          <a:off x="7861300" y="16401351"/>
          <a:ext cx="889000" cy="4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8" name="テキスト ボックス 467"/>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113601</xdr:rowOff>
    </xdr:from>
    <xdr:to>
      <xdr:col>41</xdr:col>
      <xdr:colOff>50800</xdr:colOff>
      <xdr:row>96</xdr:row>
      <xdr:rowOff>111607</xdr:rowOff>
    </xdr:to>
    <xdr:cxnSp macro="">
      <xdr:nvCxnSpPr>
        <xdr:cNvPr id="469" name="直線コネクタ 468"/>
        <xdr:cNvCxnSpPr/>
      </xdr:nvCxnSpPr>
      <xdr:spPr>
        <a:xfrm flipV="1">
          <a:off x="6972300" y="16401351"/>
          <a:ext cx="889000" cy="1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3" name="テキスト ボックス 472"/>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35192</xdr:rowOff>
    </xdr:from>
    <xdr:to>
      <xdr:col>55</xdr:col>
      <xdr:colOff>50800</xdr:colOff>
      <xdr:row>97</xdr:row>
      <xdr:rowOff>136792</xdr:rowOff>
    </xdr:to>
    <xdr:sp macro="" textlink="">
      <xdr:nvSpPr>
        <xdr:cNvPr id="479" name="楕円 478"/>
        <xdr:cNvSpPr/>
      </xdr:nvSpPr>
      <xdr:spPr>
        <a:xfrm>
          <a:off x="10426700" y="166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13619</xdr:rowOff>
    </xdr:from>
    <xdr:ext cx="534377" cy="259045"/>
    <xdr:sp macro="" textlink="">
      <xdr:nvSpPr>
        <xdr:cNvPr id="480" name="普通建設事業費 （ うち更新整備　）該当値テキスト"/>
        <xdr:cNvSpPr txBox="1"/>
      </xdr:nvSpPr>
      <xdr:spPr>
        <a:xfrm>
          <a:off x="10528300" y="166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95377</xdr:rowOff>
    </xdr:from>
    <xdr:to>
      <xdr:col>50</xdr:col>
      <xdr:colOff>165100</xdr:colOff>
      <xdr:row>98</xdr:row>
      <xdr:rowOff>25527</xdr:rowOff>
    </xdr:to>
    <xdr:sp macro="" textlink="">
      <xdr:nvSpPr>
        <xdr:cNvPr id="481" name="楕円 480"/>
        <xdr:cNvSpPr/>
      </xdr:nvSpPr>
      <xdr:spPr>
        <a:xfrm>
          <a:off x="9588500" y="167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16654</xdr:rowOff>
    </xdr:from>
    <xdr:ext cx="534377" cy="259045"/>
    <xdr:sp macro="" textlink="">
      <xdr:nvSpPr>
        <xdr:cNvPr id="482" name="テキスト ボックス 481"/>
        <xdr:cNvSpPr txBox="1"/>
      </xdr:nvSpPr>
      <xdr:spPr>
        <a:xfrm>
          <a:off x="9372111" y="168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22873</xdr:rowOff>
    </xdr:from>
    <xdr:to>
      <xdr:col>46</xdr:col>
      <xdr:colOff>38100</xdr:colOff>
      <xdr:row>98</xdr:row>
      <xdr:rowOff>124473</xdr:rowOff>
    </xdr:to>
    <xdr:sp macro="" textlink="">
      <xdr:nvSpPr>
        <xdr:cNvPr id="483" name="楕円 482"/>
        <xdr:cNvSpPr/>
      </xdr:nvSpPr>
      <xdr:spPr>
        <a:xfrm>
          <a:off x="8699500" y="168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115600</xdr:rowOff>
    </xdr:from>
    <xdr:ext cx="534377" cy="259045"/>
    <xdr:sp macro="" textlink="">
      <xdr:nvSpPr>
        <xdr:cNvPr id="484" name="テキスト ボックス 483"/>
        <xdr:cNvSpPr txBox="1"/>
      </xdr:nvSpPr>
      <xdr:spPr>
        <a:xfrm>
          <a:off x="8483111" y="169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62801</xdr:rowOff>
    </xdr:from>
    <xdr:to>
      <xdr:col>41</xdr:col>
      <xdr:colOff>101600</xdr:colOff>
      <xdr:row>95</xdr:row>
      <xdr:rowOff>164401</xdr:rowOff>
    </xdr:to>
    <xdr:sp macro="" textlink="">
      <xdr:nvSpPr>
        <xdr:cNvPr id="485" name="楕円 484"/>
        <xdr:cNvSpPr/>
      </xdr:nvSpPr>
      <xdr:spPr>
        <a:xfrm>
          <a:off x="7810500" y="163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9478</xdr:rowOff>
    </xdr:from>
    <xdr:ext cx="534377" cy="259045"/>
    <xdr:sp macro="" textlink="">
      <xdr:nvSpPr>
        <xdr:cNvPr id="486" name="テキスト ボックス 485"/>
        <xdr:cNvSpPr txBox="1"/>
      </xdr:nvSpPr>
      <xdr:spPr>
        <a:xfrm>
          <a:off x="7594111" y="161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60807</xdr:rowOff>
    </xdr:from>
    <xdr:to>
      <xdr:col>36</xdr:col>
      <xdr:colOff>165100</xdr:colOff>
      <xdr:row>96</xdr:row>
      <xdr:rowOff>162407</xdr:rowOff>
    </xdr:to>
    <xdr:sp macro="" textlink="">
      <xdr:nvSpPr>
        <xdr:cNvPr id="487" name="楕円 486"/>
        <xdr:cNvSpPr/>
      </xdr:nvSpPr>
      <xdr:spPr>
        <a:xfrm>
          <a:off x="6921500" y="16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7484</xdr:rowOff>
    </xdr:from>
    <xdr:ext cx="534377" cy="259045"/>
    <xdr:sp macro="" textlink="">
      <xdr:nvSpPr>
        <xdr:cNvPr id="488" name="テキスト ボックス 487"/>
        <xdr:cNvSpPr txBox="1"/>
      </xdr:nvSpPr>
      <xdr:spPr>
        <a:xfrm>
          <a:off x="6705111" y="162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39801</xdr:rowOff>
    </xdr:from>
    <xdr:to>
      <xdr:col>85</xdr:col>
      <xdr:colOff>127000</xdr:colOff>
      <xdr:row>39</xdr:row>
      <xdr:rowOff>44450</xdr:rowOff>
    </xdr:to>
    <xdr:cxnSp macro="">
      <xdr:nvCxnSpPr>
        <xdr:cNvPr id="517" name="直線コネクタ 516"/>
        <xdr:cNvCxnSpPr/>
      </xdr:nvCxnSpPr>
      <xdr:spPr>
        <a:xfrm flipV="1">
          <a:off x="15481300" y="6726351"/>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162864</xdr:rowOff>
    </xdr:from>
    <xdr:to>
      <xdr:col>81</xdr:col>
      <xdr:colOff>50800</xdr:colOff>
      <xdr:row>39</xdr:row>
      <xdr:rowOff>44450</xdr:rowOff>
    </xdr:to>
    <xdr:cxnSp macro="">
      <xdr:nvCxnSpPr>
        <xdr:cNvPr id="520" name="直線コネクタ 519"/>
        <xdr:cNvCxnSpPr/>
      </xdr:nvCxnSpPr>
      <xdr:spPr>
        <a:xfrm>
          <a:off x="14592300" y="6677964"/>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2" name="テキスト ボックス 521"/>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147625</xdr:rowOff>
    </xdr:from>
    <xdr:to>
      <xdr:col>76</xdr:col>
      <xdr:colOff>114300</xdr:colOff>
      <xdr:row>38</xdr:row>
      <xdr:rowOff>162864</xdr:rowOff>
    </xdr:to>
    <xdr:cxnSp macro="">
      <xdr:nvCxnSpPr>
        <xdr:cNvPr id="523" name="直線コネクタ 522"/>
        <xdr:cNvCxnSpPr/>
      </xdr:nvCxnSpPr>
      <xdr:spPr>
        <a:xfrm>
          <a:off x="13703300" y="66627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5" name="テキスト ボックス 524"/>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147625</xdr:rowOff>
    </xdr:from>
    <xdr:to>
      <xdr:col>71</xdr:col>
      <xdr:colOff>177800</xdr:colOff>
      <xdr:row>39</xdr:row>
      <xdr:rowOff>41631</xdr:rowOff>
    </xdr:to>
    <xdr:cxnSp macro="">
      <xdr:nvCxnSpPr>
        <xdr:cNvPr id="526" name="直線コネクタ 525"/>
        <xdr:cNvCxnSpPr/>
      </xdr:nvCxnSpPr>
      <xdr:spPr>
        <a:xfrm flipV="1">
          <a:off x="12814300" y="6662725"/>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8" name="テキスト ボックス 527"/>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0" name="テキスト ボックス 529"/>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160451</xdr:rowOff>
    </xdr:from>
    <xdr:to>
      <xdr:col>85</xdr:col>
      <xdr:colOff>177800</xdr:colOff>
      <xdr:row>39</xdr:row>
      <xdr:rowOff>90601</xdr:rowOff>
    </xdr:to>
    <xdr:sp macro="" textlink="">
      <xdr:nvSpPr>
        <xdr:cNvPr id="536" name="楕円 535"/>
        <xdr:cNvSpPr/>
      </xdr:nvSpPr>
      <xdr:spPr>
        <a:xfrm>
          <a:off x="162687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75378</xdr:rowOff>
    </xdr:from>
    <xdr:ext cx="378565" cy="259045"/>
    <xdr:sp macro="" textlink="">
      <xdr:nvSpPr>
        <xdr:cNvPr id="537" name="災害復旧事業費該当値テキスト"/>
        <xdr:cNvSpPr txBox="1"/>
      </xdr:nvSpPr>
      <xdr:spPr>
        <a:xfrm>
          <a:off x="16370300" y="659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112064</xdr:rowOff>
    </xdr:from>
    <xdr:to>
      <xdr:col>76</xdr:col>
      <xdr:colOff>165100</xdr:colOff>
      <xdr:row>39</xdr:row>
      <xdr:rowOff>42214</xdr:rowOff>
    </xdr:to>
    <xdr:sp macro="" textlink="">
      <xdr:nvSpPr>
        <xdr:cNvPr id="540" name="楕円 539"/>
        <xdr:cNvSpPr/>
      </xdr:nvSpPr>
      <xdr:spPr>
        <a:xfrm>
          <a:off x="14541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33341</xdr:rowOff>
    </xdr:from>
    <xdr:ext cx="469744" cy="259045"/>
    <xdr:sp macro="" textlink="">
      <xdr:nvSpPr>
        <xdr:cNvPr id="541" name="テキスト ボックス 540"/>
        <xdr:cNvSpPr txBox="1"/>
      </xdr:nvSpPr>
      <xdr:spPr>
        <a:xfrm>
          <a:off x="14357428" y="671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96825</xdr:rowOff>
    </xdr:from>
    <xdr:to>
      <xdr:col>72</xdr:col>
      <xdr:colOff>38100</xdr:colOff>
      <xdr:row>39</xdr:row>
      <xdr:rowOff>26975</xdr:rowOff>
    </xdr:to>
    <xdr:sp macro="" textlink="">
      <xdr:nvSpPr>
        <xdr:cNvPr id="542" name="楕円 541"/>
        <xdr:cNvSpPr/>
      </xdr:nvSpPr>
      <xdr:spPr>
        <a:xfrm>
          <a:off x="13652500" y="6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18102</xdr:rowOff>
    </xdr:from>
    <xdr:ext cx="469744" cy="259045"/>
    <xdr:sp macro="" textlink="">
      <xdr:nvSpPr>
        <xdr:cNvPr id="543" name="テキスト ボックス 542"/>
        <xdr:cNvSpPr txBox="1"/>
      </xdr:nvSpPr>
      <xdr:spPr>
        <a:xfrm>
          <a:off x="13468428" y="67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162281</xdr:rowOff>
    </xdr:from>
    <xdr:to>
      <xdr:col>67</xdr:col>
      <xdr:colOff>101600</xdr:colOff>
      <xdr:row>39</xdr:row>
      <xdr:rowOff>92431</xdr:rowOff>
    </xdr:to>
    <xdr:sp macro="" textlink="">
      <xdr:nvSpPr>
        <xdr:cNvPr id="544" name="楕円 543"/>
        <xdr:cNvSpPr/>
      </xdr:nvSpPr>
      <xdr:spPr>
        <a:xfrm>
          <a:off x="12763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83558</xdr:rowOff>
    </xdr:from>
    <xdr:ext cx="313932" cy="259045"/>
    <xdr:sp macro="" textlink="">
      <xdr:nvSpPr>
        <xdr:cNvPr id="545" name="テキスト ボックス 544"/>
        <xdr:cNvSpPr txBox="1"/>
      </xdr:nvSpPr>
      <xdr:spPr>
        <a:xfrm>
          <a:off x="12657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75871</xdr:rowOff>
    </xdr:from>
    <xdr:to>
      <xdr:col>85</xdr:col>
      <xdr:colOff>127000</xdr:colOff>
      <xdr:row>76</xdr:row>
      <xdr:rowOff>128499</xdr:rowOff>
    </xdr:to>
    <xdr:cxnSp macro="">
      <xdr:nvCxnSpPr>
        <xdr:cNvPr id="625" name="直線コネクタ 624"/>
        <xdr:cNvCxnSpPr/>
      </xdr:nvCxnSpPr>
      <xdr:spPr>
        <a:xfrm flipV="1">
          <a:off x="15481300" y="13106071"/>
          <a:ext cx="8382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82795</xdr:rowOff>
    </xdr:from>
    <xdr:to>
      <xdr:col>81</xdr:col>
      <xdr:colOff>50800</xdr:colOff>
      <xdr:row>76</xdr:row>
      <xdr:rowOff>128499</xdr:rowOff>
    </xdr:to>
    <xdr:cxnSp macro="">
      <xdr:nvCxnSpPr>
        <xdr:cNvPr id="628" name="直線コネクタ 627"/>
        <xdr:cNvCxnSpPr/>
      </xdr:nvCxnSpPr>
      <xdr:spPr>
        <a:xfrm>
          <a:off x="14592300" y="13112995"/>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0" name="テキスト ボックス 629"/>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82795</xdr:rowOff>
    </xdr:from>
    <xdr:to>
      <xdr:col>76</xdr:col>
      <xdr:colOff>114300</xdr:colOff>
      <xdr:row>76</xdr:row>
      <xdr:rowOff>128760</xdr:rowOff>
    </xdr:to>
    <xdr:cxnSp macro="">
      <xdr:nvCxnSpPr>
        <xdr:cNvPr id="631" name="直線コネクタ 630"/>
        <xdr:cNvCxnSpPr/>
      </xdr:nvCxnSpPr>
      <xdr:spPr>
        <a:xfrm flipV="1">
          <a:off x="13703300" y="13112995"/>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3" name="テキスト ボックス 632"/>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128760</xdr:rowOff>
    </xdr:from>
    <xdr:to>
      <xdr:col>71</xdr:col>
      <xdr:colOff>177800</xdr:colOff>
      <xdr:row>76</xdr:row>
      <xdr:rowOff>135013</xdr:rowOff>
    </xdr:to>
    <xdr:cxnSp macro="">
      <xdr:nvCxnSpPr>
        <xdr:cNvPr id="634" name="直線コネクタ 633"/>
        <xdr:cNvCxnSpPr/>
      </xdr:nvCxnSpPr>
      <xdr:spPr>
        <a:xfrm flipV="1">
          <a:off x="12814300" y="13158960"/>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6" name="テキスト ボックス 635"/>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8" name="テキスト ボックス 637"/>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25071</xdr:rowOff>
    </xdr:from>
    <xdr:to>
      <xdr:col>85</xdr:col>
      <xdr:colOff>177800</xdr:colOff>
      <xdr:row>76</xdr:row>
      <xdr:rowOff>126671</xdr:rowOff>
    </xdr:to>
    <xdr:sp macro="" textlink="">
      <xdr:nvSpPr>
        <xdr:cNvPr id="644" name="楕円 643"/>
        <xdr:cNvSpPr/>
      </xdr:nvSpPr>
      <xdr:spPr>
        <a:xfrm>
          <a:off x="16268700" y="130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3498</xdr:rowOff>
    </xdr:from>
    <xdr:ext cx="534377" cy="259045"/>
    <xdr:sp macro="" textlink="">
      <xdr:nvSpPr>
        <xdr:cNvPr id="645" name="公債費該当値テキスト"/>
        <xdr:cNvSpPr txBox="1"/>
      </xdr:nvSpPr>
      <xdr:spPr>
        <a:xfrm>
          <a:off x="16370300" y="130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77699</xdr:rowOff>
    </xdr:from>
    <xdr:to>
      <xdr:col>81</xdr:col>
      <xdr:colOff>101600</xdr:colOff>
      <xdr:row>77</xdr:row>
      <xdr:rowOff>7849</xdr:rowOff>
    </xdr:to>
    <xdr:sp macro="" textlink="">
      <xdr:nvSpPr>
        <xdr:cNvPr id="646" name="楕円 645"/>
        <xdr:cNvSpPr/>
      </xdr:nvSpPr>
      <xdr:spPr>
        <a:xfrm>
          <a:off x="15430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170426</xdr:rowOff>
    </xdr:from>
    <xdr:ext cx="534377" cy="259045"/>
    <xdr:sp macro="" textlink="">
      <xdr:nvSpPr>
        <xdr:cNvPr id="647" name="テキスト ボックス 646"/>
        <xdr:cNvSpPr txBox="1"/>
      </xdr:nvSpPr>
      <xdr:spPr>
        <a:xfrm>
          <a:off x="15214111" y="132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31995</xdr:rowOff>
    </xdr:from>
    <xdr:to>
      <xdr:col>76</xdr:col>
      <xdr:colOff>165100</xdr:colOff>
      <xdr:row>76</xdr:row>
      <xdr:rowOff>133595</xdr:rowOff>
    </xdr:to>
    <xdr:sp macro="" textlink="">
      <xdr:nvSpPr>
        <xdr:cNvPr id="648" name="楕円 647"/>
        <xdr:cNvSpPr/>
      </xdr:nvSpPr>
      <xdr:spPr>
        <a:xfrm>
          <a:off x="14541500" y="13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124722</xdr:rowOff>
    </xdr:from>
    <xdr:ext cx="534377" cy="259045"/>
    <xdr:sp macro="" textlink="">
      <xdr:nvSpPr>
        <xdr:cNvPr id="649" name="テキスト ボックス 648"/>
        <xdr:cNvSpPr txBox="1"/>
      </xdr:nvSpPr>
      <xdr:spPr>
        <a:xfrm>
          <a:off x="14325111" y="131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77960</xdr:rowOff>
    </xdr:from>
    <xdr:to>
      <xdr:col>72</xdr:col>
      <xdr:colOff>38100</xdr:colOff>
      <xdr:row>77</xdr:row>
      <xdr:rowOff>8110</xdr:rowOff>
    </xdr:to>
    <xdr:sp macro="" textlink="">
      <xdr:nvSpPr>
        <xdr:cNvPr id="650" name="楕円 649"/>
        <xdr:cNvSpPr/>
      </xdr:nvSpPr>
      <xdr:spPr>
        <a:xfrm>
          <a:off x="13652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170687</xdr:rowOff>
    </xdr:from>
    <xdr:ext cx="534377" cy="259045"/>
    <xdr:sp macro="" textlink="">
      <xdr:nvSpPr>
        <xdr:cNvPr id="651" name="テキスト ボックス 650"/>
        <xdr:cNvSpPr txBox="1"/>
      </xdr:nvSpPr>
      <xdr:spPr>
        <a:xfrm>
          <a:off x="13436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84213</xdr:rowOff>
    </xdr:from>
    <xdr:to>
      <xdr:col>67</xdr:col>
      <xdr:colOff>101600</xdr:colOff>
      <xdr:row>77</xdr:row>
      <xdr:rowOff>14363</xdr:rowOff>
    </xdr:to>
    <xdr:sp macro="" textlink="">
      <xdr:nvSpPr>
        <xdr:cNvPr id="652" name="楕円 651"/>
        <xdr:cNvSpPr/>
      </xdr:nvSpPr>
      <xdr:spPr>
        <a:xfrm>
          <a:off x="12763500" y="131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5490</xdr:rowOff>
    </xdr:from>
    <xdr:ext cx="534377" cy="259045"/>
    <xdr:sp macro="" textlink="">
      <xdr:nvSpPr>
        <xdr:cNvPr id="653" name="テキスト ボックス 652"/>
        <xdr:cNvSpPr txBox="1"/>
      </xdr:nvSpPr>
      <xdr:spPr>
        <a:xfrm>
          <a:off x="12547111" y="132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7931</xdr:rowOff>
    </xdr:from>
    <xdr:to>
      <xdr:col>85</xdr:col>
      <xdr:colOff>127000</xdr:colOff>
      <xdr:row>93</xdr:row>
      <xdr:rowOff>104267</xdr:rowOff>
    </xdr:to>
    <xdr:cxnSp macro="">
      <xdr:nvCxnSpPr>
        <xdr:cNvPr id="682" name="直線コネクタ 681"/>
        <xdr:cNvCxnSpPr/>
      </xdr:nvCxnSpPr>
      <xdr:spPr>
        <a:xfrm flipV="1">
          <a:off x="15481300" y="15438431"/>
          <a:ext cx="838200" cy="6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3"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104267</xdr:rowOff>
    </xdr:from>
    <xdr:to>
      <xdr:col>81</xdr:col>
      <xdr:colOff>50800</xdr:colOff>
      <xdr:row>94</xdr:row>
      <xdr:rowOff>60909</xdr:rowOff>
    </xdr:to>
    <xdr:cxnSp macro="">
      <xdr:nvCxnSpPr>
        <xdr:cNvPr id="685" name="直線コネクタ 684"/>
        <xdr:cNvCxnSpPr/>
      </xdr:nvCxnSpPr>
      <xdr:spPr>
        <a:xfrm flipV="1">
          <a:off x="14592300" y="16049117"/>
          <a:ext cx="889000" cy="1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87" name="テキスト ボックス 686"/>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60909</xdr:rowOff>
    </xdr:from>
    <xdr:to>
      <xdr:col>76</xdr:col>
      <xdr:colOff>114300</xdr:colOff>
      <xdr:row>95</xdr:row>
      <xdr:rowOff>9341</xdr:rowOff>
    </xdr:to>
    <xdr:cxnSp macro="">
      <xdr:nvCxnSpPr>
        <xdr:cNvPr id="688" name="直線コネクタ 687"/>
        <xdr:cNvCxnSpPr/>
      </xdr:nvCxnSpPr>
      <xdr:spPr>
        <a:xfrm flipV="1">
          <a:off x="13703300" y="16177209"/>
          <a:ext cx="889000" cy="1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0" name="テキスト ボックス 689"/>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9341</xdr:rowOff>
    </xdr:from>
    <xdr:to>
      <xdr:col>71</xdr:col>
      <xdr:colOff>177800</xdr:colOff>
      <xdr:row>96</xdr:row>
      <xdr:rowOff>41859</xdr:rowOff>
    </xdr:to>
    <xdr:cxnSp macro="">
      <xdr:nvCxnSpPr>
        <xdr:cNvPr id="691" name="直線コネクタ 690"/>
        <xdr:cNvCxnSpPr/>
      </xdr:nvCxnSpPr>
      <xdr:spPr>
        <a:xfrm flipV="1">
          <a:off x="12814300" y="16297091"/>
          <a:ext cx="889000" cy="20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3" name="テキスト ボックス 692"/>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5" name="テキスト ボックス 694"/>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128581</xdr:rowOff>
    </xdr:from>
    <xdr:to>
      <xdr:col>85</xdr:col>
      <xdr:colOff>177800</xdr:colOff>
      <xdr:row>90</xdr:row>
      <xdr:rowOff>58731</xdr:rowOff>
    </xdr:to>
    <xdr:sp macro="" textlink="">
      <xdr:nvSpPr>
        <xdr:cNvPr id="701" name="楕円 700"/>
        <xdr:cNvSpPr/>
      </xdr:nvSpPr>
      <xdr:spPr>
        <a:xfrm>
          <a:off x="16268700" y="153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81608</xdr:rowOff>
    </xdr:from>
    <xdr:ext cx="534377" cy="259045"/>
    <xdr:sp macro="" textlink="">
      <xdr:nvSpPr>
        <xdr:cNvPr id="702" name="積立金該当値テキスト"/>
        <xdr:cNvSpPr txBox="1"/>
      </xdr:nvSpPr>
      <xdr:spPr>
        <a:xfrm>
          <a:off x="16370300" y="153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53467</xdr:rowOff>
    </xdr:from>
    <xdr:to>
      <xdr:col>81</xdr:col>
      <xdr:colOff>101600</xdr:colOff>
      <xdr:row>93</xdr:row>
      <xdr:rowOff>155067</xdr:rowOff>
    </xdr:to>
    <xdr:sp macro="" textlink="">
      <xdr:nvSpPr>
        <xdr:cNvPr id="703" name="楕円 702"/>
        <xdr:cNvSpPr/>
      </xdr:nvSpPr>
      <xdr:spPr>
        <a:xfrm>
          <a:off x="15430500" y="159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xdr:rowOff>
    </xdr:from>
    <xdr:ext cx="534377" cy="259045"/>
    <xdr:sp macro="" textlink="">
      <xdr:nvSpPr>
        <xdr:cNvPr id="704" name="テキスト ボックス 703"/>
        <xdr:cNvSpPr txBox="1"/>
      </xdr:nvSpPr>
      <xdr:spPr>
        <a:xfrm>
          <a:off x="15214111" y="157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10109</xdr:rowOff>
    </xdr:from>
    <xdr:to>
      <xdr:col>76</xdr:col>
      <xdr:colOff>165100</xdr:colOff>
      <xdr:row>94</xdr:row>
      <xdr:rowOff>111709</xdr:rowOff>
    </xdr:to>
    <xdr:sp macro="" textlink="">
      <xdr:nvSpPr>
        <xdr:cNvPr id="705" name="楕円 704"/>
        <xdr:cNvSpPr/>
      </xdr:nvSpPr>
      <xdr:spPr>
        <a:xfrm>
          <a:off x="14541500" y="1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128236</xdr:rowOff>
    </xdr:from>
    <xdr:ext cx="534377" cy="259045"/>
    <xdr:sp macro="" textlink="">
      <xdr:nvSpPr>
        <xdr:cNvPr id="706" name="テキスト ボックス 705"/>
        <xdr:cNvSpPr txBox="1"/>
      </xdr:nvSpPr>
      <xdr:spPr>
        <a:xfrm>
          <a:off x="14325111" y="1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129991</xdr:rowOff>
    </xdr:from>
    <xdr:to>
      <xdr:col>72</xdr:col>
      <xdr:colOff>38100</xdr:colOff>
      <xdr:row>95</xdr:row>
      <xdr:rowOff>60141</xdr:rowOff>
    </xdr:to>
    <xdr:sp macro="" textlink="">
      <xdr:nvSpPr>
        <xdr:cNvPr id="707" name="楕円 706"/>
        <xdr:cNvSpPr/>
      </xdr:nvSpPr>
      <xdr:spPr>
        <a:xfrm>
          <a:off x="13652500" y="162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76668</xdr:rowOff>
    </xdr:from>
    <xdr:ext cx="534377" cy="259045"/>
    <xdr:sp macro="" textlink="">
      <xdr:nvSpPr>
        <xdr:cNvPr id="708" name="テキスト ボックス 707"/>
        <xdr:cNvSpPr txBox="1"/>
      </xdr:nvSpPr>
      <xdr:spPr>
        <a:xfrm>
          <a:off x="13436111" y="16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162509</xdr:rowOff>
    </xdr:from>
    <xdr:to>
      <xdr:col>67</xdr:col>
      <xdr:colOff>101600</xdr:colOff>
      <xdr:row>96</xdr:row>
      <xdr:rowOff>92659</xdr:rowOff>
    </xdr:to>
    <xdr:sp macro="" textlink="">
      <xdr:nvSpPr>
        <xdr:cNvPr id="709" name="楕円 708"/>
        <xdr:cNvSpPr/>
      </xdr:nvSpPr>
      <xdr:spPr>
        <a:xfrm>
          <a:off x="12763500" y="1645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109186</xdr:rowOff>
    </xdr:from>
    <xdr:ext cx="534377" cy="259045"/>
    <xdr:sp macro="" textlink="">
      <xdr:nvSpPr>
        <xdr:cNvPr id="710" name="テキスト ボックス 709"/>
        <xdr:cNvSpPr txBox="1"/>
      </xdr:nvSpPr>
      <xdr:spPr>
        <a:xfrm>
          <a:off x="12547111" y="162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141014</xdr:rowOff>
    </xdr:from>
    <xdr:to>
      <xdr:col>116</xdr:col>
      <xdr:colOff>63500</xdr:colOff>
      <xdr:row>34</xdr:row>
      <xdr:rowOff>168161</xdr:rowOff>
    </xdr:to>
    <xdr:cxnSp macro="">
      <xdr:nvCxnSpPr>
        <xdr:cNvPr id="735" name="直線コネクタ 734"/>
        <xdr:cNvCxnSpPr/>
      </xdr:nvCxnSpPr>
      <xdr:spPr>
        <a:xfrm flipV="1">
          <a:off x="21323300" y="5970314"/>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6"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134671</xdr:rowOff>
    </xdr:from>
    <xdr:to>
      <xdr:col>111</xdr:col>
      <xdr:colOff>177800</xdr:colOff>
      <xdr:row>34</xdr:row>
      <xdr:rowOff>168161</xdr:rowOff>
    </xdr:to>
    <xdr:cxnSp macro="">
      <xdr:nvCxnSpPr>
        <xdr:cNvPr id="738" name="直線コネクタ 737"/>
        <xdr:cNvCxnSpPr/>
      </xdr:nvCxnSpPr>
      <xdr:spPr>
        <a:xfrm>
          <a:off x="20434300" y="5963971"/>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0" name="テキスト ボックス 739"/>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26</xdr:rowOff>
    </xdr:from>
    <xdr:to>
      <xdr:col>107</xdr:col>
      <xdr:colOff>50800</xdr:colOff>
      <xdr:row>34</xdr:row>
      <xdr:rowOff>134671</xdr:rowOff>
    </xdr:to>
    <xdr:cxnSp macro="">
      <xdr:nvCxnSpPr>
        <xdr:cNvPr id="741" name="直線コネクタ 740"/>
        <xdr:cNvCxnSpPr/>
      </xdr:nvCxnSpPr>
      <xdr:spPr>
        <a:xfrm>
          <a:off x="19545300" y="5829326"/>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3" name="テキスト ボックス 742"/>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26</xdr:rowOff>
    </xdr:from>
    <xdr:to>
      <xdr:col>102</xdr:col>
      <xdr:colOff>114300</xdr:colOff>
      <xdr:row>34</xdr:row>
      <xdr:rowOff>7912</xdr:rowOff>
    </xdr:to>
    <xdr:cxnSp macro="">
      <xdr:nvCxnSpPr>
        <xdr:cNvPr id="744" name="直線コネクタ 743"/>
        <xdr:cNvCxnSpPr/>
      </xdr:nvCxnSpPr>
      <xdr:spPr>
        <a:xfrm flipV="1">
          <a:off x="18656300" y="582932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6" name="テキスト ボックス 745"/>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8" name="テキスト ボックス 747"/>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90214</xdr:rowOff>
    </xdr:from>
    <xdr:to>
      <xdr:col>116</xdr:col>
      <xdr:colOff>114300</xdr:colOff>
      <xdr:row>35</xdr:row>
      <xdr:rowOff>20364</xdr:rowOff>
    </xdr:to>
    <xdr:sp macro="" textlink="">
      <xdr:nvSpPr>
        <xdr:cNvPr id="754" name="楕円 753"/>
        <xdr:cNvSpPr/>
      </xdr:nvSpPr>
      <xdr:spPr>
        <a:xfrm>
          <a:off x="22110700" y="59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113091</xdr:rowOff>
    </xdr:from>
    <xdr:ext cx="469744" cy="259045"/>
    <xdr:sp macro="" textlink="">
      <xdr:nvSpPr>
        <xdr:cNvPr id="755" name="投資及び出資金該当値テキスト"/>
        <xdr:cNvSpPr txBox="1"/>
      </xdr:nvSpPr>
      <xdr:spPr>
        <a:xfrm>
          <a:off x="22212300" y="577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117361</xdr:rowOff>
    </xdr:from>
    <xdr:to>
      <xdr:col>112</xdr:col>
      <xdr:colOff>38100</xdr:colOff>
      <xdr:row>35</xdr:row>
      <xdr:rowOff>47511</xdr:rowOff>
    </xdr:to>
    <xdr:sp macro="" textlink="">
      <xdr:nvSpPr>
        <xdr:cNvPr id="756" name="楕円 755"/>
        <xdr:cNvSpPr/>
      </xdr:nvSpPr>
      <xdr:spPr>
        <a:xfrm>
          <a:off x="21272500" y="59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64038</xdr:rowOff>
    </xdr:from>
    <xdr:ext cx="469744" cy="259045"/>
    <xdr:sp macro="" textlink="">
      <xdr:nvSpPr>
        <xdr:cNvPr id="757" name="テキスト ボックス 756"/>
        <xdr:cNvSpPr txBox="1"/>
      </xdr:nvSpPr>
      <xdr:spPr>
        <a:xfrm>
          <a:off x="21088428" y="572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83871</xdr:rowOff>
    </xdr:from>
    <xdr:to>
      <xdr:col>107</xdr:col>
      <xdr:colOff>101600</xdr:colOff>
      <xdr:row>35</xdr:row>
      <xdr:rowOff>14021</xdr:rowOff>
    </xdr:to>
    <xdr:sp macro="" textlink="">
      <xdr:nvSpPr>
        <xdr:cNvPr id="758" name="楕円 757"/>
        <xdr:cNvSpPr/>
      </xdr:nvSpPr>
      <xdr:spPr>
        <a:xfrm>
          <a:off x="203835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30548</xdr:rowOff>
    </xdr:from>
    <xdr:ext cx="534377" cy="259045"/>
    <xdr:sp macro="" textlink="">
      <xdr:nvSpPr>
        <xdr:cNvPr id="759" name="テキスト ボックス 758"/>
        <xdr:cNvSpPr txBox="1"/>
      </xdr:nvSpPr>
      <xdr:spPr>
        <a:xfrm>
          <a:off x="20167111" y="56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120676</xdr:rowOff>
    </xdr:from>
    <xdr:to>
      <xdr:col>102</xdr:col>
      <xdr:colOff>165100</xdr:colOff>
      <xdr:row>34</xdr:row>
      <xdr:rowOff>50826</xdr:rowOff>
    </xdr:to>
    <xdr:sp macro="" textlink="">
      <xdr:nvSpPr>
        <xdr:cNvPr id="760" name="楕円 759"/>
        <xdr:cNvSpPr/>
      </xdr:nvSpPr>
      <xdr:spPr>
        <a:xfrm>
          <a:off x="19494500" y="57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67353</xdr:rowOff>
    </xdr:from>
    <xdr:ext cx="534377" cy="259045"/>
    <xdr:sp macro="" textlink="">
      <xdr:nvSpPr>
        <xdr:cNvPr id="761" name="テキスト ボックス 760"/>
        <xdr:cNvSpPr txBox="1"/>
      </xdr:nvSpPr>
      <xdr:spPr>
        <a:xfrm>
          <a:off x="19278111" y="55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128562</xdr:rowOff>
    </xdr:from>
    <xdr:to>
      <xdr:col>98</xdr:col>
      <xdr:colOff>38100</xdr:colOff>
      <xdr:row>34</xdr:row>
      <xdr:rowOff>58712</xdr:rowOff>
    </xdr:to>
    <xdr:sp macro="" textlink="">
      <xdr:nvSpPr>
        <xdr:cNvPr id="762" name="楕円 761"/>
        <xdr:cNvSpPr/>
      </xdr:nvSpPr>
      <xdr:spPr>
        <a:xfrm>
          <a:off x="18605500" y="57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75239</xdr:rowOff>
    </xdr:from>
    <xdr:ext cx="534377" cy="259045"/>
    <xdr:sp macro="" textlink="">
      <xdr:nvSpPr>
        <xdr:cNvPr id="763" name="テキスト ボックス 762"/>
        <xdr:cNvSpPr txBox="1"/>
      </xdr:nvSpPr>
      <xdr:spPr>
        <a:xfrm>
          <a:off x="18389111" y="556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40754</xdr:rowOff>
    </xdr:from>
    <xdr:to>
      <xdr:col>116</xdr:col>
      <xdr:colOff>63500</xdr:colOff>
      <xdr:row>59</xdr:row>
      <xdr:rowOff>40754</xdr:rowOff>
    </xdr:to>
    <xdr:cxnSp macro="">
      <xdr:nvCxnSpPr>
        <xdr:cNvPr id="792" name="直線コネクタ 791"/>
        <xdr:cNvCxnSpPr/>
      </xdr:nvCxnSpPr>
      <xdr:spPr>
        <a:xfrm>
          <a:off x="21323300" y="10156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40754</xdr:rowOff>
    </xdr:from>
    <xdr:to>
      <xdr:col>111</xdr:col>
      <xdr:colOff>177800</xdr:colOff>
      <xdr:row>59</xdr:row>
      <xdr:rowOff>40754</xdr:rowOff>
    </xdr:to>
    <xdr:cxnSp macro="">
      <xdr:nvCxnSpPr>
        <xdr:cNvPr id="795" name="直線コネクタ 794"/>
        <xdr:cNvCxnSpPr/>
      </xdr:nvCxnSpPr>
      <xdr:spPr>
        <a:xfrm>
          <a:off x="20434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7" name="テキスト ボックス 796"/>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40754</xdr:rowOff>
    </xdr:from>
    <xdr:to>
      <xdr:col>107</xdr:col>
      <xdr:colOff>50800</xdr:colOff>
      <xdr:row>59</xdr:row>
      <xdr:rowOff>40754</xdr:rowOff>
    </xdr:to>
    <xdr:cxnSp macro="">
      <xdr:nvCxnSpPr>
        <xdr:cNvPr id="798" name="直線コネクタ 797"/>
        <xdr:cNvCxnSpPr/>
      </xdr:nvCxnSpPr>
      <xdr:spPr>
        <a:xfrm>
          <a:off x="19545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0" name="テキスト ボックス 799"/>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38888</xdr:rowOff>
    </xdr:from>
    <xdr:to>
      <xdr:col>102</xdr:col>
      <xdr:colOff>114300</xdr:colOff>
      <xdr:row>59</xdr:row>
      <xdr:rowOff>40754</xdr:rowOff>
    </xdr:to>
    <xdr:cxnSp macro="">
      <xdr:nvCxnSpPr>
        <xdr:cNvPr id="801" name="直線コネクタ 800"/>
        <xdr:cNvCxnSpPr/>
      </xdr:nvCxnSpPr>
      <xdr:spPr>
        <a:xfrm>
          <a:off x="18656300" y="1015443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3" name="テキスト ボックス 802"/>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5" name="テキスト ボックス 804"/>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11" name="楕円 810"/>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13932" cy="259045"/>
    <xdr:sp macro="" textlink="">
      <xdr:nvSpPr>
        <xdr:cNvPr id="812" name="貸付金該当値テキスト"/>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161404</xdr:rowOff>
    </xdr:from>
    <xdr:to>
      <xdr:col>112</xdr:col>
      <xdr:colOff>38100</xdr:colOff>
      <xdr:row>59</xdr:row>
      <xdr:rowOff>91554</xdr:rowOff>
    </xdr:to>
    <xdr:sp macro="" textlink="">
      <xdr:nvSpPr>
        <xdr:cNvPr id="813" name="楕円 812"/>
        <xdr:cNvSpPr/>
      </xdr:nvSpPr>
      <xdr:spPr>
        <a:xfrm>
          <a:off x="21272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82681</xdr:rowOff>
    </xdr:from>
    <xdr:ext cx="313932" cy="259045"/>
    <xdr:sp macro="" textlink="">
      <xdr:nvSpPr>
        <xdr:cNvPr id="814" name="テキスト ボックス 813"/>
        <xdr:cNvSpPr txBox="1"/>
      </xdr:nvSpPr>
      <xdr:spPr>
        <a:xfrm>
          <a:off x="21166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15" name="楕円 814"/>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16" name="テキスト ボックス 815"/>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817" name="楕円 816"/>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818" name="テキスト ボックス 817"/>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159538</xdr:rowOff>
    </xdr:from>
    <xdr:to>
      <xdr:col>98</xdr:col>
      <xdr:colOff>38100</xdr:colOff>
      <xdr:row>59</xdr:row>
      <xdr:rowOff>89688</xdr:rowOff>
    </xdr:to>
    <xdr:sp macro="" textlink="">
      <xdr:nvSpPr>
        <xdr:cNvPr id="819" name="楕円 818"/>
        <xdr:cNvSpPr/>
      </xdr:nvSpPr>
      <xdr:spPr>
        <a:xfrm>
          <a:off x="186055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80815</xdr:rowOff>
    </xdr:from>
    <xdr:ext cx="378565" cy="259045"/>
    <xdr:sp macro="" textlink="">
      <xdr:nvSpPr>
        <xdr:cNvPr id="820" name="テキスト ボックス 819"/>
        <xdr:cNvSpPr txBox="1"/>
      </xdr:nvSpPr>
      <xdr:spPr>
        <a:xfrm>
          <a:off x="18467017" y="1019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16314</xdr:rowOff>
    </xdr:from>
    <xdr:to>
      <xdr:col>116</xdr:col>
      <xdr:colOff>63500</xdr:colOff>
      <xdr:row>76</xdr:row>
      <xdr:rowOff>32516</xdr:rowOff>
    </xdr:to>
    <xdr:cxnSp macro="">
      <xdr:nvCxnSpPr>
        <xdr:cNvPr id="854" name="直線コネクタ 853"/>
        <xdr:cNvCxnSpPr/>
      </xdr:nvCxnSpPr>
      <xdr:spPr>
        <a:xfrm flipV="1">
          <a:off x="21323300" y="13046514"/>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32516</xdr:rowOff>
    </xdr:from>
    <xdr:to>
      <xdr:col>111</xdr:col>
      <xdr:colOff>177800</xdr:colOff>
      <xdr:row>76</xdr:row>
      <xdr:rowOff>38030</xdr:rowOff>
    </xdr:to>
    <xdr:cxnSp macro="">
      <xdr:nvCxnSpPr>
        <xdr:cNvPr id="857" name="直線コネクタ 856"/>
        <xdr:cNvCxnSpPr/>
      </xdr:nvCxnSpPr>
      <xdr:spPr>
        <a:xfrm flipV="1">
          <a:off x="20434300" y="13062716"/>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9" name="テキスト ボックス 858"/>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38030</xdr:rowOff>
    </xdr:from>
    <xdr:to>
      <xdr:col>107</xdr:col>
      <xdr:colOff>50800</xdr:colOff>
      <xdr:row>76</xdr:row>
      <xdr:rowOff>66463</xdr:rowOff>
    </xdr:to>
    <xdr:cxnSp macro="">
      <xdr:nvCxnSpPr>
        <xdr:cNvPr id="860" name="直線コネクタ 859"/>
        <xdr:cNvCxnSpPr/>
      </xdr:nvCxnSpPr>
      <xdr:spPr>
        <a:xfrm flipV="1">
          <a:off x="19545300" y="13068230"/>
          <a:ext cx="8890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2" name="テキスト ボックス 861"/>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62891</xdr:rowOff>
    </xdr:from>
    <xdr:to>
      <xdr:col>102</xdr:col>
      <xdr:colOff>114300</xdr:colOff>
      <xdr:row>76</xdr:row>
      <xdr:rowOff>66463</xdr:rowOff>
    </xdr:to>
    <xdr:cxnSp macro="">
      <xdr:nvCxnSpPr>
        <xdr:cNvPr id="863" name="直線コネクタ 862"/>
        <xdr:cNvCxnSpPr/>
      </xdr:nvCxnSpPr>
      <xdr:spPr>
        <a:xfrm>
          <a:off x="18656300" y="13093091"/>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5" name="テキスト ボックス 864"/>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7" name="テキスト ボックス 866"/>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136963</xdr:rowOff>
    </xdr:from>
    <xdr:to>
      <xdr:col>116</xdr:col>
      <xdr:colOff>114300</xdr:colOff>
      <xdr:row>76</xdr:row>
      <xdr:rowOff>67112</xdr:rowOff>
    </xdr:to>
    <xdr:sp macro="" textlink="">
      <xdr:nvSpPr>
        <xdr:cNvPr id="873" name="楕円 872"/>
        <xdr:cNvSpPr/>
      </xdr:nvSpPr>
      <xdr:spPr>
        <a:xfrm>
          <a:off x="22110700" y="12995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115391</xdr:rowOff>
    </xdr:from>
    <xdr:ext cx="534377" cy="259045"/>
    <xdr:sp macro="" textlink="">
      <xdr:nvSpPr>
        <xdr:cNvPr id="874" name="繰出金該当値テキスト"/>
        <xdr:cNvSpPr txBox="1"/>
      </xdr:nvSpPr>
      <xdr:spPr>
        <a:xfrm>
          <a:off x="22212300" y="129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153166</xdr:rowOff>
    </xdr:from>
    <xdr:to>
      <xdr:col>112</xdr:col>
      <xdr:colOff>38100</xdr:colOff>
      <xdr:row>76</xdr:row>
      <xdr:rowOff>83316</xdr:rowOff>
    </xdr:to>
    <xdr:sp macro="" textlink="">
      <xdr:nvSpPr>
        <xdr:cNvPr id="875" name="楕円 874"/>
        <xdr:cNvSpPr/>
      </xdr:nvSpPr>
      <xdr:spPr>
        <a:xfrm>
          <a:off x="21272500" y="130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74443</xdr:rowOff>
    </xdr:from>
    <xdr:ext cx="534377" cy="259045"/>
    <xdr:sp macro="" textlink="">
      <xdr:nvSpPr>
        <xdr:cNvPr id="876" name="テキスト ボックス 875"/>
        <xdr:cNvSpPr txBox="1"/>
      </xdr:nvSpPr>
      <xdr:spPr>
        <a:xfrm>
          <a:off x="21056111" y="131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158680</xdr:rowOff>
    </xdr:from>
    <xdr:to>
      <xdr:col>107</xdr:col>
      <xdr:colOff>101600</xdr:colOff>
      <xdr:row>76</xdr:row>
      <xdr:rowOff>88830</xdr:rowOff>
    </xdr:to>
    <xdr:sp macro="" textlink="">
      <xdr:nvSpPr>
        <xdr:cNvPr id="877" name="楕円 876"/>
        <xdr:cNvSpPr/>
      </xdr:nvSpPr>
      <xdr:spPr>
        <a:xfrm>
          <a:off x="20383500" y="130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79957</xdr:rowOff>
    </xdr:from>
    <xdr:ext cx="534377" cy="259045"/>
    <xdr:sp macro="" textlink="">
      <xdr:nvSpPr>
        <xdr:cNvPr id="878" name="テキスト ボックス 877"/>
        <xdr:cNvSpPr txBox="1"/>
      </xdr:nvSpPr>
      <xdr:spPr>
        <a:xfrm>
          <a:off x="20167111" y="1311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15663</xdr:rowOff>
    </xdr:from>
    <xdr:to>
      <xdr:col>102</xdr:col>
      <xdr:colOff>165100</xdr:colOff>
      <xdr:row>76</xdr:row>
      <xdr:rowOff>117263</xdr:rowOff>
    </xdr:to>
    <xdr:sp macro="" textlink="">
      <xdr:nvSpPr>
        <xdr:cNvPr id="879" name="楕円 878"/>
        <xdr:cNvSpPr/>
      </xdr:nvSpPr>
      <xdr:spPr>
        <a:xfrm>
          <a:off x="19494500" y="130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108390</xdr:rowOff>
    </xdr:from>
    <xdr:ext cx="534377" cy="259045"/>
    <xdr:sp macro="" textlink="">
      <xdr:nvSpPr>
        <xdr:cNvPr id="880" name="テキスト ボックス 879"/>
        <xdr:cNvSpPr txBox="1"/>
      </xdr:nvSpPr>
      <xdr:spPr>
        <a:xfrm>
          <a:off x="19278111" y="13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12091</xdr:rowOff>
    </xdr:from>
    <xdr:to>
      <xdr:col>98</xdr:col>
      <xdr:colOff>38100</xdr:colOff>
      <xdr:row>76</xdr:row>
      <xdr:rowOff>113691</xdr:rowOff>
    </xdr:to>
    <xdr:sp macro="" textlink="">
      <xdr:nvSpPr>
        <xdr:cNvPr id="881" name="楕円 880"/>
        <xdr:cNvSpPr/>
      </xdr:nvSpPr>
      <xdr:spPr>
        <a:xfrm>
          <a:off x="18605500" y="13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104818</xdr:rowOff>
    </xdr:from>
    <xdr:ext cx="534377" cy="259045"/>
    <xdr:sp macro="" textlink="">
      <xdr:nvSpPr>
        <xdr:cNvPr id="882" name="テキスト ボックス 881"/>
        <xdr:cNvSpPr txBox="1"/>
      </xdr:nvSpPr>
      <xdr:spPr>
        <a:xfrm>
          <a:off x="18389111" y="13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519,604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45,413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円）となっています。主な構成項目については下記のとおりです。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扶助費は、コロナ対策の子育て世帯臨時特別給付金、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の実施により、住民一人当たり対前年度比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25,634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125,456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14,298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円上回りました。補助費等は、コロナ対策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皆減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により住民一人当たり対前年度比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105,535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八幡小学校屋内運動場施設整備、文芸セミナリヨ等長寿命化整備で増となる一方、昨年度の整備費用を下回ったことから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23,421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公債費については、繰上償還の皆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32,909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投資及び出資金については、当市では市立総合医療センターの病院事業会計への出資金が必要となることから、例年類似団体平均を上回っています。病院事業会計への出資金は前年度から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積立金については、ふるさと応援基金積立金の増加により、住民一人当たり対前年度比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32,057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82,917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56,512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普通建設事業費は、今後、市庁舎整備等の大型施設整備事業が進むことから増加が見込まれますが、公債費とのバランスを保ちながら持続可能な財政運営を維持します。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82,101
80,511
177.45
43,922,489
42,659,982
1,111,028
19,727,431
25,162,016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65634</xdr:rowOff>
    </xdr:from>
    <xdr:to>
      <xdr:col>24</xdr:col>
      <xdr:colOff>63500</xdr:colOff>
      <xdr:row>36</xdr:row>
      <xdr:rowOff>108153</xdr:rowOff>
    </xdr:to>
    <xdr:cxnSp macro="">
      <xdr:nvCxnSpPr>
        <xdr:cNvPr id="59" name="直線コネクタ 58"/>
        <xdr:cNvCxnSpPr/>
      </xdr:nvCxnSpPr>
      <xdr:spPr>
        <a:xfrm>
          <a:off x="3797300" y="6237834"/>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65634</xdr:rowOff>
    </xdr:from>
    <xdr:to>
      <xdr:col>19</xdr:col>
      <xdr:colOff>177800</xdr:colOff>
      <xdr:row>36</xdr:row>
      <xdr:rowOff>77978</xdr:rowOff>
    </xdr:to>
    <xdr:cxnSp macro="">
      <xdr:nvCxnSpPr>
        <xdr:cNvPr id="62" name="直線コネクタ 61"/>
        <xdr:cNvCxnSpPr/>
      </xdr:nvCxnSpPr>
      <xdr:spPr>
        <a:xfrm flipV="1">
          <a:off x="2908300" y="623783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28143</xdr:rowOff>
    </xdr:from>
    <xdr:to>
      <xdr:col>15</xdr:col>
      <xdr:colOff>50800</xdr:colOff>
      <xdr:row>36</xdr:row>
      <xdr:rowOff>77978</xdr:rowOff>
    </xdr:to>
    <xdr:cxnSp macro="">
      <xdr:nvCxnSpPr>
        <xdr:cNvPr id="65" name="直線コネクタ 64"/>
        <xdr:cNvCxnSpPr/>
      </xdr:nvCxnSpPr>
      <xdr:spPr>
        <a:xfrm>
          <a:off x="2019300" y="6200343"/>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166218</xdr:rowOff>
    </xdr:from>
    <xdr:to>
      <xdr:col>10</xdr:col>
      <xdr:colOff>114300</xdr:colOff>
      <xdr:row>36</xdr:row>
      <xdr:rowOff>28143</xdr:rowOff>
    </xdr:to>
    <xdr:cxnSp macro="">
      <xdr:nvCxnSpPr>
        <xdr:cNvPr id="68" name="直線コネクタ 67"/>
        <xdr:cNvCxnSpPr/>
      </xdr:nvCxnSpPr>
      <xdr:spPr>
        <a:xfrm>
          <a:off x="1130300" y="616696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57353</xdr:rowOff>
    </xdr:from>
    <xdr:to>
      <xdr:col>24</xdr:col>
      <xdr:colOff>114300</xdr:colOff>
      <xdr:row>36</xdr:row>
      <xdr:rowOff>158953</xdr:rowOff>
    </xdr:to>
    <xdr:sp macro="" textlink="">
      <xdr:nvSpPr>
        <xdr:cNvPr id="78" name="楕円 77"/>
        <xdr:cNvSpPr/>
      </xdr:nvSpPr>
      <xdr:spPr>
        <a:xfrm>
          <a:off x="45847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35780</xdr:rowOff>
    </xdr:from>
    <xdr:ext cx="469744" cy="259045"/>
    <xdr:sp macro="" textlink="">
      <xdr:nvSpPr>
        <xdr:cNvPr id="79" name="議会費該当値テキスト"/>
        <xdr:cNvSpPr txBox="1"/>
      </xdr:nvSpPr>
      <xdr:spPr>
        <a:xfrm>
          <a:off x="4686300" y="62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14834</xdr:rowOff>
    </xdr:from>
    <xdr:to>
      <xdr:col>20</xdr:col>
      <xdr:colOff>38100</xdr:colOff>
      <xdr:row>36</xdr:row>
      <xdr:rowOff>116434</xdr:rowOff>
    </xdr:to>
    <xdr:sp macro="" textlink="">
      <xdr:nvSpPr>
        <xdr:cNvPr id="80" name="楕円 79"/>
        <xdr:cNvSpPr/>
      </xdr:nvSpPr>
      <xdr:spPr>
        <a:xfrm>
          <a:off x="3746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107561</xdr:rowOff>
    </xdr:from>
    <xdr:ext cx="469744" cy="259045"/>
    <xdr:sp macro="" textlink="">
      <xdr:nvSpPr>
        <xdr:cNvPr id="81" name="テキスト ボックス 80"/>
        <xdr:cNvSpPr txBox="1"/>
      </xdr:nvSpPr>
      <xdr:spPr>
        <a:xfrm>
          <a:off x="3562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27178</xdr:rowOff>
    </xdr:from>
    <xdr:to>
      <xdr:col>15</xdr:col>
      <xdr:colOff>101600</xdr:colOff>
      <xdr:row>36</xdr:row>
      <xdr:rowOff>128778</xdr:rowOff>
    </xdr:to>
    <xdr:sp macro="" textlink="">
      <xdr:nvSpPr>
        <xdr:cNvPr id="82" name="楕円 81"/>
        <xdr:cNvSpPr/>
      </xdr:nvSpPr>
      <xdr:spPr>
        <a:xfrm>
          <a:off x="2857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119905</xdr:rowOff>
    </xdr:from>
    <xdr:ext cx="469744" cy="259045"/>
    <xdr:sp macro="" textlink="">
      <xdr:nvSpPr>
        <xdr:cNvPr id="83" name="テキスト ボックス 82"/>
        <xdr:cNvSpPr txBox="1"/>
      </xdr:nvSpPr>
      <xdr:spPr>
        <a:xfrm>
          <a:off x="2673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148793</xdr:rowOff>
    </xdr:from>
    <xdr:to>
      <xdr:col>10</xdr:col>
      <xdr:colOff>165100</xdr:colOff>
      <xdr:row>36</xdr:row>
      <xdr:rowOff>78943</xdr:rowOff>
    </xdr:to>
    <xdr:sp macro="" textlink="">
      <xdr:nvSpPr>
        <xdr:cNvPr id="84" name="楕円 83"/>
        <xdr:cNvSpPr/>
      </xdr:nvSpPr>
      <xdr:spPr>
        <a:xfrm>
          <a:off x="1968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70070</xdr:rowOff>
    </xdr:from>
    <xdr:ext cx="469744" cy="259045"/>
    <xdr:sp macro="" textlink="">
      <xdr:nvSpPr>
        <xdr:cNvPr id="85" name="テキスト ボックス 84"/>
        <xdr:cNvSpPr txBox="1"/>
      </xdr:nvSpPr>
      <xdr:spPr>
        <a:xfrm>
          <a:off x="1784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115418</xdr:rowOff>
    </xdr:from>
    <xdr:to>
      <xdr:col>6</xdr:col>
      <xdr:colOff>38100</xdr:colOff>
      <xdr:row>36</xdr:row>
      <xdr:rowOff>45568</xdr:rowOff>
    </xdr:to>
    <xdr:sp macro="" textlink="">
      <xdr:nvSpPr>
        <xdr:cNvPr id="86" name="楕円 85"/>
        <xdr:cNvSpPr/>
      </xdr:nvSpPr>
      <xdr:spPr>
        <a:xfrm>
          <a:off x="1079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36695</xdr:rowOff>
    </xdr:from>
    <xdr:ext cx="469744" cy="259045"/>
    <xdr:sp macro="" textlink="">
      <xdr:nvSpPr>
        <xdr:cNvPr id="87" name="テキスト ボックス 86"/>
        <xdr:cNvSpPr txBox="1"/>
      </xdr:nvSpPr>
      <xdr:spPr>
        <a:xfrm>
          <a:off x="895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146414</xdr:rowOff>
    </xdr:from>
    <xdr:to>
      <xdr:col>24</xdr:col>
      <xdr:colOff>63500</xdr:colOff>
      <xdr:row>52</xdr:row>
      <xdr:rowOff>133284</xdr:rowOff>
    </xdr:to>
    <xdr:cxnSp macro="">
      <xdr:nvCxnSpPr>
        <xdr:cNvPr id="116" name="直線コネクタ 115"/>
        <xdr:cNvCxnSpPr/>
      </xdr:nvCxnSpPr>
      <xdr:spPr>
        <a:xfrm>
          <a:off x="3797300" y="8547464"/>
          <a:ext cx="838200" cy="50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146414</xdr:rowOff>
    </xdr:from>
    <xdr:to>
      <xdr:col>19</xdr:col>
      <xdr:colOff>177800</xdr:colOff>
      <xdr:row>55</xdr:row>
      <xdr:rowOff>37165</xdr:rowOff>
    </xdr:to>
    <xdr:cxnSp macro="">
      <xdr:nvCxnSpPr>
        <xdr:cNvPr id="119" name="直線コネクタ 118"/>
        <xdr:cNvCxnSpPr/>
      </xdr:nvCxnSpPr>
      <xdr:spPr>
        <a:xfrm flipV="1">
          <a:off x="2908300" y="8547464"/>
          <a:ext cx="889000" cy="91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37165</xdr:rowOff>
    </xdr:from>
    <xdr:to>
      <xdr:col>15</xdr:col>
      <xdr:colOff>50800</xdr:colOff>
      <xdr:row>55</xdr:row>
      <xdr:rowOff>150375</xdr:rowOff>
    </xdr:to>
    <xdr:cxnSp macro="">
      <xdr:nvCxnSpPr>
        <xdr:cNvPr id="122" name="直線コネクタ 121"/>
        <xdr:cNvCxnSpPr/>
      </xdr:nvCxnSpPr>
      <xdr:spPr>
        <a:xfrm flipV="1">
          <a:off x="2019300" y="9466915"/>
          <a:ext cx="889000" cy="1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150375</xdr:rowOff>
    </xdr:from>
    <xdr:to>
      <xdr:col>10</xdr:col>
      <xdr:colOff>114300</xdr:colOff>
      <xdr:row>55</xdr:row>
      <xdr:rowOff>155573</xdr:rowOff>
    </xdr:to>
    <xdr:cxnSp macro="">
      <xdr:nvCxnSpPr>
        <xdr:cNvPr id="125" name="直線コネクタ 124"/>
        <xdr:cNvCxnSpPr/>
      </xdr:nvCxnSpPr>
      <xdr:spPr>
        <a:xfrm flipV="1">
          <a:off x="1130300" y="9580125"/>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82484</xdr:rowOff>
    </xdr:from>
    <xdr:to>
      <xdr:col>24</xdr:col>
      <xdr:colOff>114300</xdr:colOff>
      <xdr:row>53</xdr:row>
      <xdr:rowOff>12634</xdr:rowOff>
    </xdr:to>
    <xdr:sp macro="" textlink="">
      <xdr:nvSpPr>
        <xdr:cNvPr id="135" name="楕円 134"/>
        <xdr:cNvSpPr/>
      </xdr:nvSpPr>
      <xdr:spPr>
        <a:xfrm>
          <a:off x="4584700" y="89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105361</xdr:rowOff>
    </xdr:from>
    <xdr:ext cx="599010" cy="259045"/>
    <xdr:sp macro="" textlink="">
      <xdr:nvSpPr>
        <xdr:cNvPr id="136" name="総務費該当値テキスト"/>
        <xdr:cNvSpPr txBox="1"/>
      </xdr:nvSpPr>
      <xdr:spPr>
        <a:xfrm>
          <a:off x="4686300" y="88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95614</xdr:rowOff>
    </xdr:from>
    <xdr:to>
      <xdr:col>20</xdr:col>
      <xdr:colOff>38100</xdr:colOff>
      <xdr:row>50</xdr:row>
      <xdr:rowOff>25764</xdr:rowOff>
    </xdr:to>
    <xdr:sp macro="" textlink="">
      <xdr:nvSpPr>
        <xdr:cNvPr id="137" name="楕円 136"/>
        <xdr:cNvSpPr/>
      </xdr:nvSpPr>
      <xdr:spPr>
        <a:xfrm>
          <a:off x="3746500" y="8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42291</xdr:rowOff>
    </xdr:from>
    <xdr:ext cx="599010" cy="259045"/>
    <xdr:sp macro="" textlink="">
      <xdr:nvSpPr>
        <xdr:cNvPr id="138" name="テキスト ボックス 137"/>
        <xdr:cNvSpPr txBox="1"/>
      </xdr:nvSpPr>
      <xdr:spPr>
        <a:xfrm>
          <a:off x="3497795" y="827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157815</xdr:rowOff>
    </xdr:from>
    <xdr:to>
      <xdr:col>15</xdr:col>
      <xdr:colOff>101600</xdr:colOff>
      <xdr:row>55</xdr:row>
      <xdr:rowOff>87965</xdr:rowOff>
    </xdr:to>
    <xdr:sp macro="" textlink="">
      <xdr:nvSpPr>
        <xdr:cNvPr id="139" name="楕円 138"/>
        <xdr:cNvSpPr/>
      </xdr:nvSpPr>
      <xdr:spPr>
        <a:xfrm>
          <a:off x="2857500" y="94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104492</xdr:rowOff>
    </xdr:from>
    <xdr:ext cx="534377" cy="259045"/>
    <xdr:sp macro="" textlink="">
      <xdr:nvSpPr>
        <xdr:cNvPr id="140" name="テキスト ボックス 139"/>
        <xdr:cNvSpPr txBox="1"/>
      </xdr:nvSpPr>
      <xdr:spPr>
        <a:xfrm>
          <a:off x="2641111" y="919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99575</xdr:rowOff>
    </xdr:from>
    <xdr:to>
      <xdr:col>10</xdr:col>
      <xdr:colOff>165100</xdr:colOff>
      <xdr:row>56</xdr:row>
      <xdr:rowOff>29725</xdr:rowOff>
    </xdr:to>
    <xdr:sp macro="" textlink="">
      <xdr:nvSpPr>
        <xdr:cNvPr id="141" name="楕円 140"/>
        <xdr:cNvSpPr/>
      </xdr:nvSpPr>
      <xdr:spPr>
        <a:xfrm>
          <a:off x="1968500" y="95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46252</xdr:rowOff>
    </xdr:from>
    <xdr:ext cx="534377" cy="259045"/>
    <xdr:sp macro="" textlink="">
      <xdr:nvSpPr>
        <xdr:cNvPr id="142" name="テキスト ボックス 141"/>
        <xdr:cNvSpPr txBox="1"/>
      </xdr:nvSpPr>
      <xdr:spPr>
        <a:xfrm>
          <a:off x="1752111" y="93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104773</xdr:rowOff>
    </xdr:from>
    <xdr:to>
      <xdr:col>6</xdr:col>
      <xdr:colOff>38100</xdr:colOff>
      <xdr:row>56</xdr:row>
      <xdr:rowOff>34923</xdr:rowOff>
    </xdr:to>
    <xdr:sp macro="" textlink="">
      <xdr:nvSpPr>
        <xdr:cNvPr id="143" name="楕円 142"/>
        <xdr:cNvSpPr/>
      </xdr:nvSpPr>
      <xdr:spPr>
        <a:xfrm>
          <a:off x="1079500" y="95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51450</xdr:rowOff>
    </xdr:from>
    <xdr:ext cx="534377" cy="259045"/>
    <xdr:sp macro="" textlink="">
      <xdr:nvSpPr>
        <xdr:cNvPr id="144" name="テキスト ボックス 143"/>
        <xdr:cNvSpPr txBox="1"/>
      </xdr:nvSpPr>
      <xdr:spPr>
        <a:xfrm>
          <a:off x="863111" y="93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114567</xdr:rowOff>
    </xdr:from>
    <xdr:to>
      <xdr:col>24</xdr:col>
      <xdr:colOff>63500</xdr:colOff>
      <xdr:row>76</xdr:row>
      <xdr:rowOff>23749</xdr:rowOff>
    </xdr:to>
    <xdr:cxnSp macro="">
      <xdr:nvCxnSpPr>
        <xdr:cNvPr id="174" name="直線コネクタ 173"/>
        <xdr:cNvCxnSpPr/>
      </xdr:nvCxnSpPr>
      <xdr:spPr>
        <a:xfrm flipV="1">
          <a:off x="3797300" y="12801867"/>
          <a:ext cx="838200" cy="2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23749</xdr:rowOff>
    </xdr:from>
    <xdr:to>
      <xdr:col>19</xdr:col>
      <xdr:colOff>177800</xdr:colOff>
      <xdr:row>76</xdr:row>
      <xdr:rowOff>163285</xdr:rowOff>
    </xdr:to>
    <xdr:cxnSp macro="">
      <xdr:nvCxnSpPr>
        <xdr:cNvPr id="177" name="直線コネクタ 176"/>
        <xdr:cNvCxnSpPr/>
      </xdr:nvCxnSpPr>
      <xdr:spPr>
        <a:xfrm flipV="1">
          <a:off x="2908300" y="13053949"/>
          <a:ext cx="889000" cy="1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134010</xdr:rowOff>
    </xdr:from>
    <xdr:to>
      <xdr:col>15</xdr:col>
      <xdr:colOff>50800</xdr:colOff>
      <xdr:row>76</xdr:row>
      <xdr:rowOff>163285</xdr:rowOff>
    </xdr:to>
    <xdr:cxnSp macro="">
      <xdr:nvCxnSpPr>
        <xdr:cNvPr id="180" name="直線コネクタ 179"/>
        <xdr:cNvCxnSpPr/>
      </xdr:nvCxnSpPr>
      <xdr:spPr>
        <a:xfrm>
          <a:off x="2019300" y="13164210"/>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134010</xdr:rowOff>
    </xdr:from>
    <xdr:to>
      <xdr:col>10</xdr:col>
      <xdr:colOff>114300</xdr:colOff>
      <xdr:row>77</xdr:row>
      <xdr:rowOff>147789</xdr:rowOff>
    </xdr:to>
    <xdr:cxnSp macro="">
      <xdr:nvCxnSpPr>
        <xdr:cNvPr id="183" name="直線コネクタ 182"/>
        <xdr:cNvCxnSpPr/>
      </xdr:nvCxnSpPr>
      <xdr:spPr>
        <a:xfrm flipV="1">
          <a:off x="1130300" y="13164210"/>
          <a:ext cx="889000" cy="18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63767</xdr:rowOff>
    </xdr:from>
    <xdr:to>
      <xdr:col>24</xdr:col>
      <xdr:colOff>114300</xdr:colOff>
      <xdr:row>74</xdr:row>
      <xdr:rowOff>165367</xdr:rowOff>
    </xdr:to>
    <xdr:sp macro="" textlink="">
      <xdr:nvSpPr>
        <xdr:cNvPr id="193" name="楕円 192"/>
        <xdr:cNvSpPr/>
      </xdr:nvSpPr>
      <xdr:spPr>
        <a:xfrm>
          <a:off x="4584700" y="127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86644</xdr:rowOff>
    </xdr:from>
    <xdr:ext cx="599010" cy="259045"/>
    <xdr:sp macro="" textlink="">
      <xdr:nvSpPr>
        <xdr:cNvPr id="194" name="民生費該当値テキスト"/>
        <xdr:cNvSpPr txBox="1"/>
      </xdr:nvSpPr>
      <xdr:spPr>
        <a:xfrm>
          <a:off x="4686300" y="1260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144399</xdr:rowOff>
    </xdr:from>
    <xdr:to>
      <xdr:col>20</xdr:col>
      <xdr:colOff>38100</xdr:colOff>
      <xdr:row>76</xdr:row>
      <xdr:rowOff>74549</xdr:rowOff>
    </xdr:to>
    <xdr:sp macro="" textlink="">
      <xdr:nvSpPr>
        <xdr:cNvPr id="195" name="楕円 194"/>
        <xdr:cNvSpPr/>
      </xdr:nvSpPr>
      <xdr:spPr>
        <a:xfrm>
          <a:off x="3746500" y="130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91076</xdr:rowOff>
    </xdr:from>
    <xdr:ext cx="599010" cy="259045"/>
    <xdr:sp macro="" textlink="">
      <xdr:nvSpPr>
        <xdr:cNvPr id="196" name="テキスト ボックス 195"/>
        <xdr:cNvSpPr txBox="1"/>
      </xdr:nvSpPr>
      <xdr:spPr>
        <a:xfrm>
          <a:off x="3497795" y="1277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112485</xdr:rowOff>
    </xdr:from>
    <xdr:to>
      <xdr:col>15</xdr:col>
      <xdr:colOff>101600</xdr:colOff>
      <xdr:row>77</xdr:row>
      <xdr:rowOff>42635</xdr:rowOff>
    </xdr:to>
    <xdr:sp macro="" textlink="">
      <xdr:nvSpPr>
        <xdr:cNvPr id="197" name="楕円 196"/>
        <xdr:cNvSpPr/>
      </xdr:nvSpPr>
      <xdr:spPr>
        <a:xfrm>
          <a:off x="2857500" y="13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59161</xdr:rowOff>
    </xdr:from>
    <xdr:ext cx="599010" cy="259045"/>
    <xdr:sp macro="" textlink="">
      <xdr:nvSpPr>
        <xdr:cNvPr id="198" name="テキスト ボックス 197"/>
        <xdr:cNvSpPr txBox="1"/>
      </xdr:nvSpPr>
      <xdr:spPr>
        <a:xfrm>
          <a:off x="2608795" y="129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83210</xdr:rowOff>
    </xdr:from>
    <xdr:to>
      <xdr:col>10</xdr:col>
      <xdr:colOff>165100</xdr:colOff>
      <xdr:row>77</xdr:row>
      <xdr:rowOff>13360</xdr:rowOff>
    </xdr:to>
    <xdr:sp macro="" textlink="">
      <xdr:nvSpPr>
        <xdr:cNvPr id="199" name="楕円 198"/>
        <xdr:cNvSpPr/>
      </xdr:nvSpPr>
      <xdr:spPr>
        <a:xfrm>
          <a:off x="1968500" y="131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29887</xdr:rowOff>
    </xdr:from>
    <xdr:ext cx="599010" cy="259045"/>
    <xdr:sp macro="" textlink="">
      <xdr:nvSpPr>
        <xdr:cNvPr id="200" name="テキスト ボックス 199"/>
        <xdr:cNvSpPr txBox="1"/>
      </xdr:nvSpPr>
      <xdr:spPr>
        <a:xfrm>
          <a:off x="1719795" y="1288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96989</xdr:rowOff>
    </xdr:from>
    <xdr:to>
      <xdr:col>6</xdr:col>
      <xdr:colOff>38100</xdr:colOff>
      <xdr:row>78</xdr:row>
      <xdr:rowOff>27139</xdr:rowOff>
    </xdr:to>
    <xdr:sp macro="" textlink="">
      <xdr:nvSpPr>
        <xdr:cNvPr id="201" name="楕円 200"/>
        <xdr:cNvSpPr/>
      </xdr:nvSpPr>
      <xdr:spPr>
        <a:xfrm>
          <a:off x="1079500" y="1329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18266</xdr:rowOff>
    </xdr:from>
    <xdr:ext cx="599010" cy="259045"/>
    <xdr:sp macro="" textlink="">
      <xdr:nvSpPr>
        <xdr:cNvPr id="202" name="テキスト ボックス 201"/>
        <xdr:cNvSpPr txBox="1"/>
      </xdr:nvSpPr>
      <xdr:spPr>
        <a:xfrm>
          <a:off x="830795" y="1339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18362</xdr:rowOff>
    </xdr:from>
    <xdr:to>
      <xdr:col>24</xdr:col>
      <xdr:colOff>63500</xdr:colOff>
      <xdr:row>97</xdr:row>
      <xdr:rowOff>137855</xdr:rowOff>
    </xdr:to>
    <xdr:cxnSp macro="">
      <xdr:nvCxnSpPr>
        <xdr:cNvPr id="234" name="直線コネクタ 233"/>
        <xdr:cNvCxnSpPr/>
      </xdr:nvCxnSpPr>
      <xdr:spPr>
        <a:xfrm flipV="1">
          <a:off x="3797300" y="16649012"/>
          <a:ext cx="838200" cy="1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137855</xdr:rowOff>
    </xdr:from>
    <xdr:to>
      <xdr:col>19</xdr:col>
      <xdr:colOff>177800</xdr:colOff>
      <xdr:row>97</xdr:row>
      <xdr:rowOff>165385</xdr:rowOff>
    </xdr:to>
    <xdr:cxnSp macro="">
      <xdr:nvCxnSpPr>
        <xdr:cNvPr id="237" name="直線コネクタ 236"/>
        <xdr:cNvCxnSpPr/>
      </xdr:nvCxnSpPr>
      <xdr:spPr>
        <a:xfrm flipV="1">
          <a:off x="2908300" y="16768505"/>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81700</xdr:rowOff>
    </xdr:from>
    <xdr:to>
      <xdr:col>15</xdr:col>
      <xdr:colOff>50800</xdr:colOff>
      <xdr:row>97</xdr:row>
      <xdr:rowOff>165385</xdr:rowOff>
    </xdr:to>
    <xdr:cxnSp macro="">
      <xdr:nvCxnSpPr>
        <xdr:cNvPr id="240" name="直線コネクタ 239"/>
        <xdr:cNvCxnSpPr/>
      </xdr:nvCxnSpPr>
      <xdr:spPr>
        <a:xfrm>
          <a:off x="2019300" y="16712350"/>
          <a:ext cx="889000" cy="8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79088</xdr:rowOff>
    </xdr:from>
    <xdr:to>
      <xdr:col>10</xdr:col>
      <xdr:colOff>114300</xdr:colOff>
      <xdr:row>97</xdr:row>
      <xdr:rowOff>81700</xdr:rowOff>
    </xdr:to>
    <xdr:cxnSp macro="">
      <xdr:nvCxnSpPr>
        <xdr:cNvPr id="243" name="直線コネクタ 242"/>
        <xdr:cNvCxnSpPr/>
      </xdr:nvCxnSpPr>
      <xdr:spPr>
        <a:xfrm>
          <a:off x="1130300" y="1670973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139012</xdr:rowOff>
    </xdr:from>
    <xdr:to>
      <xdr:col>24</xdr:col>
      <xdr:colOff>114300</xdr:colOff>
      <xdr:row>97</xdr:row>
      <xdr:rowOff>69162</xdr:rowOff>
    </xdr:to>
    <xdr:sp macro="" textlink="">
      <xdr:nvSpPr>
        <xdr:cNvPr id="253" name="楕円 252"/>
        <xdr:cNvSpPr/>
      </xdr:nvSpPr>
      <xdr:spPr>
        <a:xfrm>
          <a:off x="4584700" y="165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117439</xdr:rowOff>
    </xdr:from>
    <xdr:ext cx="534377" cy="259045"/>
    <xdr:sp macro="" textlink="">
      <xdr:nvSpPr>
        <xdr:cNvPr id="254" name="衛生費該当値テキスト"/>
        <xdr:cNvSpPr txBox="1"/>
      </xdr:nvSpPr>
      <xdr:spPr>
        <a:xfrm>
          <a:off x="4686300" y="16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87055</xdr:rowOff>
    </xdr:from>
    <xdr:to>
      <xdr:col>20</xdr:col>
      <xdr:colOff>38100</xdr:colOff>
      <xdr:row>98</xdr:row>
      <xdr:rowOff>17205</xdr:rowOff>
    </xdr:to>
    <xdr:sp macro="" textlink="">
      <xdr:nvSpPr>
        <xdr:cNvPr id="255" name="楕円 254"/>
        <xdr:cNvSpPr/>
      </xdr:nvSpPr>
      <xdr:spPr>
        <a:xfrm>
          <a:off x="3746500" y="167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8332</xdr:rowOff>
    </xdr:from>
    <xdr:ext cx="534377" cy="259045"/>
    <xdr:sp macro="" textlink="">
      <xdr:nvSpPr>
        <xdr:cNvPr id="256" name="テキスト ボックス 255"/>
        <xdr:cNvSpPr txBox="1"/>
      </xdr:nvSpPr>
      <xdr:spPr>
        <a:xfrm>
          <a:off x="3530111" y="168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114585</xdr:rowOff>
    </xdr:from>
    <xdr:to>
      <xdr:col>15</xdr:col>
      <xdr:colOff>101600</xdr:colOff>
      <xdr:row>98</xdr:row>
      <xdr:rowOff>44735</xdr:rowOff>
    </xdr:to>
    <xdr:sp macro="" textlink="">
      <xdr:nvSpPr>
        <xdr:cNvPr id="257" name="楕円 256"/>
        <xdr:cNvSpPr/>
      </xdr:nvSpPr>
      <xdr:spPr>
        <a:xfrm>
          <a:off x="28575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35862</xdr:rowOff>
    </xdr:from>
    <xdr:ext cx="534377" cy="259045"/>
    <xdr:sp macro="" textlink="">
      <xdr:nvSpPr>
        <xdr:cNvPr id="258" name="テキスト ボックス 257"/>
        <xdr:cNvSpPr txBox="1"/>
      </xdr:nvSpPr>
      <xdr:spPr>
        <a:xfrm>
          <a:off x="2641111" y="168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30900</xdr:rowOff>
    </xdr:from>
    <xdr:to>
      <xdr:col>10</xdr:col>
      <xdr:colOff>165100</xdr:colOff>
      <xdr:row>97</xdr:row>
      <xdr:rowOff>132500</xdr:rowOff>
    </xdr:to>
    <xdr:sp macro="" textlink="">
      <xdr:nvSpPr>
        <xdr:cNvPr id="259" name="楕円 258"/>
        <xdr:cNvSpPr/>
      </xdr:nvSpPr>
      <xdr:spPr>
        <a:xfrm>
          <a:off x="1968500" y="166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149027</xdr:rowOff>
    </xdr:from>
    <xdr:ext cx="534377" cy="259045"/>
    <xdr:sp macro="" textlink="">
      <xdr:nvSpPr>
        <xdr:cNvPr id="260" name="テキスト ボックス 259"/>
        <xdr:cNvSpPr txBox="1"/>
      </xdr:nvSpPr>
      <xdr:spPr>
        <a:xfrm>
          <a:off x="1752111" y="164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28288</xdr:rowOff>
    </xdr:from>
    <xdr:to>
      <xdr:col>6</xdr:col>
      <xdr:colOff>38100</xdr:colOff>
      <xdr:row>97</xdr:row>
      <xdr:rowOff>129888</xdr:rowOff>
    </xdr:to>
    <xdr:sp macro="" textlink="">
      <xdr:nvSpPr>
        <xdr:cNvPr id="261" name="楕円 260"/>
        <xdr:cNvSpPr/>
      </xdr:nvSpPr>
      <xdr:spPr>
        <a:xfrm>
          <a:off x="1079500" y="166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146415</xdr:rowOff>
    </xdr:from>
    <xdr:ext cx="534377" cy="259045"/>
    <xdr:sp macro="" textlink="">
      <xdr:nvSpPr>
        <xdr:cNvPr id="262" name="テキスト ボックス 261"/>
        <xdr:cNvSpPr txBox="1"/>
      </xdr:nvSpPr>
      <xdr:spPr>
        <a:xfrm>
          <a:off x="863111" y="164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10084</xdr:rowOff>
    </xdr:from>
    <xdr:to>
      <xdr:col>55</xdr:col>
      <xdr:colOff>0</xdr:colOff>
      <xdr:row>39</xdr:row>
      <xdr:rowOff>10617</xdr:rowOff>
    </xdr:to>
    <xdr:cxnSp macro="">
      <xdr:nvCxnSpPr>
        <xdr:cNvPr id="291" name="直線コネクタ 290"/>
        <xdr:cNvCxnSpPr/>
      </xdr:nvCxnSpPr>
      <xdr:spPr>
        <a:xfrm>
          <a:off x="9639300" y="669663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10084</xdr:rowOff>
    </xdr:from>
    <xdr:to>
      <xdr:col>50</xdr:col>
      <xdr:colOff>114300</xdr:colOff>
      <xdr:row>39</xdr:row>
      <xdr:rowOff>10313</xdr:rowOff>
    </xdr:to>
    <xdr:cxnSp macro="">
      <xdr:nvCxnSpPr>
        <xdr:cNvPr id="294" name="直線コネクタ 293"/>
        <xdr:cNvCxnSpPr/>
      </xdr:nvCxnSpPr>
      <xdr:spPr>
        <a:xfrm flipV="1">
          <a:off x="8750300" y="66966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9017</xdr:rowOff>
    </xdr:from>
    <xdr:to>
      <xdr:col>45</xdr:col>
      <xdr:colOff>177800</xdr:colOff>
      <xdr:row>39</xdr:row>
      <xdr:rowOff>10313</xdr:rowOff>
    </xdr:to>
    <xdr:cxnSp macro="">
      <xdr:nvCxnSpPr>
        <xdr:cNvPr id="297" name="直線コネクタ 296"/>
        <xdr:cNvCxnSpPr/>
      </xdr:nvCxnSpPr>
      <xdr:spPr>
        <a:xfrm>
          <a:off x="7861300" y="669556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8636</xdr:rowOff>
    </xdr:from>
    <xdr:to>
      <xdr:col>41</xdr:col>
      <xdr:colOff>50800</xdr:colOff>
      <xdr:row>39</xdr:row>
      <xdr:rowOff>9017</xdr:rowOff>
    </xdr:to>
    <xdr:cxnSp macro="">
      <xdr:nvCxnSpPr>
        <xdr:cNvPr id="300" name="直線コネクタ 299"/>
        <xdr:cNvCxnSpPr/>
      </xdr:nvCxnSpPr>
      <xdr:spPr>
        <a:xfrm>
          <a:off x="6972300" y="669518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131267</xdr:rowOff>
    </xdr:from>
    <xdr:to>
      <xdr:col>55</xdr:col>
      <xdr:colOff>50800</xdr:colOff>
      <xdr:row>39</xdr:row>
      <xdr:rowOff>61417</xdr:rowOff>
    </xdr:to>
    <xdr:sp macro="" textlink="">
      <xdr:nvSpPr>
        <xdr:cNvPr id="310" name="楕円 309"/>
        <xdr:cNvSpPr/>
      </xdr:nvSpPr>
      <xdr:spPr>
        <a:xfrm>
          <a:off x="104267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130734</xdr:rowOff>
    </xdr:from>
    <xdr:to>
      <xdr:col>50</xdr:col>
      <xdr:colOff>165100</xdr:colOff>
      <xdr:row>39</xdr:row>
      <xdr:rowOff>60884</xdr:rowOff>
    </xdr:to>
    <xdr:sp macro="" textlink="">
      <xdr:nvSpPr>
        <xdr:cNvPr id="312" name="楕円 311"/>
        <xdr:cNvSpPr/>
      </xdr:nvSpPr>
      <xdr:spPr>
        <a:xfrm>
          <a:off x="9588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52011</xdr:rowOff>
    </xdr:from>
    <xdr:ext cx="378565" cy="259045"/>
    <xdr:sp macro="" textlink="">
      <xdr:nvSpPr>
        <xdr:cNvPr id="313" name="テキスト ボックス 312"/>
        <xdr:cNvSpPr txBox="1"/>
      </xdr:nvSpPr>
      <xdr:spPr>
        <a:xfrm>
          <a:off x="9450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130963</xdr:rowOff>
    </xdr:from>
    <xdr:to>
      <xdr:col>46</xdr:col>
      <xdr:colOff>38100</xdr:colOff>
      <xdr:row>39</xdr:row>
      <xdr:rowOff>61113</xdr:rowOff>
    </xdr:to>
    <xdr:sp macro="" textlink="">
      <xdr:nvSpPr>
        <xdr:cNvPr id="314" name="楕円 313"/>
        <xdr:cNvSpPr/>
      </xdr:nvSpPr>
      <xdr:spPr>
        <a:xfrm>
          <a:off x="8699500" y="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52240</xdr:rowOff>
    </xdr:from>
    <xdr:ext cx="378565" cy="259045"/>
    <xdr:sp macro="" textlink="">
      <xdr:nvSpPr>
        <xdr:cNvPr id="315" name="テキスト ボックス 314"/>
        <xdr:cNvSpPr txBox="1"/>
      </xdr:nvSpPr>
      <xdr:spPr>
        <a:xfrm>
          <a:off x="8561017" y="673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129667</xdr:rowOff>
    </xdr:from>
    <xdr:to>
      <xdr:col>41</xdr:col>
      <xdr:colOff>101600</xdr:colOff>
      <xdr:row>39</xdr:row>
      <xdr:rowOff>59817</xdr:rowOff>
    </xdr:to>
    <xdr:sp macro="" textlink="">
      <xdr:nvSpPr>
        <xdr:cNvPr id="316" name="楕円 315"/>
        <xdr:cNvSpPr/>
      </xdr:nvSpPr>
      <xdr:spPr>
        <a:xfrm>
          <a:off x="7810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50944</xdr:rowOff>
    </xdr:from>
    <xdr:ext cx="378565" cy="259045"/>
    <xdr:sp macro="" textlink="">
      <xdr:nvSpPr>
        <xdr:cNvPr id="317" name="テキスト ボックス 316"/>
        <xdr:cNvSpPr txBox="1"/>
      </xdr:nvSpPr>
      <xdr:spPr>
        <a:xfrm>
          <a:off x="7672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129286</xdr:rowOff>
    </xdr:from>
    <xdr:to>
      <xdr:col>36</xdr:col>
      <xdr:colOff>165100</xdr:colOff>
      <xdr:row>39</xdr:row>
      <xdr:rowOff>59436</xdr:rowOff>
    </xdr:to>
    <xdr:sp macro="" textlink="">
      <xdr:nvSpPr>
        <xdr:cNvPr id="318" name="楕円 317"/>
        <xdr:cNvSpPr/>
      </xdr:nvSpPr>
      <xdr:spPr>
        <a:xfrm>
          <a:off x="6921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50563</xdr:rowOff>
    </xdr:from>
    <xdr:ext cx="378565" cy="259045"/>
    <xdr:sp macro="" textlink="">
      <xdr:nvSpPr>
        <xdr:cNvPr id="319" name="テキスト ボックス 318"/>
        <xdr:cNvSpPr txBox="1"/>
      </xdr:nvSpPr>
      <xdr:spPr>
        <a:xfrm>
          <a:off x="6783017" y="673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17363</xdr:rowOff>
    </xdr:from>
    <xdr:to>
      <xdr:col>55</xdr:col>
      <xdr:colOff>0</xdr:colOff>
      <xdr:row>58</xdr:row>
      <xdr:rowOff>40177</xdr:rowOff>
    </xdr:to>
    <xdr:cxnSp macro="">
      <xdr:nvCxnSpPr>
        <xdr:cNvPr id="346" name="直線コネクタ 345"/>
        <xdr:cNvCxnSpPr/>
      </xdr:nvCxnSpPr>
      <xdr:spPr>
        <a:xfrm>
          <a:off x="9639300" y="9961463"/>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17363</xdr:rowOff>
    </xdr:from>
    <xdr:to>
      <xdr:col>50</xdr:col>
      <xdr:colOff>114300</xdr:colOff>
      <xdr:row>58</xdr:row>
      <xdr:rowOff>53984</xdr:rowOff>
    </xdr:to>
    <xdr:cxnSp macro="">
      <xdr:nvCxnSpPr>
        <xdr:cNvPr id="349" name="直線コネクタ 348"/>
        <xdr:cNvCxnSpPr/>
      </xdr:nvCxnSpPr>
      <xdr:spPr>
        <a:xfrm flipV="1">
          <a:off x="8750300" y="9961463"/>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53984</xdr:rowOff>
    </xdr:from>
    <xdr:to>
      <xdr:col>45</xdr:col>
      <xdr:colOff>177800</xdr:colOff>
      <xdr:row>58</xdr:row>
      <xdr:rowOff>66045</xdr:rowOff>
    </xdr:to>
    <xdr:cxnSp macro="">
      <xdr:nvCxnSpPr>
        <xdr:cNvPr id="352" name="直線コネクタ 351"/>
        <xdr:cNvCxnSpPr/>
      </xdr:nvCxnSpPr>
      <xdr:spPr>
        <a:xfrm flipV="1">
          <a:off x="7861300" y="9998084"/>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50491</xdr:rowOff>
    </xdr:from>
    <xdr:to>
      <xdr:col>41</xdr:col>
      <xdr:colOff>50800</xdr:colOff>
      <xdr:row>58</xdr:row>
      <xdr:rowOff>66045</xdr:rowOff>
    </xdr:to>
    <xdr:cxnSp macro="">
      <xdr:nvCxnSpPr>
        <xdr:cNvPr id="355" name="直線コネクタ 354"/>
        <xdr:cNvCxnSpPr/>
      </xdr:nvCxnSpPr>
      <xdr:spPr>
        <a:xfrm>
          <a:off x="6972300" y="9994591"/>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160827</xdr:rowOff>
    </xdr:from>
    <xdr:to>
      <xdr:col>55</xdr:col>
      <xdr:colOff>50800</xdr:colOff>
      <xdr:row>58</xdr:row>
      <xdr:rowOff>90977</xdr:rowOff>
    </xdr:to>
    <xdr:sp macro="" textlink="">
      <xdr:nvSpPr>
        <xdr:cNvPr id="365" name="楕円 364"/>
        <xdr:cNvSpPr/>
      </xdr:nvSpPr>
      <xdr:spPr>
        <a:xfrm>
          <a:off x="10426700" y="99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534377" cy="259045"/>
    <xdr:sp macro="" textlink="">
      <xdr:nvSpPr>
        <xdr:cNvPr id="366" name="農林水産業費該当値テキスト"/>
        <xdr:cNvSpPr txBox="1"/>
      </xdr:nvSpPr>
      <xdr:spPr>
        <a:xfrm>
          <a:off x="10528300" y="98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138013</xdr:rowOff>
    </xdr:from>
    <xdr:to>
      <xdr:col>50</xdr:col>
      <xdr:colOff>165100</xdr:colOff>
      <xdr:row>58</xdr:row>
      <xdr:rowOff>68163</xdr:rowOff>
    </xdr:to>
    <xdr:sp macro="" textlink="">
      <xdr:nvSpPr>
        <xdr:cNvPr id="367" name="楕円 366"/>
        <xdr:cNvSpPr/>
      </xdr:nvSpPr>
      <xdr:spPr>
        <a:xfrm>
          <a:off x="9588500" y="99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84690</xdr:rowOff>
    </xdr:from>
    <xdr:ext cx="534377" cy="259045"/>
    <xdr:sp macro="" textlink="">
      <xdr:nvSpPr>
        <xdr:cNvPr id="368" name="テキスト ボックス 367"/>
        <xdr:cNvSpPr txBox="1"/>
      </xdr:nvSpPr>
      <xdr:spPr>
        <a:xfrm>
          <a:off x="9372111" y="968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3184</xdr:rowOff>
    </xdr:from>
    <xdr:to>
      <xdr:col>46</xdr:col>
      <xdr:colOff>38100</xdr:colOff>
      <xdr:row>58</xdr:row>
      <xdr:rowOff>104784</xdr:rowOff>
    </xdr:to>
    <xdr:sp macro="" textlink="">
      <xdr:nvSpPr>
        <xdr:cNvPr id="369" name="楕円 368"/>
        <xdr:cNvSpPr/>
      </xdr:nvSpPr>
      <xdr:spPr>
        <a:xfrm>
          <a:off x="8699500" y="99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95911</xdr:rowOff>
    </xdr:from>
    <xdr:ext cx="469744" cy="259045"/>
    <xdr:sp macro="" textlink="">
      <xdr:nvSpPr>
        <xdr:cNvPr id="370" name="テキスト ボックス 369"/>
        <xdr:cNvSpPr txBox="1"/>
      </xdr:nvSpPr>
      <xdr:spPr>
        <a:xfrm>
          <a:off x="8515428" y="100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15245</xdr:rowOff>
    </xdr:from>
    <xdr:to>
      <xdr:col>41</xdr:col>
      <xdr:colOff>101600</xdr:colOff>
      <xdr:row>58</xdr:row>
      <xdr:rowOff>116845</xdr:rowOff>
    </xdr:to>
    <xdr:sp macro="" textlink="">
      <xdr:nvSpPr>
        <xdr:cNvPr id="371" name="楕円 370"/>
        <xdr:cNvSpPr/>
      </xdr:nvSpPr>
      <xdr:spPr>
        <a:xfrm>
          <a:off x="7810500" y="99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107972</xdr:rowOff>
    </xdr:from>
    <xdr:ext cx="469744" cy="259045"/>
    <xdr:sp macro="" textlink="">
      <xdr:nvSpPr>
        <xdr:cNvPr id="372" name="テキスト ボックス 371"/>
        <xdr:cNvSpPr txBox="1"/>
      </xdr:nvSpPr>
      <xdr:spPr>
        <a:xfrm>
          <a:off x="7626428" y="100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171141</xdr:rowOff>
    </xdr:from>
    <xdr:to>
      <xdr:col>36</xdr:col>
      <xdr:colOff>165100</xdr:colOff>
      <xdr:row>58</xdr:row>
      <xdr:rowOff>101291</xdr:rowOff>
    </xdr:to>
    <xdr:sp macro="" textlink="">
      <xdr:nvSpPr>
        <xdr:cNvPr id="373" name="楕円 372"/>
        <xdr:cNvSpPr/>
      </xdr:nvSpPr>
      <xdr:spPr>
        <a:xfrm>
          <a:off x="6921500" y="99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92418</xdr:rowOff>
    </xdr:from>
    <xdr:ext cx="469744" cy="259045"/>
    <xdr:sp macro="" textlink="">
      <xdr:nvSpPr>
        <xdr:cNvPr id="374" name="テキスト ボックス 373"/>
        <xdr:cNvSpPr txBox="1"/>
      </xdr:nvSpPr>
      <xdr:spPr>
        <a:xfrm>
          <a:off x="6737428" y="1003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41036</xdr:rowOff>
    </xdr:from>
    <xdr:to>
      <xdr:col>55</xdr:col>
      <xdr:colOff>0</xdr:colOff>
      <xdr:row>77</xdr:row>
      <xdr:rowOff>86733</xdr:rowOff>
    </xdr:to>
    <xdr:cxnSp macro="">
      <xdr:nvCxnSpPr>
        <xdr:cNvPr id="401" name="直線コネクタ 400"/>
        <xdr:cNvCxnSpPr/>
      </xdr:nvCxnSpPr>
      <xdr:spPr>
        <a:xfrm>
          <a:off x="9639300" y="13242686"/>
          <a:ext cx="8382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41036</xdr:rowOff>
    </xdr:from>
    <xdr:to>
      <xdr:col>50</xdr:col>
      <xdr:colOff>114300</xdr:colOff>
      <xdr:row>78</xdr:row>
      <xdr:rowOff>61176</xdr:rowOff>
    </xdr:to>
    <xdr:cxnSp macro="">
      <xdr:nvCxnSpPr>
        <xdr:cNvPr id="404" name="直線コネクタ 403"/>
        <xdr:cNvCxnSpPr/>
      </xdr:nvCxnSpPr>
      <xdr:spPr>
        <a:xfrm flipV="1">
          <a:off x="8750300" y="13242686"/>
          <a:ext cx="889000" cy="1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61176</xdr:rowOff>
    </xdr:from>
    <xdr:to>
      <xdr:col>45</xdr:col>
      <xdr:colOff>177800</xdr:colOff>
      <xdr:row>78</xdr:row>
      <xdr:rowOff>86916</xdr:rowOff>
    </xdr:to>
    <xdr:cxnSp macro="">
      <xdr:nvCxnSpPr>
        <xdr:cNvPr id="407" name="直線コネクタ 406"/>
        <xdr:cNvCxnSpPr/>
      </xdr:nvCxnSpPr>
      <xdr:spPr>
        <a:xfrm flipV="1">
          <a:off x="7861300" y="13434276"/>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78459</xdr:rowOff>
    </xdr:from>
    <xdr:to>
      <xdr:col>41</xdr:col>
      <xdr:colOff>50800</xdr:colOff>
      <xdr:row>78</xdr:row>
      <xdr:rowOff>86916</xdr:rowOff>
    </xdr:to>
    <xdr:cxnSp macro="">
      <xdr:nvCxnSpPr>
        <xdr:cNvPr id="410" name="直線コネクタ 409"/>
        <xdr:cNvCxnSpPr/>
      </xdr:nvCxnSpPr>
      <xdr:spPr>
        <a:xfrm>
          <a:off x="6972300" y="13451559"/>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35933</xdr:rowOff>
    </xdr:from>
    <xdr:to>
      <xdr:col>55</xdr:col>
      <xdr:colOff>50800</xdr:colOff>
      <xdr:row>77</xdr:row>
      <xdr:rowOff>137533</xdr:rowOff>
    </xdr:to>
    <xdr:sp macro="" textlink="">
      <xdr:nvSpPr>
        <xdr:cNvPr id="420" name="楕円 419"/>
        <xdr:cNvSpPr/>
      </xdr:nvSpPr>
      <xdr:spPr>
        <a:xfrm>
          <a:off x="10426700" y="132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14360</xdr:rowOff>
    </xdr:from>
    <xdr:ext cx="469744" cy="259045"/>
    <xdr:sp macro="" textlink="">
      <xdr:nvSpPr>
        <xdr:cNvPr id="421" name="商工費該当値テキスト"/>
        <xdr:cNvSpPr txBox="1"/>
      </xdr:nvSpPr>
      <xdr:spPr>
        <a:xfrm>
          <a:off x="10528300" y="1321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161686</xdr:rowOff>
    </xdr:from>
    <xdr:to>
      <xdr:col>50</xdr:col>
      <xdr:colOff>165100</xdr:colOff>
      <xdr:row>77</xdr:row>
      <xdr:rowOff>91836</xdr:rowOff>
    </xdr:to>
    <xdr:sp macro="" textlink="">
      <xdr:nvSpPr>
        <xdr:cNvPr id="422" name="楕円 421"/>
        <xdr:cNvSpPr/>
      </xdr:nvSpPr>
      <xdr:spPr>
        <a:xfrm>
          <a:off x="95885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82963</xdr:rowOff>
    </xdr:from>
    <xdr:ext cx="534377" cy="259045"/>
    <xdr:sp macro="" textlink="">
      <xdr:nvSpPr>
        <xdr:cNvPr id="423" name="テキスト ボックス 422"/>
        <xdr:cNvSpPr txBox="1"/>
      </xdr:nvSpPr>
      <xdr:spPr>
        <a:xfrm>
          <a:off x="9372111" y="132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10376</xdr:rowOff>
    </xdr:from>
    <xdr:to>
      <xdr:col>46</xdr:col>
      <xdr:colOff>38100</xdr:colOff>
      <xdr:row>78</xdr:row>
      <xdr:rowOff>111976</xdr:rowOff>
    </xdr:to>
    <xdr:sp macro="" textlink="">
      <xdr:nvSpPr>
        <xdr:cNvPr id="424" name="楕円 423"/>
        <xdr:cNvSpPr/>
      </xdr:nvSpPr>
      <xdr:spPr>
        <a:xfrm>
          <a:off x="8699500" y="133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103103</xdr:rowOff>
    </xdr:from>
    <xdr:ext cx="469744" cy="259045"/>
    <xdr:sp macro="" textlink="">
      <xdr:nvSpPr>
        <xdr:cNvPr id="425" name="テキスト ボックス 424"/>
        <xdr:cNvSpPr txBox="1"/>
      </xdr:nvSpPr>
      <xdr:spPr>
        <a:xfrm>
          <a:off x="8515428" y="13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36116</xdr:rowOff>
    </xdr:from>
    <xdr:to>
      <xdr:col>41</xdr:col>
      <xdr:colOff>101600</xdr:colOff>
      <xdr:row>78</xdr:row>
      <xdr:rowOff>137716</xdr:rowOff>
    </xdr:to>
    <xdr:sp macro="" textlink="">
      <xdr:nvSpPr>
        <xdr:cNvPr id="426" name="楕円 425"/>
        <xdr:cNvSpPr/>
      </xdr:nvSpPr>
      <xdr:spPr>
        <a:xfrm>
          <a:off x="7810500" y="134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128843</xdr:rowOff>
    </xdr:from>
    <xdr:ext cx="469744" cy="259045"/>
    <xdr:sp macro="" textlink="">
      <xdr:nvSpPr>
        <xdr:cNvPr id="427" name="テキスト ボックス 426"/>
        <xdr:cNvSpPr txBox="1"/>
      </xdr:nvSpPr>
      <xdr:spPr>
        <a:xfrm>
          <a:off x="7626428" y="1350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27659</xdr:rowOff>
    </xdr:from>
    <xdr:to>
      <xdr:col>36</xdr:col>
      <xdr:colOff>165100</xdr:colOff>
      <xdr:row>78</xdr:row>
      <xdr:rowOff>129259</xdr:rowOff>
    </xdr:to>
    <xdr:sp macro="" textlink="">
      <xdr:nvSpPr>
        <xdr:cNvPr id="428" name="楕円 427"/>
        <xdr:cNvSpPr/>
      </xdr:nvSpPr>
      <xdr:spPr>
        <a:xfrm>
          <a:off x="6921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120386</xdr:rowOff>
    </xdr:from>
    <xdr:ext cx="469744" cy="259045"/>
    <xdr:sp macro="" textlink="">
      <xdr:nvSpPr>
        <xdr:cNvPr id="429" name="テキスト ボックス 428"/>
        <xdr:cNvSpPr txBox="1"/>
      </xdr:nvSpPr>
      <xdr:spPr>
        <a:xfrm>
          <a:off x="6737428" y="1349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142863</xdr:rowOff>
    </xdr:from>
    <xdr:to>
      <xdr:col>55</xdr:col>
      <xdr:colOff>0</xdr:colOff>
      <xdr:row>98</xdr:row>
      <xdr:rowOff>45498</xdr:rowOff>
    </xdr:to>
    <xdr:cxnSp macro="">
      <xdr:nvCxnSpPr>
        <xdr:cNvPr id="459" name="直線コネクタ 458"/>
        <xdr:cNvCxnSpPr/>
      </xdr:nvCxnSpPr>
      <xdr:spPr>
        <a:xfrm flipV="1">
          <a:off x="9639300" y="16773513"/>
          <a:ext cx="838200" cy="7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47594</xdr:rowOff>
    </xdr:from>
    <xdr:to>
      <xdr:col>50</xdr:col>
      <xdr:colOff>114300</xdr:colOff>
      <xdr:row>98</xdr:row>
      <xdr:rowOff>45498</xdr:rowOff>
    </xdr:to>
    <xdr:cxnSp macro="">
      <xdr:nvCxnSpPr>
        <xdr:cNvPr id="462" name="直線コネクタ 461"/>
        <xdr:cNvCxnSpPr/>
      </xdr:nvCxnSpPr>
      <xdr:spPr>
        <a:xfrm>
          <a:off x="8750300" y="16678244"/>
          <a:ext cx="8890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44774</xdr:rowOff>
    </xdr:from>
    <xdr:to>
      <xdr:col>45</xdr:col>
      <xdr:colOff>177800</xdr:colOff>
      <xdr:row>97</xdr:row>
      <xdr:rowOff>47594</xdr:rowOff>
    </xdr:to>
    <xdr:cxnSp macro="">
      <xdr:nvCxnSpPr>
        <xdr:cNvPr id="465" name="直線コネクタ 464"/>
        <xdr:cNvCxnSpPr/>
      </xdr:nvCxnSpPr>
      <xdr:spPr>
        <a:xfrm>
          <a:off x="7861300" y="1667542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160483</xdr:rowOff>
    </xdr:from>
    <xdr:to>
      <xdr:col>41</xdr:col>
      <xdr:colOff>50800</xdr:colOff>
      <xdr:row>97</xdr:row>
      <xdr:rowOff>44774</xdr:rowOff>
    </xdr:to>
    <xdr:cxnSp macro="">
      <xdr:nvCxnSpPr>
        <xdr:cNvPr id="468" name="直線コネクタ 467"/>
        <xdr:cNvCxnSpPr/>
      </xdr:nvCxnSpPr>
      <xdr:spPr>
        <a:xfrm>
          <a:off x="6972300" y="16619683"/>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92063</xdr:rowOff>
    </xdr:from>
    <xdr:to>
      <xdr:col>55</xdr:col>
      <xdr:colOff>50800</xdr:colOff>
      <xdr:row>98</xdr:row>
      <xdr:rowOff>22213</xdr:rowOff>
    </xdr:to>
    <xdr:sp macro="" textlink="">
      <xdr:nvSpPr>
        <xdr:cNvPr id="478" name="楕円 477"/>
        <xdr:cNvSpPr/>
      </xdr:nvSpPr>
      <xdr:spPr>
        <a:xfrm>
          <a:off x="10426700" y="167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70490</xdr:rowOff>
    </xdr:from>
    <xdr:ext cx="534377" cy="259045"/>
    <xdr:sp macro="" textlink="">
      <xdr:nvSpPr>
        <xdr:cNvPr id="479" name="土木費該当値テキスト"/>
        <xdr:cNvSpPr txBox="1"/>
      </xdr:nvSpPr>
      <xdr:spPr>
        <a:xfrm>
          <a:off x="10528300" y="167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166148</xdr:rowOff>
    </xdr:from>
    <xdr:to>
      <xdr:col>50</xdr:col>
      <xdr:colOff>165100</xdr:colOff>
      <xdr:row>98</xdr:row>
      <xdr:rowOff>96298</xdr:rowOff>
    </xdr:to>
    <xdr:sp macro="" textlink="">
      <xdr:nvSpPr>
        <xdr:cNvPr id="480" name="楕円 479"/>
        <xdr:cNvSpPr/>
      </xdr:nvSpPr>
      <xdr:spPr>
        <a:xfrm>
          <a:off x="9588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87425</xdr:rowOff>
    </xdr:from>
    <xdr:ext cx="534377" cy="259045"/>
    <xdr:sp macro="" textlink="">
      <xdr:nvSpPr>
        <xdr:cNvPr id="481" name="テキスト ボックス 480"/>
        <xdr:cNvSpPr txBox="1"/>
      </xdr:nvSpPr>
      <xdr:spPr>
        <a:xfrm>
          <a:off x="9372111" y="168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168244</xdr:rowOff>
    </xdr:from>
    <xdr:to>
      <xdr:col>46</xdr:col>
      <xdr:colOff>38100</xdr:colOff>
      <xdr:row>97</xdr:row>
      <xdr:rowOff>98394</xdr:rowOff>
    </xdr:to>
    <xdr:sp macro="" textlink="">
      <xdr:nvSpPr>
        <xdr:cNvPr id="482" name="楕円 481"/>
        <xdr:cNvSpPr/>
      </xdr:nvSpPr>
      <xdr:spPr>
        <a:xfrm>
          <a:off x="8699500" y="166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89521</xdr:rowOff>
    </xdr:from>
    <xdr:ext cx="534377" cy="259045"/>
    <xdr:sp macro="" textlink="">
      <xdr:nvSpPr>
        <xdr:cNvPr id="483" name="テキスト ボックス 482"/>
        <xdr:cNvSpPr txBox="1"/>
      </xdr:nvSpPr>
      <xdr:spPr>
        <a:xfrm>
          <a:off x="8483111" y="167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165424</xdr:rowOff>
    </xdr:from>
    <xdr:to>
      <xdr:col>41</xdr:col>
      <xdr:colOff>101600</xdr:colOff>
      <xdr:row>97</xdr:row>
      <xdr:rowOff>95574</xdr:rowOff>
    </xdr:to>
    <xdr:sp macro="" textlink="">
      <xdr:nvSpPr>
        <xdr:cNvPr id="484" name="楕円 483"/>
        <xdr:cNvSpPr/>
      </xdr:nvSpPr>
      <xdr:spPr>
        <a:xfrm>
          <a:off x="7810500" y="166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86701</xdr:rowOff>
    </xdr:from>
    <xdr:ext cx="534377" cy="259045"/>
    <xdr:sp macro="" textlink="">
      <xdr:nvSpPr>
        <xdr:cNvPr id="485" name="テキスト ボックス 484"/>
        <xdr:cNvSpPr txBox="1"/>
      </xdr:nvSpPr>
      <xdr:spPr>
        <a:xfrm>
          <a:off x="7594111" y="167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109683</xdr:rowOff>
    </xdr:from>
    <xdr:to>
      <xdr:col>36</xdr:col>
      <xdr:colOff>165100</xdr:colOff>
      <xdr:row>97</xdr:row>
      <xdr:rowOff>39833</xdr:rowOff>
    </xdr:to>
    <xdr:sp macro="" textlink="">
      <xdr:nvSpPr>
        <xdr:cNvPr id="486" name="楕円 485"/>
        <xdr:cNvSpPr/>
      </xdr:nvSpPr>
      <xdr:spPr>
        <a:xfrm>
          <a:off x="6921500" y="165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30960</xdr:rowOff>
    </xdr:from>
    <xdr:ext cx="534377" cy="259045"/>
    <xdr:sp macro="" textlink="">
      <xdr:nvSpPr>
        <xdr:cNvPr id="487" name="テキスト ボックス 486"/>
        <xdr:cNvSpPr txBox="1"/>
      </xdr:nvSpPr>
      <xdr:spPr>
        <a:xfrm>
          <a:off x="6705111" y="1666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83465</xdr:rowOff>
    </xdr:from>
    <xdr:to>
      <xdr:col>85</xdr:col>
      <xdr:colOff>127000</xdr:colOff>
      <xdr:row>38</xdr:row>
      <xdr:rowOff>83693</xdr:rowOff>
    </xdr:to>
    <xdr:cxnSp macro="">
      <xdr:nvCxnSpPr>
        <xdr:cNvPr id="515" name="直線コネクタ 514"/>
        <xdr:cNvCxnSpPr/>
      </xdr:nvCxnSpPr>
      <xdr:spPr>
        <a:xfrm>
          <a:off x="15481300" y="659856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83465</xdr:rowOff>
    </xdr:from>
    <xdr:to>
      <xdr:col>81</xdr:col>
      <xdr:colOff>50800</xdr:colOff>
      <xdr:row>38</xdr:row>
      <xdr:rowOff>99603</xdr:rowOff>
    </xdr:to>
    <xdr:cxnSp macro="">
      <xdr:nvCxnSpPr>
        <xdr:cNvPr id="518" name="直線コネクタ 517"/>
        <xdr:cNvCxnSpPr/>
      </xdr:nvCxnSpPr>
      <xdr:spPr>
        <a:xfrm flipV="1">
          <a:off x="14592300" y="6598565"/>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12598</xdr:rowOff>
    </xdr:from>
    <xdr:to>
      <xdr:col>76</xdr:col>
      <xdr:colOff>114300</xdr:colOff>
      <xdr:row>38</xdr:row>
      <xdr:rowOff>99603</xdr:rowOff>
    </xdr:to>
    <xdr:cxnSp macro="">
      <xdr:nvCxnSpPr>
        <xdr:cNvPr id="521" name="直線コネクタ 520"/>
        <xdr:cNvCxnSpPr/>
      </xdr:nvCxnSpPr>
      <xdr:spPr>
        <a:xfrm>
          <a:off x="13703300" y="6356248"/>
          <a:ext cx="889000" cy="2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12598</xdr:rowOff>
    </xdr:from>
    <xdr:to>
      <xdr:col>71</xdr:col>
      <xdr:colOff>177800</xdr:colOff>
      <xdr:row>37</xdr:row>
      <xdr:rowOff>156571</xdr:rowOff>
    </xdr:to>
    <xdr:cxnSp macro="">
      <xdr:nvCxnSpPr>
        <xdr:cNvPr id="524" name="直線コネクタ 523"/>
        <xdr:cNvCxnSpPr/>
      </xdr:nvCxnSpPr>
      <xdr:spPr>
        <a:xfrm flipV="1">
          <a:off x="12814300" y="6356248"/>
          <a:ext cx="889000" cy="14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32893</xdr:rowOff>
    </xdr:from>
    <xdr:to>
      <xdr:col>85</xdr:col>
      <xdr:colOff>177800</xdr:colOff>
      <xdr:row>38</xdr:row>
      <xdr:rowOff>134493</xdr:rowOff>
    </xdr:to>
    <xdr:sp macro="" textlink="">
      <xdr:nvSpPr>
        <xdr:cNvPr id="534" name="楕円 533"/>
        <xdr:cNvSpPr/>
      </xdr:nvSpPr>
      <xdr:spPr>
        <a:xfrm>
          <a:off x="162687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119270</xdr:rowOff>
    </xdr:from>
    <xdr:ext cx="534377" cy="259045"/>
    <xdr:sp macro="" textlink="">
      <xdr:nvSpPr>
        <xdr:cNvPr id="535" name="消防費該当値テキスト"/>
        <xdr:cNvSpPr txBox="1"/>
      </xdr:nvSpPr>
      <xdr:spPr>
        <a:xfrm>
          <a:off x="16370300" y="64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32665</xdr:rowOff>
    </xdr:from>
    <xdr:to>
      <xdr:col>81</xdr:col>
      <xdr:colOff>101600</xdr:colOff>
      <xdr:row>38</xdr:row>
      <xdr:rowOff>134265</xdr:rowOff>
    </xdr:to>
    <xdr:sp macro="" textlink="">
      <xdr:nvSpPr>
        <xdr:cNvPr id="536" name="楕円 535"/>
        <xdr:cNvSpPr/>
      </xdr:nvSpPr>
      <xdr:spPr>
        <a:xfrm>
          <a:off x="15430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125392</xdr:rowOff>
    </xdr:from>
    <xdr:ext cx="534377" cy="259045"/>
    <xdr:sp macro="" textlink="">
      <xdr:nvSpPr>
        <xdr:cNvPr id="537" name="テキスト ボックス 536"/>
        <xdr:cNvSpPr txBox="1"/>
      </xdr:nvSpPr>
      <xdr:spPr>
        <a:xfrm>
          <a:off x="15214111" y="66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48803</xdr:rowOff>
    </xdr:from>
    <xdr:to>
      <xdr:col>76</xdr:col>
      <xdr:colOff>165100</xdr:colOff>
      <xdr:row>38</xdr:row>
      <xdr:rowOff>150403</xdr:rowOff>
    </xdr:to>
    <xdr:sp macro="" textlink="">
      <xdr:nvSpPr>
        <xdr:cNvPr id="538" name="楕円 537"/>
        <xdr:cNvSpPr/>
      </xdr:nvSpPr>
      <xdr:spPr>
        <a:xfrm>
          <a:off x="14541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141530</xdr:rowOff>
    </xdr:from>
    <xdr:ext cx="534377" cy="259045"/>
    <xdr:sp macro="" textlink="">
      <xdr:nvSpPr>
        <xdr:cNvPr id="539" name="テキスト ボックス 538"/>
        <xdr:cNvSpPr txBox="1"/>
      </xdr:nvSpPr>
      <xdr:spPr>
        <a:xfrm>
          <a:off x="14325111" y="665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133248</xdr:rowOff>
    </xdr:from>
    <xdr:to>
      <xdr:col>72</xdr:col>
      <xdr:colOff>38100</xdr:colOff>
      <xdr:row>37</xdr:row>
      <xdr:rowOff>63398</xdr:rowOff>
    </xdr:to>
    <xdr:sp macro="" textlink="">
      <xdr:nvSpPr>
        <xdr:cNvPr id="540" name="楕円 539"/>
        <xdr:cNvSpPr/>
      </xdr:nvSpPr>
      <xdr:spPr>
        <a:xfrm>
          <a:off x="13652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79925</xdr:rowOff>
    </xdr:from>
    <xdr:ext cx="534377" cy="259045"/>
    <xdr:sp macro="" textlink="">
      <xdr:nvSpPr>
        <xdr:cNvPr id="541" name="テキスト ボックス 540"/>
        <xdr:cNvSpPr txBox="1"/>
      </xdr:nvSpPr>
      <xdr:spPr>
        <a:xfrm>
          <a:off x="13436111" y="608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105771</xdr:rowOff>
    </xdr:from>
    <xdr:to>
      <xdr:col>67</xdr:col>
      <xdr:colOff>101600</xdr:colOff>
      <xdr:row>38</xdr:row>
      <xdr:rowOff>35920</xdr:rowOff>
    </xdr:to>
    <xdr:sp macro="" textlink="">
      <xdr:nvSpPr>
        <xdr:cNvPr id="542" name="楕円 541"/>
        <xdr:cNvSpPr/>
      </xdr:nvSpPr>
      <xdr:spPr>
        <a:xfrm>
          <a:off x="12763500" y="6449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27048</xdr:rowOff>
    </xdr:from>
    <xdr:ext cx="534377" cy="259045"/>
    <xdr:sp macro="" textlink="">
      <xdr:nvSpPr>
        <xdr:cNvPr id="543" name="テキスト ボックス 542"/>
        <xdr:cNvSpPr txBox="1"/>
      </xdr:nvSpPr>
      <xdr:spPr>
        <a:xfrm>
          <a:off x="12547111" y="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78035</xdr:rowOff>
    </xdr:from>
    <xdr:to>
      <xdr:col>85</xdr:col>
      <xdr:colOff>127000</xdr:colOff>
      <xdr:row>56</xdr:row>
      <xdr:rowOff>86398</xdr:rowOff>
    </xdr:to>
    <xdr:cxnSp macro="">
      <xdr:nvCxnSpPr>
        <xdr:cNvPr id="573" name="直線コネクタ 572"/>
        <xdr:cNvCxnSpPr/>
      </xdr:nvCxnSpPr>
      <xdr:spPr>
        <a:xfrm>
          <a:off x="15481300" y="9507785"/>
          <a:ext cx="838200" cy="17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78035</xdr:rowOff>
    </xdr:from>
    <xdr:to>
      <xdr:col>81</xdr:col>
      <xdr:colOff>50800</xdr:colOff>
      <xdr:row>57</xdr:row>
      <xdr:rowOff>58089</xdr:rowOff>
    </xdr:to>
    <xdr:cxnSp macro="">
      <xdr:nvCxnSpPr>
        <xdr:cNvPr id="576" name="直線コネクタ 575"/>
        <xdr:cNvCxnSpPr/>
      </xdr:nvCxnSpPr>
      <xdr:spPr>
        <a:xfrm flipV="1">
          <a:off x="14592300" y="9507785"/>
          <a:ext cx="889000" cy="3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105867</xdr:rowOff>
    </xdr:from>
    <xdr:to>
      <xdr:col>76</xdr:col>
      <xdr:colOff>114300</xdr:colOff>
      <xdr:row>57</xdr:row>
      <xdr:rowOff>58089</xdr:rowOff>
    </xdr:to>
    <xdr:cxnSp macro="">
      <xdr:nvCxnSpPr>
        <xdr:cNvPr id="579" name="直線コネクタ 578"/>
        <xdr:cNvCxnSpPr/>
      </xdr:nvCxnSpPr>
      <xdr:spPr>
        <a:xfrm>
          <a:off x="13703300" y="9364167"/>
          <a:ext cx="889000" cy="4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105867</xdr:rowOff>
    </xdr:from>
    <xdr:to>
      <xdr:col>71</xdr:col>
      <xdr:colOff>177800</xdr:colOff>
      <xdr:row>55</xdr:row>
      <xdr:rowOff>35192</xdr:rowOff>
    </xdr:to>
    <xdr:cxnSp macro="">
      <xdr:nvCxnSpPr>
        <xdr:cNvPr id="582" name="直線コネクタ 581"/>
        <xdr:cNvCxnSpPr/>
      </xdr:nvCxnSpPr>
      <xdr:spPr>
        <a:xfrm flipV="1">
          <a:off x="12814300" y="9364167"/>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35598</xdr:rowOff>
    </xdr:from>
    <xdr:to>
      <xdr:col>85</xdr:col>
      <xdr:colOff>177800</xdr:colOff>
      <xdr:row>56</xdr:row>
      <xdr:rowOff>137198</xdr:rowOff>
    </xdr:to>
    <xdr:sp macro="" textlink="">
      <xdr:nvSpPr>
        <xdr:cNvPr id="592" name="楕円 591"/>
        <xdr:cNvSpPr/>
      </xdr:nvSpPr>
      <xdr:spPr>
        <a:xfrm>
          <a:off x="16268700" y="96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14025</xdr:rowOff>
    </xdr:from>
    <xdr:ext cx="534377" cy="259045"/>
    <xdr:sp macro="" textlink="">
      <xdr:nvSpPr>
        <xdr:cNvPr id="593" name="教育費該当値テキスト"/>
        <xdr:cNvSpPr txBox="1"/>
      </xdr:nvSpPr>
      <xdr:spPr>
        <a:xfrm>
          <a:off x="16370300" y="96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27235</xdr:rowOff>
    </xdr:from>
    <xdr:to>
      <xdr:col>81</xdr:col>
      <xdr:colOff>101600</xdr:colOff>
      <xdr:row>55</xdr:row>
      <xdr:rowOff>128835</xdr:rowOff>
    </xdr:to>
    <xdr:sp macro="" textlink="">
      <xdr:nvSpPr>
        <xdr:cNvPr id="594" name="楕円 593"/>
        <xdr:cNvSpPr/>
      </xdr:nvSpPr>
      <xdr:spPr>
        <a:xfrm>
          <a:off x="15430500" y="94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119962</xdr:rowOff>
    </xdr:from>
    <xdr:ext cx="534377" cy="259045"/>
    <xdr:sp macro="" textlink="">
      <xdr:nvSpPr>
        <xdr:cNvPr id="595" name="テキスト ボックス 594"/>
        <xdr:cNvSpPr txBox="1"/>
      </xdr:nvSpPr>
      <xdr:spPr>
        <a:xfrm>
          <a:off x="15214111" y="954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7289</xdr:rowOff>
    </xdr:from>
    <xdr:to>
      <xdr:col>76</xdr:col>
      <xdr:colOff>165100</xdr:colOff>
      <xdr:row>57</xdr:row>
      <xdr:rowOff>108889</xdr:rowOff>
    </xdr:to>
    <xdr:sp macro="" textlink="">
      <xdr:nvSpPr>
        <xdr:cNvPr id="596" name="楕円 595"/>
        <xdr:cNvSpPr/>
      </xdr:nvSpPr>
      <xdr:spPr>
        <a:xfrm>
          <a:off x="14541500" y="9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100016</xdr:rowOff>
    </xdr:from>
    <xdr:ext cx="534377" cy="259045"/>
    <xdr:sp macro="" textlink="">
      <xdr:nvSpPr>
        <xdr:cNvPr id="597" name="テキスト ボックス 596"/>
        <xdr:cNvSpPr txBox="1"/>
      </xdr:nvSpPr>
      <xdr:spPr>
        <a:xfrm>
          <a:off x="14325111" y="987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55067</xdr:rowOff>
    </xdr:from>
    <xdr:to>
      <xdr:col>72</xdr:col>
      <xdr:colOff>38100</xdr:colOff>
      <xdr:row>54</xdr:row>
      <xdr:rowOff>156667</xdr:rowOff>
    </xdr:to>
    <xdr:sp macro="" textlink="">
      <xdr:nvSpPr>
        <xdr:cNvPr id="598" name="楕円 597"/>
        <xdr:cNvSpPr/>
      </xdr:nvSpPr>
      <xdr:spPr>
        <a:xfrm>
          <a:off x="13652500" y="93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1744</xdr:rowOff>
    </xdr:from>
    <xdr:ext cx="534377" cy="259045"/>
    <xdr:sp macro="" textlink="">
      <xdr:nvSpPr>
        <xdr:cNvPr id="599" name="テキスト ボックス 598"/>
        <xdr:cNvSpPr txBox="1"/>
      </xdr:nvSpPr>
      <xdr:spPr>
        <a:xfrm>
          <a:off x="13436111" y="90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155842</xdr:rowOff>
    </xdr:from>
    <xdr:to>
      <xdr:col>67</xdr:col>
      <xdr:colOff>101600</xdr:colOff>
      <xdr:row>55</xdr:row>
      <xdr:rowOff>85992</xdr:rowOff>
    </xdr:to>
    <xdr:sp macro="" textlink="">
      <xdr:nvSpPr>
        <xdr:cNvPr id="600" name="楕円 599"/>
        <xdr:cNvSpPr/>
      </xdr:nvSpPr>
      <xdr:spPr>
        <a:xfrm>
          <a:off x="12763500" y="94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102519</xdr:rowOff>
    </xdr:from>
    <xdr:ext cx="534377" cy="259045"/>
    <xdr:sp macro="" textlink="">
      <xdr:nvSpPr>
        <xdr:cNvPr id="601" name="テキスト ボックス 600"/>
        <xdr:cNvSpPr txBox="1"/>
      </xdr:nvSpPr>
      <xdr:spPr>
        <a:xfrm>
          <a:off x="12547111" y="918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39802</xdr:rowOff>
    </xdr:from>
    <xdr:to>
      <xdr:col>85</xdr:col>
      <xdr:colOff>127000</xdr:colOff>
      <xdr:row>79</xdr:row>
      <xdr:rowOff>44450</xdr:rowOff>
    </xdr:to>
    <xdr:cxnSp macro="">
      <xdr:nvCxnSpPr>
        <xdr:cNvPr id="630" name="直線コネクタ 629"/>
        <xdr:cNvCxnSpPr/>
      </xdr:nvCxnSpPr>
      <xdr:spPr>
        <a:xfrm flipV="1">
          <a:off x="15481300" y="13584352"/>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162864</xdr:rowOff>
    </xdr:from>
    <xdr:to>
      <xdr:col>81</xdr:col>
      <xdr:colOff>50800</xdr:colOff>
      <xdr:row>79</xdr:row>
      <xdr:rowOff>44450</xdr:rowOff>
    </xdr:to>
    <xdr:cxnSp macro="">
      <xdr:nvCxnSpPr>
        <xdr:cNvPr id="633" name="直線コネクタ 632"/>
        <xdr:cNvCxnSpPr/>
      </xdr:nvCxnSpPr>
      <xdr:spPr>
        <a:xfrm>
          <a:off x="14592300" y="13535964"/>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147625</xdr:rowOff>
    </xdr:from>
    <xdr:to>
      <xdr:col>76</xdr:col>
      <xdr:colOff>114300</xdr:colOff>
      <xdr:row>78</xdr:row>
      <xdr:rowOff>162864</xdr:rowOff>
    </xdr:to>
    <xdr:cxnSp macro="">
      <xdr:nvCxnSpPr>
        <xdr:cNvPr id="636" name="直線コネクタ 635"/>
        <xdr:cNvCxnSpPr/>
      </xdr:nvCxnSpPr>
      <xdr:spPr>
        <a:xfrm>
          <a:off x="13703300" y="135207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147625</xdr:rowOff>
    </xdr:from>
    <xdr:to>
      <xdr:col>71</xdr:col>
      <xdr:colOff>177800</xdr:colOff>
      <xdr:row>79</xdr:row>
      <xdr:rowOff>41630</xdr:rowOff>
    </xdr:to>
    <xdr:cxnSp macro="">
      <xdr:nvCxnSpPr>
        <xdr:cNvPr id="639" name="直線コネクタ 638"/>
        <xdr:cNvCxnSpPr/>
      </xdr:nvCxnSpPr>
      <xdr:spPr>
        <a:xfrm flipV="1">
          <a:off x="12814300" y="13520725"/>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160452</xdr:rowOff>
    </xdr:from>
    <xdr:to>
      <xdr:col>85</xdr:col>
      <xdr:colOff>177800</xdr:colOff>
      <xdr:row>79</xdr:row>
      <xdr:rowOff>90602</xdr:rowOff>
    </xdr:to>
    <xdr:sp macro="" textlink="">
      <xdr:nvSpPr>
        <xdr:cNvPr id="649" name="楕円 648"/>
        <xdr:cNvSpPr/>
      </xdr:nvSpPr>
      <xdr:spPr>
        <a:xfrm>
          <a:off x="162687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75379</xdr:rowOff>
    </xdr:from>
    <xdr:ext cx="378565" cy="259045"/>
    <xdr:sp macro="" textlink="">
      <xdr:nvSpPr>
        <xdr:cNvPr id="650" name="災害復旧費該当値テキスト"/>
        <xdr:cNvSpPr txBox="1"/>
      </xdr:nvSpPr>
      <xdr:spPr>
        <a:xfrm>
          <a:off x="16370300" y="1344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112064</xdr:rowOff>
    </xdr:from>
    <xdr:to>
      <xdr:col>76</xdr:col>
      <xdr:colOff>165100</xdr:colOff>
      <xdr:row>79</xdr:row>
      <xdr:rowOff>42214</xdr:rowOff>
    </xdr:to>
    <xdr:sp macro="" textlink="">
      <xdr:nvSpPr>
        <xdr:cNvPr id="653" name="楕円 652"/>
        <xdr:cNvSpPr/>
      </xdr:nvSpPr>
      <xdr:spPr>
        <a:xfrm>
          <a:off x="14541500" y="13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33341</xdr:rowOff>
    </xdr:from>
    <xdr:ext cx="469744" cy="259045"/>
    <xdr:sp macro="" textlink="">
      <xdr:nvSpPr>
        <xdr:cNvPr id="654" name="テキスト ボックス 653"/>
        <xdr:cNvSpPr txBox="1"/>
      </xdr:nvSpPr>
      <xdr:spPr>
        <a:xfrm>
          <a:off x="14357428" y="1357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96825</xdr:rowOff>
    </xdr:from>
    <xdr:to>
      <xdr:col>72</xdr:col>
      <xdr:colOff>38100</xdr:colOff>
      <xdr:row>79</xdr:row>
      <xdr:rowOff>26975</xdr:rowOff>
    </xdr:to>
    <xdr:sp macro="" textlink="">
      <xdr:nvSpPr>
        <xdr:cNvPr id="655" name="楕円 654"/>
        <xdr:cNvSpPr/>
      </xdr:nvSpPr>
      <xdr:spPr>
        <a:xfrm>
          <a:off x="13652500" y="134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18102</xdr:rowOff>
    </xdr:from>
    <xdr:ext cx="469744" cy="259045"/>
    <xdr:sp macro="" textlink="">
      <xdr:nvSpPr>
        <xdr:cNvPr id="656" name="テキスト ボックス 655"/>
        <xdr:cNvSpPr txBox="1"/>
      </xdr:nvSpPr>
      <xdr:spPr>
        <a:xfrm>
          <a:off x="13468428" y="1356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162280</xdr:rowOff>
    </xdr:from>
    <xdr:to>
      <xdr:col>67</xdr:col>
      <xdr:colOff>101600</xdr:colOff>
      <xdr:row>79</xdr:row>
      <xdr:rowOff>92430</xdr:rowOff>
    </xdr:to>
    <xdr:sp macro="" textlink="">
      <xdr:nvSpPr>
        <xdr:cNvPr id="657" name="楕円 656"/>
        <xdr:cNvSpPr/>
      </xdr:nvSpPr>
      <xdr:spPr>
        <a:xfrm>
          <a:off x="12763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83557</xdr:rowOff>
    </xdr:from>
    <xdr:ext cx="313932" cy="259045"/>
    <xdr:sp macro="" textlink="">
      <xdr:nvSpPr>
        <xdr:cNvPr id="658" name="テキスト ボックス 657"/>
        <xdr:cNvSpPr txBox="1"/>
      </xdr:nvSpPr>
      <xdr:spPr>
        <a:xfrm>
          <a:off x="12657333" y="1362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75871</xdr:rowOff>
    </xdr:from>
    <xdr:to>
      <xdr:col>85</xdr:col>
      <xdr:colOff>127000</xdr:colOff>
      <xdr:row>96</xdr:row>
      <xdr:rowOff>128499</xdr:rowOff>
    </xdr:to>
    <xdr:cxnSp macro="">
      <xdr:nvCxnSpPr>
        <xdr:cNvPr id="689" name="直線コネクタ 688"/>
        <xdr:cNvCxnSpPr/>
      </xdr:nvCxnSpPr>
      <xdr:spPr>
        <a:xfrm flipV="1">
          <a:off x="15481300" y="16535071"/>
          <a:ext cx="8382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82795</xdr:rowOff>
    </xdr:from>
    <xdr:to>
      <xdr:col>81</xdr:col>
      <xdr:colOff>50800</xdr:colOff>
      <xdr:row>96</xdr:row>
      <xdr:rowOff>128499</xdr:rowOff>
    </xdr:to>
    <xdr:cxnSp macro="">
      <xdr:nvCxnSpPr>
        <xdr:cNvPr id="692" name="直線コネクタ 691"/>
        <xdr:cNvCxnSpPr/>
      </xdr:nvCxnSpPr>
      <xdr:spPr>
        <a:xfrm>
          <a:off x="14592300" y="16541995"/>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82795</xdr:rowOff>
    </xdr:from>
    <xdr:to>
      <xdr:col>76</xdr:col>
      <xdr:colOff>114300</xdr:colOff>
      <xdr:row>96</xdr:row>
      <xdr:rowOff>128760</xdr:rowOff>
    </xdr:to>
    <xdr:cxnSp macro="">
      <xdr:nvCxnSpPr>
        <xdr:cNvPr id="695" name="直線コネクタ 694"/>
        <xdr:cNvCxnSpPr/>
      </xdr:nvCxnSpPr>
      <xdr:spPr>
        <a:xfrm flipV="1">
          <a:off x="13703300" y="16541995"/>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7" name="テキスト ボックス 696"/>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128760</xdr:rowOff>
    </xdr:from>
    <xdr:to>
      <xdr:col>71</xdr:col>
      <xdr:colOff>177800</xdr:colOff>
      <xdr:row>96</xdr:row>
      <xdr:rowOff>135013</xdr:rowOff>
    </xdr:to>
    <xdr:cxnSp macro="">
      <xdr:nvCxnSpPr>
        <xdr:cNvPr id="698" name="直線コネクタ 697"/>
        <xdr:cNvCxnSpPr/>
      </xdr:nvCxnSpPr>
      <xdr:spPr>
        <a:xfrm flipV="1">
          <a:off x="12814300" y="16587960"/>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700" name="テキスト ボックス 699"/>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2" name="テキスト ボックス 701"/>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25071</xdr:rowOff>
    </xdr:from>
    <xdr:to>
      <xdr:col>85</xdr:col>
      <xdr:colOff>177800</xdr:colOff>
      <xdr:row>96</xdr:row>
      <xdr:rowOff>126671</xdr:rowOff>
    </xdr:to>
    <xdr:sp macro="" textlink="">
      <xdr:nvSpPr>
        <xdr:cNvPr id="708" name="楕円 707"/>
        <xdr:cNvSpPr/>
      </xdr:nvSpPr>
      <xdr:spPr>
        <a:xfrm>
          <a:off x="16268700" y="164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3498</xdr:rowOff>
    </xdr:from>
    <xdr:ext cx="534377" cy="259045"/>
    <xdr:sp macro="" textlink="">
      <xdr:nvSpPr>
        <xdr:cNvPr id="709" name="公債費該当値テキスト"/>
        <xdr:cNvSpPr txBox="1"/>
      </xdr:nvSpPr>
      <xdr:spPr>
        <a:xfrm>
          <a:off x="16370300" y="164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77699</xdr:rowOff>
    </xdr:from>
    <xdr:to>
      <xdr:col>81</xdr:col>
      <xdr:colOff>101600</xdr:colOff>
      <xdr:row>97</xdr:row>
      <xdr:rowOff>7849</xdr:rowOff>
    </xdr:to>
    <xdr:sp macro="" textlink="">
      <xdr:nvSpPr>
        <xdr:cNvPr id="710" name="楕円 709"/>
        <xdr:cNvSpPr/>
      </xdr:nvSpPr>
      <xdr:spPr>
        <a:xfrm>
          <a:off x="15430500" y="165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170426</xdr:rowOff>
    </xdr:from>
    <xdr:ext cx="534377" cy="259045"/>
    <xdr:sp macro="" textlink="">
      <xdr:nvSpPr>
        <xdr:cNvPr id="711" name="テキスト ボックス 710"/>
        <xdr:cNvSpPr txBox="1"/>
      </xdr:nvSpPr>
      <xdr:spPr>
        <a:xfrm>
          <a:off x="15214111" y="166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31995</xdr:rowOff>
    </xdr:from>
    <xdr:to>
      <xdr:col>76</xdr:col>
      <xdr:colOff>165100</xdr:colOff>
      <xdr:row>96</xdr:row>
      <xdr:rowOff>133595</xdr:rowOff>
    </xdr:to>
    <xdr:sp macro="" textlink="">
      <xdr:nvSpPr>
        <xdr:cNvPr id="712" name="楕円 711"/>
        <xdr:cNvSpPr/>
      </xdr:nvSpPr>
      <xdr:spPr>
        <a:xfrm>
          <a:off x="14541500" y="164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124722</xdr:rowOff>
    </xdr:from>
    <xdr:ext cx="534377" cy="259045"/>
    <xdr:sp macro="" textlink="">
      <xdr:nvSpPr>
        <xdr:cNvPr id="713" name="テキスト ボックス 712"/>
        <xdr:cNvSpPr txBox="1"/>
      </xdr:nvSpPr>
      <xdr:spPr>
        <a:xfrm>
          <a:off x="14325111" y="165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77960</xdr:rowOff>
    </xdr:from>
    <xdr:to>
      <xdr:col>72</xdr:col>
      <xdr:colOff>38100</xdr:colOff>
      <xdr:row>97</xdr:row>
      <xdr:rowOff>8110</xdr:rowOff>
    </xdr:to>
    <xdr:sp macro="" textlink="">
      <xdr:nvSpPr>
        <xdr:cNvPr id="714" name="楕円 713"/>
        <xdr:cNvSpPr/>
      </xdr:nvSpPr>
      <xdr:spPr>
        <a:xfrm>
          <a:off x="13652500" y="16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170687</xdr:rowOff>
    </xdr:from>
    <xdr:ext cx="534377" cy="259045"/>
    <xdr:sp macro="" textlink="">
      <xdr:nvSpPr>
        <xdr:cNvPr id="715" name="テキスト ボックス 714"/>
        <xdr:cNvSpPr txBox="1"/>
      </xdr:nvSpPr>
      <xdr:spPr>
        <a:xfrm>
          <a:off x="13436111" y="166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84213</xdr:rowOff>
    </xdr:from>
    <xdr:to>
      <xdr:col>67</xdr:col>
      <xdr:colOff>101600</xdr:colOff>
      <xdr:row>97</xdr:row>
      <xdr:rowOff>14363</xdr:rowOff>
    </xdr:to>
    <xdr:sp macro="" textlink="">
      <xdr:nvSpPr>
        <xdr:cNvPr id="716" name="楕円 715"/>
        <xdr:cNvSpPr/>
      </xdr:nvSpPr>
      <xdr:spPr>
        <a:xfrm>
          <a:off x="12763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5490</xdr:rowOff>
    </xdr:from>
    <xdr:ext cx="534377" cy="259045"/>
    <xdr:sp macro="" textlink="">
      <xdr:nvSpPr>
        <xdr:cNvPr id="717" name="テキスト ボックス 716"/>
        <xdr:cNvSpPr txBox="1"/>
      </xdr:nvSpPr>
      <xdr:spPr>
        <a:xfrm>
          <a:off x="12547111" y="16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コロナ対策臨時特別給付金の終了により、前年度より大きく減少しましたが、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ふるさと応援寄付金の返礼品に係る経費の増加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や電算システムの更新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る増加等により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73,035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全国的なコロナ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対策経費の増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や、社会保障関係経費の逓増に加え、コロナ対策における市独自事業として障がい福祉事業所・介護サービス事業所への応援金支給等を実施したことから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衛生費は、コロナ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ウイルスワクチン接種事業の通年実施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により前年より経費は増加しましたが、類似団体を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円下回りました。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農林水産業費は、コロナ対策として近江牛畜産農家への支援を行いましたが、畜産収益力強化対策事業の終了により、前年度比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10,884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3,272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円下回りました。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竹町都市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グラウンドゴルフ場や児童遊戯場の整備により増加し、前年度比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32,834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円となりましたが、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としてふるさと観光券やシニア向けチケット配布を実施しましたが、前年度より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じもと応援クーポン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配付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が縮小したことから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八幡小学校屋内運動場整備や文芸セミナリヨ長寿命化整備、第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回国民スポーツ大会に向けた運動公園体育館等の施設整備を行いましたが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44,798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円下回りました。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の実質収支額は引き続き黒字となっており、健全な財政状況と言えます。市税のコロナ禍の影響による落ち込みが当初想定よりも落ち込まず、普通交付税が国の補正予算により臨時財政対策債の償還期限を前倒し交付され増加したこと等から、黒字を維持し、実質収支は前年より良化しま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額を上回り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億円増となる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億円となり、標準財政規模の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億円増を上回ったことから比率は上昇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実質収支額の標準財政規模に対する比率は、対前年度比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％となり、実質単年度収支は、財政調整基金積立金の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今後も引き続き健全な財政運営に努めます。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対象の会計においても連結実質赤字比率に係る赤字はないことから、すべての会計の収支等を足し合わせた結果、歳入及び流動資産等総額が歳出及び流動負債等総額を上回っており、連結収支は黒字で健全な状況で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＜主な増減要因＞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介護給付費負担金等の歳入の増加により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しました。国民健康保険特別会計は、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県に負担する国民健康保険事業費納付額が前年度より減少したため、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千円増加しました。水道事業会計では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岩倉浄水場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改築工事の建設改良費により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流動資産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年度は大きな工事がなかったため流動資産が増加し、資金剰余額は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194,315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しました。病院事業会計では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電子カルテ更新にかかる未払金が減少したことにより、流動負債が減少し、資金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剰余額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983,933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一般会計についても寄附金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や普通交付税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連結ベースで実質収支は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1,532,730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千円の増加となりました。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＜今後の見通し・課題・改善方策＞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社会と少子高齢化が進行している状況であり、増嵩する社会保障関連経費に歯止めが効かず、加えて、既存施設などの老朽化対策が本格化してくるなど、会計全体の収支を悪化させる要因・課題があります。公営企業においても、特に水道事業・下水道事業については、管の更新等に多くの経費が必要となります。公共施設等総合管理計画等に基づき、長寿命化を図り、各会計において費用対効果を十分考慮し、経費の削減を推し進めつつ持続可能な財政運営の実現に努めます。</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43922489</v>
      </c>
      <c r="BO4" s="488"/>
      <c r="BP4" s="488"/>
      <c r="BQ4" s="488"/>
      <c r="BR4" s="488"/>
      <c r="BS4" s="488"/>
      <c r="BT4" s="488"/>
      <c r="BU4" s="489"/>
      <c r="BV4" s="487">
        <v>47664085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5.6</v>
      </c>
      <c r="CU4" s="628"/>
      <c r="CV4" s="628"/>
      <c r="CW4" s="628"/>
      <c r="CX4" s="628"/>
      <c r="CY4" s="628"/>
      <c r="CZ4" s="628"/>
      <c r="DA4" s="629"/>
      <c r="DB4" s="627">
        <v>4.3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42659982</v>
      </c>
      <c r="BO5" s="459"/>
      <c r="BP5" s="459"/>
      <c r="BQ5" s="459"/>
      <c r="BR5" s="459"/>
      <c r="BS5" s="459"/>
      <c r="BT5" s="459"/>
      <c r="BU5" s="460"/>
      <c r="BV5" s="458">
        <v>46525236</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85.6</v>
      </c>
      <c r="CU5" s="456"/>
      <c r="CV5" s="456"/>
      <c r="CW5" s="456"/>
      <c r="CX5" s="456"/>
      <c r="CY5" s="456"/>
      <c r="CZ5" s="456"/>
      <c r="DA5" s="457"/>
      <c r="DB5" s="455">
        <v>91.5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1262507</v>
      </c>
      <c r="BO6" s="459"/>
      <c r="BP6" s="459"/>
      <c r="BQ6" s="459"/>
      <c r="BR6" s="459"/>
      <c r="BS6" s="459"/>
      <c r="BT6" s="459"/>
      <c r="BU6" s="460"/>
      <c r="BV6" s="458">
        <v>1138849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90.2</v>
      </c>
      <c r="CU6" s="602"/>
      <c r="CV6" s="602"/>
      <c r="CW6" s="602"/>
      <c r="CX6" s="602"/>
      <c r="CY6" s="602"/>
      <c r="CZ6" s="602"/>
      <c r="DA6" s="603"/>
      <c r="DB6" s="601">
        <v>96.7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151479</v>
      </c>
      <c r="BO7" s="459"/>
      <c r="BP7" s="459"/>
      <c r="BQ7" s="459"/>
      <c r="BR7" s="459"/>
      <c r="BS7" s="459"/>
      <c r="BT7" s="459"/>
      <c r="BU7" s="460"/>
      <c r="BV7" s="458">
        <v>318409</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19727431</v>
      </c>
      <c r="CU7" s="459"/>
      <c r="CV7" s="459"/>
      <c r="CW7" s="459"/>
      <c r="CX7" s="459"/>
      <c r="CY7" s="459"/>
      <c r="CZ7" s="459"/>
      <c r="DA7" s="460"/>
      <c r="DB7" s="458">
        <v>18877749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1111028</v>
      </c>
      <c r="BO8" s="459"/>
      <c r="BP8" s="459"/>
      <c r="BQ8" s="459"/>
      <c r="BR8" s="459"/>
      <c r="BS8" s="459"/>
      <c r="BT8" s="459"/>
      <c r="BU8" s="460"/>
      <c r="BV8" s="458">
        <v>820440</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0.67</v>
      </c>
      <c r="CU8" s="562"/>
      <c r="CV8" s="562"/>
      <c r="CW8" s="562"/>
      <c r="CX8" s="562"/>
      <c r="CY8" s="562"/>
      <c r="CZ8" s="562"/>
      <c r="DA8" s="563"/>
      <c r="DB8" s="561">
        <v>0.69</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81122</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290588</v>
      </c>
      <c r="BO9" s="459"/>
      <c r="BP9" s="459"/>
      <c r="BQ9" s="459"/>
      <c r="BR9" s="459"/>
      <c r="BS9" s="459"/>
      <c r="BT9" s="459"/>
      <c r="BU9" s="460"/>
      <c r="BV9" s="458">
        <v>240855</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11.3</v>
      </c>
      <c r="CU9" s="456"/>
      <c r="CV9" s="456"/>
      <c r="CW9" s="456"/>
      <c r="CX9" s="456"/>
      <c r="CY9" s="456"/>
      <c r="CZ9" s="456"/>
      <c r="DA9" s="457"/>
      <c r="DB9" s="455">
        <v>10.8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81312</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1012429</v>
      </c>
      <c r="BO10" s="459"/>
      <c r="BP10" s="459"/>
      <c r="BQ10" s="459"/>
      <c r="BR10" s="459"/>
      <c r="BS10" s="459"/>
      <c r="BT10" s="459"/>
      <c r="BU10" s="460"/>
      <c r="BV10" s="458">
        <v>293391</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241166</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82101</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125</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406000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80511</v>
      </c>
      <c r="S13" s="546"/>
      <c r="T13" s="546"/>
      <c r="U13" s="546"/>
      <c r="V13" s="547"/>
      <c r="W13" s="548" t="s">
        <v>139</v>
      </c>
      <c r="X13" s="444"/>
      <c r="Y13" s="444"/>
      <c r="Z13" s="444"/>
      <c r="AA13" s="444"/>
      <c r="AB13" s="445"/>
      <c r="AC13" s="411">
        <v>1331</v>
      </c>
      <c r="AD13" s="412"/>
      <c r="AE13" s="412"/>
      <c r="AF13" s="412"/>
      <c r="AG13" s="413"/>
      <c r="AH13" s="411">
        <v>1462</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1544183</v>
      </c>
      <c r="BO13" s="459"/>
      <c r="BP13" s="459"/>
      <c r="BQ13" s="459"/>
      <c r="BR13" s="459"/>
      <c r="BS13" s="459"/>
      <c r="BT13" s="459"/>
      <c r="BU13" s="460"/>
      <c r="BV13" s="458">
        <v>128246</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1.1000000000000001</v>
      </c>
      <c r="CU13" s="456"/>
      <c r="CV13" s="456"/>
      <c r="CW13" s="456"/>
      <c r="CX13" s="456"/>
      <c r="CY13" s="456"/>
      <c r="CZ13" s="456"/>
      <c r="DA13" s="457"/>
      <c r="DB13" s="455">
        <v>1.5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82343</v>
      </c>
      <c r="S14" s="546"/>
      <c r="T14" s="546"/>
      <c r="U14" s="546"/>
      <c r="V14" s="547"/>
      <c r="W14" s="549"/>
      <c r="X14" s="447"/>
      <c r="Y14" s="447"/>
      <c r="Z14" s="447"/>
      <c r="AA14" s="447"/>
      <c r="AB14" s="448"/>
      <c r="AC14" s="538">
        <v>3.5</v>
      </c>
      <c r="AD14" s="539"/>
      <c r="AE14" s="539"/>
      <c r="AF14" s="539"/>
      <c r="AG14" s="540"/>
      <c r="AH14" s="538">
        <v>3.9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80783</v>
      </c>
      <c r="S15" s="546"/>
      <c r="T15" s="546"/>
      <c r="U15" s="546"/>
      <c r="V15" s="547"/>
      <c r="W15" s="548" t="s">
        <v>146</v>
      </c>
      <c r="X15" s="444"/>
      <c r="Y15" s="444"/>
      <c r="Z15" s="444"/>
      <c r="AA15" s="444"/>
      <c r="AB15" s="445"/>
      <c r="AC15" s="411">
        <v>13168</v>
      </c>
      <c r="AD15" s="412"/>
      <c r="AE15" s="412"/>
      <c r="AF15" s="412"/>
      <c r="AG15" s="413"/>
      <c r="AH15" s="411">
        <v>13446</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9986341</v>
      </c>
      <c r="BO15" s="488"/>
      <c r="BP15" s="488"/>
      <c r="BQ15" s="488"/>
      <c r="BR15" s="488"/>
      <c r="BS15" s="488"/>
      <c r="BT15" s="488"/>
      <c r="BU15" s="489"/>
      <c r="BV15" s="487">
        <v>10387452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34.4</v>
      </c>
      <c r="AD16" s="539"/>
      <c r="AE16" s="539"/>
      <c r="AF16" s="539"/>
      <c r="AG16" s="540"/>
      <c r="AH16" s="538">
        <v>35.5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15640504</v>
      </c>
      <c r="BO16" s="459"/>
      <c r="BP16" s="459"/>
      <c r="BQ16" s="459"/>
      <c r="BR16" s="459"/>
      <c r="BS16" s="459"/>
      <c r="BT16" s="459"/>
      <c r="BU16" s="460"/>
      <c r="BV16" s="458">
        <v>15093642</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150</v>
      </c>
      <c r="S17" s="536"/>
      <c r="T17" s="536"/>
      <c r="U17" s="536"/>
      <c r="V17" s="537"/>
      <c r="W17" s="548" t="s">
        <v>153</v>
      </c>
      <c r="X17" s="444"/>
      <c r="Y17" s="444"/>
      <c r="Z17" s="444"/>
      <c r="AA17" s="444"/>
      <c r="AB17" s="445"/>
      <c r="AC17" s="411">
        <v>23729</v>
      </c>
      <c r="AD17" s="412"/>
      <c r="AE17" s="412"/>
      <c r="AF17" s="412"/>
      <c r="AG17" s="413"/>
      <c r="AH17" s="411">
        <v>22977</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12641356</v>
      </c>
      <c r="BO17" s="459"/>
      <c r="BP17" s="459"/>
      <c r="BQ17" s="459"/>
      <c r="BR17" s="459"/>
      <c r="BS17" s="459"/>
      <c r="BT17" s="459"/>
      <c r="BU17" s="460"/>
      <c r="BV17" s="458">
        <v>13181687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177.45</v>
      </c>
      <c r="M18" s="511"/>
      <c r="N18" s="511"/>
      <c r="O18" s="511"/>
      <c r="P18" s="511"/>
      <c r="Q18" s="511"/>
      <c r="R18" s="512"/>
      <c r="S18" s="512"/>
      <c r="T18" s="512"/>
      <c r="U18" s="512"/>
      <c r="V18" s="513"/>
      <c r="W18" s="529"/>
      <c r="X18" s="530"/>
      <c r="Y18" s="530"/>
      <c r="Z18" s="530"/>
      <c r="AA18" s="530"/>
      <c r="AB18" s="554"/>
      <c r="AC18" s="428">
        <v>62.1</v>
      </c>
      <c r="AD18" s="429"/>
      <c r="AE18" s="429"/>
      <c r="AF18" s="429"/>
      <c r="AG18" s="514"/>
      <c r="AH18" s="428">
        <v>60.6</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17269526</v>
      </c>
      <c r="BO18" s="459"/>
      <c r="BP18" s="459"/>
      <c r="BQ18" s="459"/>
      <c r="BR18" s="459"/>
      <c r="BS18" s="459"/>
      <c r="BT18" s="459"/>
      <c r="BU18" s="460"/>
      <c r="BV18" s="458">
        <v>17103675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457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23847172</v>
      </c>
      <c r="BO19" s="459"/>
      <c r="BP19" s="459"/>
      <c r="BQ19" s="459"/>
      <c r="BR19" s="459"/>
      <c r="BS19" s="459"/>
      <c r="BT19" s="459"/>
      <c r="BU19" s="460"/>
      <c r="BV19" s="458">
        <v>22659283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31403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25162016</v>
      </c>
      <c r="BO22" s="488"/>
      <c r="BP22" s="488"/>
      <c r="BQ22" s="488"/>
      <c r="BR22" s="488"/>
      <c r="BS22" s="488"/>
      <c r="BT22" s="488"/>
      <c r="BU22" s="489"/>
      <c r="BV22" s="487">
        <v>26074840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21985266</v>
      </c>
      <c r="BO23" s="459"/>
      <c r="BP23" s="459"/>
      <c r="BQ23" s="459"/>
      <c r="BR23" s="459"/>
      <c r="BS23" s="459"/>
      <c r="BT23" s="459"/>
      <c r="BU23" s="460"/>
      <c r="BV23" s="458">
        <v>22687932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6160</v>
      </c>
      <c r="R24" s="412"/>
      <c r="S24" s="412"/>
      <c r="T24" s="412"/>
      <c r="U24" s="412"/>
      <c r="V24" s="413"/>
      <c r="W24" s="501"/>
      <c r="X24" s="438"/>
      <c r="Y24" s="439"/>
      <c r="Z24" s="414" t="s">
        <v>170</v>
      </c>
      <c r="AA24" s="415"/>
      <c r="AB24" s="415"/>
      <c r="AC24" s="415"/>
      <c r="AD24" s="415"/>
      <c r="AE24" s="415"/>
      <c r="AF24" s="415"/>
      <c r="AG24" s="416"/>
      <c r="AH24" s="411">
        <v>491</v>
      </c>
      <c r="AI24" s="412"/>
      <c r="AJ24" s="412"/>
      <c r="AK24" s="412"/>
      <c r="AL24" s="413"/>
      <c r="AM24" s="411">
        <v>1501969</v>
      </c>
      <c r="AN24" s="412"/>
      <c r="AO24" s="412"/>
      <c r="AP24" s="412"/>
      <c r="AQ24" s="412"/>
      <c r="AR24" s="413"/>
      <c r="AS24" s="411">
        <v>3059</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10961166</v>
      </c>
      <c r="BO24" s="459"/>
      <c r="BP24" s="459"/>
      <c r="BQ24" s="459"/>
      <c r="BR24" s="459"/>
      <c r="BS24" s="459"/>
      <c r="BT24" s="459"/>
      <c r="BU24" s="460"/>
      <c r="BV24" s="458">
        <v>11691069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7300</v>
      </c>
      <c r="R25" s="412"/>
      <c r="S25" s="412"/>
      <c r="T25" s="412"/>
      <c r="U25" s="412"/>
      <c r="V25" s="413"/>
      <c r="W25" s="501"/>
      <c r="X25" s="438"/>
      <c r="Y25" s="439"/>
      <c r="Z25" s="414" t="s">
        <v>173</v>
      </c>
      <c r="AA25" s="415"/>
      <c r="AB25" s="415"/>
      <c r="AC25" s="415"/>
      <c r="AD25" s="415"/>
      <c r="AE25" s="415"/>
      <c r="AF25" s="415"/>
      <c r="AG25" s="416"/>
      <c r="AH25" s="411" t="s">
        <v>137</v>
      </c>
      <c r="AI25" s="412"/>
      <c r="AJ25" s="412"/>
      <c r="AK25" s="412"/>
      <c r="AL25" s="413"/>
      <c r="AM25" s="411" t="s">
        <v>137</v>
      </c>
      <c r="AN25" s="412"/>
      <c r="AO25" s="412"/>
      <c r="AP25" s="412"/>
      <c r="AQ25" s="412"/>
      <c r="AR25" s="413"/>
      <c r="AS25" s="411" t="s">
        <v>174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9164677</v>
      </c>
      <c r="BO25" s="488"/>
      <c r="BP25" s="488"/>
      <c r="BQ25" s="488"/>
      <c r="BR25" s="488"/>
      <c r="BS25" s="488"/>
      <c r="BT25" s="488"/>
      <c r="BU25" s="489"/>
      <c r="BV25" s="487">
        <v>8939822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6850</v>
      </c>
      <c r="R26" s="412"/>
      <c r="S26" s="412"/>
      <c r="T26" s="412"/>
      <c r="U26" s="412"/>
      <c r="V26" s="413"/>
      <c r="W26" s="501"/>
      <c r="X26" s="438"/>
      <c r="Y26" s="439"/>
      <c r="Z26" s="414" t="s">
        <v>177</v>
      </c>
      <c r="AA26" s="469"/>
      <c r="AB26" s="469"/>
      <c r="AC26" s="469"/>
      <c r="AD26" s="469"/>
      <c r="AE26" s="469"/>
      <c r="AF26" s="469"/>
      <c r="AG26" s="470"/>
      <c r="AH26" s="411">
        <v>10</v>
      </c>
      <c r="AI26" s="412"/>
      <c r="AJ26" s="412"/>
      <c r="AK26" s="412"/>
      <c r="AL26" s="413"/>
      <c r="AM26" s="411">
        <v>26580</v>
      </c>
      <c r="AN26" s="412"/>
      <c r="AO26" s="412"/>
      <c r="AP26" s="412"/>
      <c r="AQ26" s="412"/>
      <c r="AR26" s="413"/>
      <c r="AS26" s="411">
        <v>2658</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174</v>
      </c>
      <c r="BO26" s="459"/>
      <c r="BP26" s="459"/>
      <c r="BQ26" s="459"/>
      <c r="BR26" s="459"/>
      <c r="BS26" s="459"/>
      <c r="BT26" s="459"/>
      <c r="BU26" s="460"/>
      <c r="BV26" s="458" t="s">
        <v>174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4550</v>
      </c>
      <c r="R27" s="412"/>
      <c r="S27" s="412"/>
      <c r="T27" s="412"/>
      <c r="U27" s="412"/>
      <c r="V27" s="413"/>
      <c r="W27" s="501"/>
      <c r="X27" s="438"/>
      <c r="Y27" s="439"/>
      <c r="Z27" s="414" t="s">
        <v>180</v>
      </c>
      <c r="AA27" s="415"/>
      <c r="AB27" s="415"/>
      <c r="AC27" s="415"/>
      <c r="AD27" s="415"/>
      <c r="AE27" s="415"/>
      <c r="AF27" s="415"/>
      <c r="AG27" s="416"/>
      <c r="AH27" s="411">
        <v>61</v>
      </c>
      <c r="AI27" s="412"/>
      <c r="AJ27" s="412"/>
      <c r="AK27" s="412"/>
      <c r="AL27" s="413"/>
      <c r="AM27" s="411">
        <v>192173</v>
      </c>
      <c r="AN27" s="412"/>
      <c r="AO27" s="412"/>
      <c r="AP27" s="412"/>
      <c r="AQ27" s="412"/>
      <c r="AR27" s="413"/>
      <c r="AS27" s="411">
        <v>3150</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1159407</v>
      </c>
      <c r="BO27" s="493"/>
      <c r="BP27" s="493"/>
      <c r="BQ27" s="493"/>
      <c r="BR27" s="493"/>
      <c r="BS27" s="493"/>
      <c r="BT27" s="493"/>
      <c r="BU27" s="494"/>
      <c r="BV27" s="492">
        <v>1158218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4000</v>
      </c>
      <c r="R28" s="412"/>
      <c r="S28" s="412"/>
      <c r="T28" s="412"/>
      <c r="U28" s="412"/>
      <c r="V28" s="413"/>
      <c r="W28" s="501"/>
      <c r="X28" s="438"/>
      <c r="Y28" s="439"/>
      <c r="Z28" s="414" t="s">
        <v>183</v>
      </c>
      <c r="AA28" s="415"/>
      <c r="AB28" s="415"/>
      <c r="AC28" s="415"/>
      <c r="AD28" s="415"/>
      <c r="AE28" s="415"/>
      <c r="AF28" s="415"/>
      <c r="AG28" s="416"/>
      <c r="AH28" s="411" t="s">
        <v>174</v>
      </c>
      <c r="AI28" s="412"/>
      <c r="AJ28" s="412"/>
      <c r="AK28" s="412"/>
      <c r="AL28" s="413"/>
      <c r="AM28" s="411" t="s">
        <v>137</v>
      </c>
      <c r="AN28" s="412"/>
      <c r="AO28" s="412"/>
      <c r="AP28" s="412"/>
      <c r="AQ28" s="412"/>
      <c r="AR28" s="413"/>
      <c r="AS28" s="411" t="s">
        <v>137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5062152</v>
      </c>
      <c r="BO28" s="488"/>
      <c r="BP28" s="488"/>
      <c r="BQ28" s="488"/>
      <c r="BR28" s="488"/>
      <c r="BS28" s="488"/>
      <c r="BT28" s="488"/>
      <c r="BU28" s="489"/>
      <c r="BV28" s="487">
        <v>4049723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22</v>
      </c>
      <c r="M29" s="412"/>
      <c r="N29" s="412"/>
      <c r="O29" s="412"/>
      <c r="P29" s="413"/>
      <c r="Q29" s="411">
        <v>3600</v>
      </c>
      <c r="R29" s="412"/>
      <c r="S29" s="412"/>
      <c r="T29" s="412"/>
      <c r="U29" s="412"/>
      <c r="V29" s="413"/>
      <c r="W29" s="502"/>
      <c r="X29" s="503"/>
      <c r="Y29" s="504"/>
      <c r="Z29" s="414" t="s">
        <v>186</v>
      </c>
      <c r="AA29" s="415"/>
      <c r="AB29" s="415"/>
      <c r="AC29" s="415"/>
      <c r="AD29" s="415"/>
      <c r="AE29" s="415"/>
      <c r="AF29" s="415"/>
      <c r="AG29" s="416"/>
      <c r="AH29" s="411">
        <v>552</v>
      </c>
      <c r="AI29" s="412"/>
      <c r="AJ29" s="412"/>
      <c r="AK29" s="412"/>
      <c r="AL29" s="413"/>
      <c r="AM29" s="411">
        <v>1694142</v>
      </c>
      <c r="AN29" s="412"/>
      <c r="AO29" s="412"/>
      <c r="AP29" s="412"/>
      <c r="AQ29" s="412"/>
      <c r="AR29" s="413"/>
      <c r="AS29" s="411">
        <v>3069</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3241996</v>
      </c>
      <c r="BO29" s="459"/>
      <c r="BP29" s="459"/>
      <c r="BQ29" s="459"/>
      <c r="BR29" s="459"/>
      <c r="BS29" s="459"/>
      <c r="BT29" s="459"/>
      <c r="BU29" s="460"/>
      <c r="BV29" s="458">
        <v>3039159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98.5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14757265</v>
      </c>
      <c r="BO30" s="493"/>
      <c r="BP30" s="493"/>
      <c r="BQ30" s="493"/>
      <c r="BR30" s="493"/>
      <c r="BS30" s="493"/>
      <c r="BT30" s="493"/>
      <c r="BU30" s="494"/>
      <c r="BV30" s="492">
        <v>11919160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196</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195</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東近江行政組合（一般会計）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近江八幡市国際協会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文化会館事業特別会計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IF('各会計、関係団体の財政状況及び健全化判断比率'!B34="","",'各会計、関係団体の財政状況及び健全化判断比率'!B34)</f>
        <v>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東近江行政組合（救急医療特別会計）</v>
      </c>
      <c r="BZ35" s="407"/>
      <c r="CA35" s="407"/>
      <c r="CB35" s="407"/>
      <c r="CC35" s="407"/>
      <c r="CD35" s="407"/>
      <c r="CE35" s="407"/>
      <c r="CF35" s="407"/>
      <c r="CG35" s="407"/>
      <c r="CH35" s="407"/>
      <c r="CI35" s="407"/>
      <c r="CJ35" s="407"/>
      <c r="CK35" s="407"/>
      <c r="CL35" s="407"/>
      <c r="CM35" s="407"/>
      <c r="CN35" s="178"/>
      <c r="CO35" s="406">
        <f t="shared" ref="CO35:CO43" si="3">IF(CQ35="","",CO34+1)</f>
        <v>17</v>
      </c>
      <c r="CP35" s="406"/>
      <c r="CQ35" s="407" t="str">
        <f>IF('各会計、関係団体の財政状況及び健全化判断比率'!BS8="","",'各会計、関係団体の財政状況及び健全化判断比率'!BS8)</f>
        <v>安土町文芸の郷振興事業団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介護認定審査会共同設置事業特別会計</v>
      </c>
      <c r="X36" s="407"/>
      <c r="Y36" s="407"/>
      <c r="Z36" s="407"/>
      <c r="AA36" s="407"/>
      <c r="AB36" s="407"/>
      <c r="AC36" s="407"/>
      <c r="AD36" s="407"/>
      <c r="AE36" s="407"/>
      <c r="AF36" s="407"/>
      <c r="AG36" s="407"/>
      <c r="AH36" s="407"/>
      <c r="AI36" s="407"/>
      <c r="AJ36" s="407"/>
      <c r="AK36" s="407"/>
      <c r="AL36" s="178"/>
      <c r="AM36" s="406">
        <f t="shared" si="0"/>
        <v>10</v>
      </c>
      <c r="AN36" s="406"/>
      <c r="AO36" s="407" t="str">
        <f>IF('各会計、関係団体の財政状況及び健全化判断比率'!B35="","",'各会計、関係団体の財政状況及び健全化判断比率'!B35)</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滋賀県市町村職員研修センター</v>
      </c>
      <c r="BZ36" s="407"/>
      <c r="CA36" s="407"/>
      <c r="CB36" s="407"/>
      <c r="CC36" s="407"/>
      <c r="CD36" s="407"/>
      <c r="CE36" s="407"/>
      <c r="CF36" s="407"/>
      <c r="CG36" s="407"/>
      <c r="CH36" s="407"/>
      <c r="CI36" s="407"/>
      <c r="CJ36" s="407"/>
      <c r="CK36" s="407"/>
      <c r="CL36" s="407"/>
      <c r="CM36" s="407"/>
      <c r="CN36" s="178"/>
      <c r="CO36" s="406">
        <f t="shared" si="3"/>
        <v>18</v>
      </c>
      <c r="CP36" s="406"/>
      <c r="CQ36" s="407" t="str">
        <f>IF('各会計、関係団体の財政状況及び健全化判断比率'!BS9="","",'各会計、関係団体の財政状況及び健全化判断比率'!BS9)</f>
        <v>近江八幡市勤労者福祉サービスセンター</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介護保険事業（保険事業勘定）特別会計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滋賀県後期高齢者医療広域連合（一般会計）</v>
      </c>
      <c r="BZ37" s="407"/>
      <c r="CA37" s="407"/>
      <c r="CB37" s="407"/>
      <c r="CC37" s="407"/>
      <c r="CD37" s="407"/>
      <c r="CE37" s="407"/>
      <c r="CF37" s="407"/>
      <c r="CG37" s="407"/>
      <c r="CH37" s="407"/>
      <c r="CI37" s="407"/>
      <c r="CJ37" s="407"/>
      <c r="CK37" s="407"/>
      <c r="CL37" s="407"/>
      <c r="CM37" s="407"/>
      <c r="CN37" s="178"/>
      <c r="CO37" s="406">
        <f t="shared" si="3"/>
        <v>19</v>
      </c>
      <c r="CP37" s="406"/>
      <c r="CQ37" s="407" t="str">
        <f>IF('各会計、関係団体の財政状況及び健全化判断比率'!BS10="","",'各会計、関係団体の財政状況及び健全化判断比率'!BS10)</f>
        <v>ハートランド推進財団</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7</v>
      </c>
      <c r="V38" s="406"/>
      <c r="W38" s="407" t="str">
        <f>IF('各会計、関係団体の財政状況及び健全化判断比率'!B32="","",'各会計、関係団体の財政状況及び健全化判断比率'!B32)</f>
        <v>介護保険事業（サービス事業勘定）特別会計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滋賀県後期高齢者医療広域連合（後期高齢者医療特別会計）</v>
      </c>
      <c r="BZ38" s="407"/>
      <c r="CA38" s="407"/>
      <c r="CB38" s="407"/>
      <c r="CC38" s="407"/>
      <c r="CD38" s="407"/>
      <c r="CE38" s="407"/>
      <c r="CF38" s="407"/>
      <c r="CG38" s="407"/>
      <c r="CH38" s="407"/>
      <c r="CI38" s="407"/>
      <c r="CJ38" s="407"/>
      <c r="CK38" s="407"/>
      <c r="CL38" s="407"/>
      <c r="CM38" s="407"/>
      <c r="CN38" s="178"/>
      <c r="CO38" s="406">
        <f t="shared" si="3"/>
        <v>20</v>
      </c>
      <c r="CP38" s="406"/>
      <c r="CQ38" s="407" t="str">
        <f>IF('各会計、関係団体の財政状況及び健全化判断比率'!BS11="","",'各会計、関係団体の財政状況及び健全化判断比率'!BS11)</f>
        <v>まっせ</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533</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492</v>
      </c>
      <c r="G33" s="29" t="s">
        <v>493</v>
      </c>
      <c r="H33" s="29" t="s">
        <v>494</v>
      </c>
      <c r="I33" s="29" t="s">
        <v>495</v>
      </c>
      <c r="J33" s="30" t="s">
        <v>496</v>
      </c>
      <c r="K33" s="22"/>
      <c r="L33" s="22"/>
      <c r="M33" s="22"/>
      <c r="N33" s="22"/>
      <c r="O33" s="22"/>
      <c r="P33" s="22"/>
    </row>
    <row r="34" spans="1:16" ht="39" customHeight="1" x14ac:dyDescent="0.15">
      <c r="A34" s="22"/>
      <c r="B34" s="31"/>
      <c r="C34" s="1215" t="s">
        <v>497</v>
      </c>
      <c r="D34" s="1215"/>
      <c r="E34" s="1216"/>
      <c r="F34" s="32">
        <v>29.26</v>
      </c>
      <c r="G34" s="33">
        <v>30.28</v>
      </c>
      <c r="H34" s="33">
        <v>31.11</v>
      </c>
      <c r="I34" s="33">
        <v>33.619999999999997</v>
      </c>
      <c r="J34" s="34">
        <v>37.159999999999997</v>
      </c>
      <c r="K34" s="22"/>
      <c r="L34" s="22"/>
      <c r="M34" s="22"/>
      <c r="N34" s="22"/>
      <c r="O34" s="22"/>
      <c r="P34" s="22"/>
    </row>
    <row r="35" spans="1:16" ht="39" customHeight="1" x14ac:dyDescent="0.15">
      <c r="A35" s="22"/>
      <c r="B35" s="35"/>
      <c r="C35" s="1209" t="s">
        <v>498</v>
      </c>
      <c r="D35" s="1210"/>
      <c r="E35" s="1211"/>
      <c r="F35" s="36">
        <v>11.09</v>
      </c>
      <c r="G35" s="37">
        <v>11.45</v>
      </c>
      <c r="H35" s="37">
        <v>12.58</v>
      </c>
      <c r="I35" s="37">
        <v>11.53</v>
      </c>
      <c r="J35" s="38">
        <v>12.02</v>
      </c>
      <c r="K35" s="22"/>
      <c r="L35" s="22"/>
      <c r="M35" s="22"/>
      <c r="N35" s="22"/>
      <c r="O35" s="22"/>
      <c r="P35" s="22"/>
    </row>
    <row r="36" spans="1:16" ht="39" customHeight="1" x14ac:dyDescent="0.15">
      <c r="A36" s="22"/>
      <c r="B36" s="35"/>
      <c r="C36" s="1209" t="s">
        <v>499</v>
      </c>
      <c r="D36" s="1210"/>
      <c r="E36" s="1211"/>
      <c r="F36" s="36">
        <v>2.86</v>
      </c>
      <c r="G36" s="37">
        <v>3.01</v>
      </c>
      <c r="H36" s="37">
        <v>3.16</v>
      </c>
      <c r="I36" s="37">
        <v>4.34</v>
      </c>
      <c r="J36" s="38">
        <v>5.63</v>
      </c>
      <c r="K36" s="22"/>
      <c r="L36" s="22"/>
      <c r="M36" s="22"/>
      <c r="N36" s="22"/>
      <c r="O36" s="22"/>
      <c r="P36" s="22"/>
    </row>
    <row r="37" spans="1:16" ht="39" customHeight="1" x14ac:dyDescent="0.15">
      <c r="A37" s="22"/>
      <c r="B37" s="35"/>
      <c r="C37" s="1209" t="s">
        <v>500</v>
      </c>
      <c r="D37" s="1210"/>
      <c r="E37" s="1211"/>
      <c r="F37" s="36">
        <v>0.93</v>
      </c>
      <c r="G37" s="37">
        <v>0.95</v>
      </c>
      <c r="H37" s="37">
        <v>0.98</v>
      </c>
      <c r="I37" s="37">
        <v>0.95</v>
      </c>
      <c r="J37" s="38">
        <v>1.04</v>
      </c>
      <c r="K37" s="22"/>
      <c r="L37" s="22"/>
      <c r="M37" s="22"/>
      <c r="N37" s="22"/>
      <c r="O37" s="22"/>
      <c r="P37" s="22"/>
    </row>
    <row r="38" spans="1:16" ht="39" customHeight="1" x14ac:dyDescent="0.15">
      <c r="A38" s="22"/>
      <c r="B38" s="35"/>
      <c r="C38" s="1209" t="s">
        <v>501</v>
      </c>
      <c r="D38" s="1210"/>
      <c r="E38" s="1211"/>
      <c r="F38" s="36">
        <v>1.18</v>
      </c>
      <c r="G38" s="37">
        <v>1.21</v>
      </c>
      <c r="H38" s="37">
        <v>0.89</v>
      </c>
      <c r="I38" s="37">
        <v>0.74</v>
      </c>
      <c r="J38" s="38">
        <v>0.87</v>
      </c>
      <c r="K38" s="22"/>
      <c r="L38" s="22"/>
      <c r="M38" s="22"/>
      <c r="N38" s="22"/>
      <c r="O38" s="22"/>
      <c r="P38" s="22"/>
    </row>
    <row r="39" spans="1:16" ht="39" customHeight="1" x14ac:dyDescent="0.15">
      <c r="A39" s="22"/>
      <c r="B39" s="35"/>
      <c r="C39" s="1209" t="s">
        <v>502</v>
      </c>
      <c r="D39" s="1210"/>
      <c r="E39" s="1211"/>
      <c r="F39" s="36">
        <v>1.42</v>
      </c>
      <c r="G39" s="37">
        <v>0.25</v>
      </c>
      <c r="H39" s="37">
        <v>0.14000000000000001</v>
      </c>
      <c r="I39" s="37">
        <v>0.14000000000000001</v>
      </c>
      <c r="J39" s="38">
        <v>0.18</v>
      </c>
      <c r="K39" s="22"/>
      <c r="L39" s="22"/>
      <c r="M39" s="22"/>
      <c r="N39" s="22"/>
      <c r="O39" s="22"/>
      <c r="P39" s="22"/>
    </row>
    <row r="40" spans="1:16" ht="39" customHeight="1" x14ac:dyDescent="0.15">
      <c r="A40" s="22"/>
      <c r="B40" s="35"/>
      <c r="C40" s="1209" t="s">
        <v>503</v>
      </c>
      <c r="D40" s="1210"/>
      <c r="E40" s="1211"/>
      <c r="F40" s="36">
        <v>0.13</v>
      </c>
      <c r="G40" s="37">
        <v>0.04</v>
      </c>
      <c r="H40" s="37">
        <v>0</v>
      </c>
      <c r="I40" s="37">
        <v>0</v>
      </c>
      <c r="J40" s="38">
        <v>0</v>
      </c>
      <c r="K40" s="22"/>
      <c r="L40" s="22"/>
      <c r="M40" s="22"/>
      <c r="N40" s="22"/>
      <c r="O40" s="22"/>
      <c r="P40" s="22"/>
    </row>
    <row r="41" spans="1:16" ht="39" customHeight="1" x14ac:dyDescent="0.15">
      <c r="A41" s="22"/>
      <c r="B41" s="35"/>
      <c r="C41" s="1209" t="s">
        <v>504</v>
      </c>
      <c r="D41" s="1210"/>
      <c r="E41" s="1211"/>
      <c r="F41" s="36">
        <v>0</v>
      </c>
      <c r="G41" s="37">
        <v>0</v>
      </c>
      <c r="H41" s="37">
        <v>0</v>
      </c>
      <c r="I41" s="37">
        <v>0</v>
      </c>
      <c r="J41" s="38">
        <v>0</v>
      </c>
      <c r="K41" s="22"/>
      <c r="L41" s="22"/>
      <c r="M41" s="22"/>
      <c r="N41" s="22"/>
      <c r="O41" s="22"/>
      <c r="P41" s="22"/>
    </row>
    <row r="42" spans="1:16" ht="39" customHeight="1" x14ac:dyDescent="0.15">
      <c r="A42" s="22"/>
      <c r="B42" s="39"/>
      <c r="C42" s="1209" t="s">
        <v>505</v>
      </c>
      <c r="D42" s="1210"/>
      <c r="E42" s="1211"/>
      <c r="F42" s="36" t="s">
        <v>465</v>
      </c>
      <c r="G42" s="37" t="s">
        <v>465</v>
      </c>
      <c r="H42" s="37" t="s">
        <v>465</v>
      </c>
      <c r="I42" s="37" t="s">
        <v>465</v>
      </c>
      <c r="J42" s="38" t="s">
        <v>465</v>
      </c>
      <c r="K42" s="22"/>
      <c r="L42" s="22"/>
      <c r="M42" s="22"/>
      <c r="N42" s="22"/>
      <c r="O42" s="22"/>
      <c r="P42" s="22"/>
    </row>
    <row r="43" spans="1:16" ht="39" customHeight="1" thickBot="1" x14ac:dyDescent="0.2">
      <c r="A43" s="22"/>
      <c r="B43" s="40"/>
      <c r="C43" s="1212" t="s">
        <v>506</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P378zCF2t96ZAd08hWqDgHT8xV3xFk+D7Bta02y2drpbOXGg3Wd0QSBd6XDENjS5cjtKOF5d4+bKz1s5bAHgA==" saltValue="vpAJLqxnpK3IlhWg4T3W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492</v>
      </c>
      <c r="L44" s="56" t="s">
        <v>493</v>
      </c>
      <c r="M44" s="56" t="s">
        <v>494</v>
      </c>
      <c r="N44" s="56" t="s">
        <v>495</v>
      </c>
      <c r="O44" s="57" t="s">
        <v>496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2406</v>
      </c>
      <c r="L45" s="60">
        <v>2439</v>
      </c>
      <c r="M45" s="60">
        <v>2473</v>
      </c>
      <c r="N45" s="60">
        <v>2444</v>
      </c>
      <c r="O45" s="61">
        <v>2461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465</v>
      </c>
      <c r="L46" s="64" t="s">
        <v>465</v>
      </c>
      <c r="M46" s="64" t="s">
        <v>465</v>
      </c>
      <c r="N46" s="64" t="s">
        <v>465</v>
      </c>
      <c r="O46" s="65" t="s">
        <v>465</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465</v>
      </c>
      <c r="L47" s="64" t="s">
        <v>465</v>
      </c>
      <c r="M47" s="64" t="s">
        <v>465</v>
      </c>
      <c r="N47" s="64" t="s">
        <v>465</v>
      </c>
      <c r="O47" s="65" t="s">
        <v>465</v>
      </c>
      <c r="P47" s="48"/>
      <c r="Q47" s="48"/>
      <c r="R47" s="48"/>
      <c r="S47" s="48"/>
      <c r="T47" s="48"/>
      <c r="U47" s="48"/>
    </row>
    <row r="48" spans="1:21" ht="30.75" customHeight="1" x14ac:dyDescent="0.15">
      <c r="A48" s="48"/>
      <c r="B48" s="1237"/>
      <c r="C48" s="1238"/>
      <c r="D48" s="62"/>
      <c r="E48" s="1219" t="s">
        <v>15</v>
      </c>
      <c r="F48" s="1219"/>
      <c r="G48" s="1219"/>
      <c r="H48" s="1219"/>
      <c r="I48" s="1219"/>
      <c r="J48" s="1220"/>
      <c r="K48" s="63">
        <v>1117</v>
      </c>
      <c r="L48" s="64">
        <v>1058</v>
      </c>
      <c r="M48" s="64">
        <v>805</v>
      </c>
      <c r="N48" s="64">
        <v>767</v>
      </c>
      <c r="O48" s="65">
        <v>741</v>
      </c>
      <c r="P48" s="48"/>
      <c r="Q48" s="48"/>
      <c r="R48" s="48"/>
      <c r="S48" s="48"/>
      <c r="T48" s="48"/>
      <c r="U48" s="48"/>
    </row>
    <row r="49" spans="1:21" ht="30.75" customHeight="1" x14ac:dyDescent="0.15">
      <c r="A49" s="48"/>
      <c r="B49" s="1237"/>
      <c r="C49" s="1238"/>
      <c r="D49" s="62"/>
      <c r="E49" s="1219" t="s">
        <v>16</v>
      </c>
      <c r="F49" s="1219"/>
      <c r="G49" s="1219"/>
      <c r="H49" s="1219"/>
      <c r="I49" s="1219"/>
      <c r="J49" s="1220"/>
      <c r="K49" s="63">
        <v>79</v>
      </c>
      <c r="L49" s="64">
        <v>68</v>
      </c>
      <c r="M49" s="64">
        <v>73</v>
      </c>
      <c r="N49" s="64">
        <v>79</v>
      </c>
      <c r="O49" s="65">
        <v>66</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465</v>
      </c>
      <c r="L50" s="64" t="s">
        <v>465</v>
      </c>
      <c r="M50" s="64" t="s">
        <v>465</v>
      </c>
      <c r="N50" s="64" t="s">
        <v>465</v>
      </c>
      <c r="O50" s="65">
        <v>93</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465</v>
      </c>
      <c r="L51" s="64" t="s">
        <v>465</v>
      </c>
      <c r="M51" s="64" t="s">
        <v>465</v>
      </c>
      <c r="N51" s="64" t="s">
        <v>465</v>
      </c>
      <c r="O51" s="65" t="s">
        <v>465</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3091</v>
      </c>
      <c r="L52" s="64">
        <v>3229</v>
      </c>
      <c r="M52" s="64">
        <v>3116</v>
      </c>
      <c r="N52" s="64">
        <v>3154</v>
      </c>
      <c r="O52" s="65">
        <v>3177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511</v>
      </c>
      <c r="L53" s="69">
        <v>336</v>
      </c>
      <c r="M53" s="69">
        <v>235</v>
      </c>
      <c r="N53" s="69">
        <v>136</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507</v>
      </c>
      <c r="P55" s="48"/>
      <c r="Q55" s="48"/>
      <c r="R55" s="48"/>
      <c r="S55" s="48"/>
      <c r="T55" s="48"/>
      <c r="U55" s="48"/>
    </row>
    <row r="56" spans="1:21" ht="31.5" customHeight="1" thickBot="1" x14ac:dyDescent="0.2">
      <c r="A56" s="48"/>
      <c r="B56" s="76"/>
      <c r="C56" s="77"/>
      <c r="D56" s="77"/>
      <c r="E56" s="78"/>
      <c r="F56" s="78"/>
      <c r="G56" s="78"/>
      <c r="H56" s="78"/>
      <c r="I56" s="78"/>
      <c r="J56" s="79" t="s">
        <v>2</v>
      </c>
      <c r="K56" s="80" t="s">
        <v>508</v>
      </c>
      <c r="L56" s="81" t="s">
        <v>509</v>
      </c>
      <c r="M56" s="81" t="s">
        <v>510</v>
      </c>
      <c r="N56" s="81" t="s">
        <v>511</v>
      </c>
      <c r="O56" s="82" t="s">
        <v>512</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0xKyItNAi2znt2qt7fpoTDiPZM7TmmEKwKX5Ho9TD7pTvYKKwTFTVkHGDNW0VxQ3oEW8Ew56vy117kFv8bdtA==" saltValue="AqgwCOZToK2UFf9Iva78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492</v>
      </c>
      <c r="J40" s="100" t="s">
        <v>493</v>
      </c>
      <c r="K40" s="100" t="s">
        <v>494</v>
      </c>
      <c r="L40" s="100" t="s">
        <v>495</v>
      </c>
      <c r="M40" s="101" t="s">
        <v>496</v>
      </c>
    </row>
    <row r="41" spans="2:13" ht="27.75" customHeight="1" x14ac:dyDescent="0.15">
      <c r="B41" s="1255" t="s">
        <v>30</v>
      </c>
      <c r="C41" s="1256"/>
      <c r="D41" s="102"/>
      <c r="E41" s="1257" t="s">
        <v>31</v>
      </c>
      <c r="F41" s="1257"/>
      <c r="G41" s="1257"/>
      <c r="H41" s="1258"/>
      <c r="I41" s="351">
        <v>27682</v>
      </c>
      <c r="J41" s="352">
        <v>28230</v>
      </c>
      <c r="K41" s="352">
        <v>26833</v>
      </c>
      <c r="L41" s="352">
        <v>26075</v>
      </c>
      <c r="M41" s="353">
        <v>25162</v>
      </c>
    </row>
    <row r="42" spans="2:13" ht="27.75" customHeight="1" x14ac:dyDescent="0.15">
      <c r="B42" s="1245"/>
      <c r="C42" s="1246"/>
      <c r="D42" s="103"/>
      <c r="E42" s="1249" t="s">
        <v>32</v>
      </c>
      <c r="F42" s="1249"/>
      <c r="G42" s="1249"/>
      <c r="H42" s="1250"/>
      <c r="I42" s="354" t="s">
        <v>465</v>
      </c>
      <c r="J42" s="355" t="s">
        <v>465</v>
      </c>
      <c r="K42" s="355" t="s">
        <v>465</v>
      </c>
      <c r="L42" s="355">
        <v>93</v>
      </c>
      <c r="M42" s="356">
        <v>3</v>
      </c>
    </row>
    <row r="43" spans="2:13" ht="27.75" customHeight="1" x14ac:dyDescent="0.15">
      <c r="B43" s="1245"/>
      <c r="C43" s="1246"/>
      <c r="D43" s="103"/>
      <c r="E43" s="1249" t="s">
        <v>33</v>
      </c>
      <c r="F43" s="1249"/>
      <c r="G43" s="1249"/>
      <c r="H43" s="1250"/>
      <c r="I43" s="354">
        <v>16620</v>
      </c>
      <c r="J43" s="355">
        <v>13205</v>
      </c>
      <c r="K43" s="355">
        <v>10202</v>
      </c>
      <c r="L43" s="355">
        <v>8913</v>
      </c>
      <c r="M43" s="356">
        <v>7336</v>
      </c>
    </row>
    <row r="44" spans="2:13" ht="27.75" customHeight="1" x14ac:dyDescent="0.15">
      <c r="B44" s="1245"/>
      <c r="C44" s="1246"/>
      <c r="D44" s="103"/>
      <c r="E44" s="1249" t="s">
        <v>34</v>
      </c>
      <c r="F44" s="1249"/>
      <c r="G44" s="1249"/>
      <c r="H44" s="1250"/>
      <c r="I44" s="354">
        <v>572</v>
      </c>
      <c r="J44" s="355">
        <v>525</v>
      </c>
      <c r="K44" s="355">
        <v>468</v>
      </c>
      <c r="L44" s="355">
        <v>416</v>
      </c>
      <c r="M44" s="356">
        <v>385</v>
      </c>
    </row>
    <row r="45" spans="2:13" ht="27.75" customHeight="1" x14ac:dyDescent="0.15">
      <c r="B45" s="1245"/>
      <c r="C45" s="1246"/>
      <c r="D45" s="103"/>
      <c r="E45" s="1249" t="s">
        <v>35</v>
      </c>
      <c r="F45" s="1249"/>
      <c r="G45" s="1249"/>
      <c r="H45" s="1250"/>
      <c r="I45" s="354">
        <v>3922</v>
      </c>
      <c r="J45" s="355">
        <v>3789</v>
      </c>
      <c r="K45" s="355">
        <v>3737</v>
      </c>
      <c r="L45" s="355">
        <v>3729</v>
      </c>
      <c r="M45" s="356">
        <v>3722</v>
      </c>
    </row>
    <row r="46" spans="2:13" ht="27.75" customHeight="1" x14ac:dyDescent="0.15">
      <c r="B46" s="1245"/>
      <c r="C46" s="1246"/>
      <c r="D46" s="104"/>
      <c r="E46" s="1249" t="s">
        <v>36</v>
      </c>
      <c r="F46" s="1249"/>
      <c r="G46" s="1249"/>
      <c r="H46" s="1250"/>
      <c r="I46" s="354" t="s">
        <v>465</v>
      </c>
      <c r="J46" s="355" t="s">
        <v>465</v>
      </c>
      <c r="K46" s="355" t="s">
        <v>465</v>
      </c>
      <c r="L46" s="355" t="s">
        <v>465</v>
      </c>
      <c r="M46" s="356" t="s">
        <v>465</v>
      </c>
    </row>
    <row r="47" spans="2:13" ht="27.75" customHeight="1" x14ac:dyDescent="0.15">
      <c r="B47" s="1245"/>
      <c r="C47" s="1246"/>
      <c r="D47" s="105"/>
      <c r="E47" s="1259" t="s">
        <v>37</v>
      </c>
      <c r="F47" s="1260"/>
      <c r="G47" s="1260"/>
      <c r="H47" s="1261"/>
      <c r="I47" s="354" t="s">
        <v>465</v>
      </c>
      <c r="J47" s="355" t="s">
        <v>465</v>
      </c>
      <c r="K47" s="355" t="s">
        <v>465</v>
      </c>
      <c r="L47" s="355" t="s">
        <v>465</v>
      </c>
      <c r="M47" s="356" t="s">
        <v>465</v>
      </c>
    </row>
    <row r="48" spans="2:13" ht="27.75" customHeight="1" x14ac:dyDescent="0.15">
      <c r="B48" s="1245"/>
      <c r="C48" s="1246"/>
      <c r="D48" s="103"/>
      <c r="E48" s="1249" t="s">
        <v>38</v>
      </c>
      <c r="F48" s="1249"/>
      <c r="G48" s="1249"/>
      <c r="H48" s="1250"/>
      <c r="I48" s="354" t="s">
        <v>465</v>
      </c>
      <c r="J48" s="355" t="s">
        <v>465</v>
      </c>
      <c r="K48" s="355" t="s">
        <v>465</v>
      </c>
      <c r="L48" s="355" t="s">
        <v>465</v>
      </c>
      <c r="M48" s="356" t="s">
        <v>465</v>
      </c>
    </row>
    <row r="49" spans="2:13" ht="27.75" customHeight="1" x14ac:dyDescent="0.15">
      <c r="B49" s="1247"/>
      <c r="C49" s="1248"/>
      <c r="D49" s="103"/>
      <c r="E49" s="1249" t="s">
        <v>39</v>
      </c>
      <c r="F49" s="1249"/>
      <c r="G49" s="1249"/>
      <c r="H49" s="1250"/>
      <c r="I49" s="354" t="s">
        <v>465</v>
      </c>
      <c r="J49" s="355" t="s">
        <v>465</v>
      </c>
      <c r="K49" s="355" t="s">
        <v>465</v>
      </c>
      <c r="L49" s="355" t="s">
        <v>465</v>
      </c>
      <c r="M49" s="356" t="s">
        <v>465</v>
      </c>
    </row>
    <row r="50" spans="2:13" ht="27.75" customHeight="1" x14ac:dyDescent="0.15">
      <c r="B50" s="1243" t="s">
        <v>40</v>
      </c>
      <c r="C50" s="1244"/>
      <c r="D50" s="106"/>
      <c r="E50" s="1249" t="s">
        <v>41</v>
      </c>
      <c r="F50" s="1249"/>
      <c r="G50" s="1249"/>
      <c r="H50" s="1250"/>
      <c r="I50" s="354">
        <v>16060</v>
      </c>
      <c r="J50" s="355">
        <v>17290</v>
      </c>
      <c r="K50" s="355">
        <v>19563</v>
      </c>
      <c r="L50" s="355">
        <v>21133</v>
      </c>
      <c r="M50" s="356">
        <v>25290</v>
      </c>
    </row>
    <row r="51" spans="2:13" ht="27.75" customHeight="1" x14ac:dyDescent="0.15">
      <c r="B51" s="1245"/>
      <c r="C51" s="1246"/>
      <c r="D51" s="103"/>
      <c r="E51" s="1249" t="s">
        <v>42</v>
      </c>
      <c r="F51" s="1249"/>
      <c r="G51" s="1249"/>
      <c r="H51" s="1250"/>
      <c r="I51" s="354">
        <v>4981</v>
      </c>
      <c r="J51" s="355">
        <v>4098</v>
      </c>
      <c r="K51" s="355">
        <v>3125</v>
      </c>
      <c r="L51" s="355">
        <v>2723</v>
      </c>
      <c r="M51" s="356">
        <v>2428</v>
      </c>
    </row>
    <row r="52" spans="2:13" ht="27.75" customHeight="1" x14ac:dyDescent="0.15">
      <c r="B52" s="1247"/>
      <c r="C52" s="1248"/>
      <c r="D52" s="103"/>
      <c r="E52" s="1249" t="s">
        <v>43</v>
      </c>
      <c r="F52" s="1249"/>
      <c r="G52" s="1249"/>
      <c r="H52" s="1250"/>
      <c r="I52" s="354">
        <v>37741</v>
      </c>
      <c r="J52" s="355">
        <v>37056</v>
      </c>
      <c r="K52" s="355">
        <v>35908</v>
      </c>
      <c r="L52" s="355">
        <v>35117</v>
      </c>
      <c r="M52" s="356">
        <v>33725</v>
      </c>
    </row>
    <row r="53" spans="2:13" ht="27.75" customHeight="1" thickBot="1" x14ac:dyDescent="0.2">
      <c r="B53" s="1251" t="s">
        <v>44</v>
      </c>
      <c r="C53" s="1252"/>
      <c r="D53" s="107"/>
      <c r="E53" s="1253" t="s">
        <v>45</v>
      </c>
      <c r="F53" s="1253"/>
      <c r="G53" s="1253"/>
      <c r="H53" s="1254"/>
      <c r="I53" s="357">
        <v>-9988</v>
      </c>
      <c r="J53" s="358">
        <v>-12697</v>
      </c>
      <c r="K53" s="358">
        <v>-17357</v>
      </c>
      <c r="L53" s="358">
        <v>-19747</v>
      </c>
      <c r="M53" s="359">
        <v>-24835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OskCyovHV2nXqMTWY4csdaonmvKqKgzq+X+IQuVagqM/jfQvdEC+KZbp84KUgoBuJNEHiKu8RArBC38V8SlYA==" saltValue="6TK6KN9KpnEa+HoSPu7R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494</v>
      </c>
      <c r="G54" s="116" t="s">
        <v>495</v>
      </c>
      <c r="H54" s="117" t="s">
        <v>496</v>
      </c>
    </row>
    <row r="55" spans="2:8" ht="52.5" customHeight="1" x14ac:dyDescent="0.15">
      <c r="B55" s="118"/>
      <c r="C55" s="1270" t="s">
        <v>48</v>
      </c>
      <c r="D55" s="1270"/>
      <c r="E55" s="1271"/>
      <c r="F55" s="119">
        <v>4162</v>
      </c>
      <c r="G55" s="119">
        <v>4050</v>
      </c>
      <c r="H55" s="120">
        <v>5062</v>
      </c>
    </row>
    <row r="56" spans="2:8" ht="52.5" customHeight="1" x14ac:dyDescent="0.15">
      <c r="B56" s="121"/>
      <c r="C56" s="1272" t="s">
        <v>49</v>
      </c>
      <c r="D56" s="1272"/>
      <c r="E56" s="1273"/>
      <c r="F56" s="122">
        <v>3035</v>
      </c>
      <c r="G56" s="122">
        <v>3039</v>
      </c>
      <c r="H56" s="123">
        <v>3242</v>
      </c>
    </row>
    <row r="57" spans="2:8" ht="53.25" customHeight="1" x14ac:dyDescent="0.15">
      <c r="B57" s="121"/>
      <c r="C57" s="1274" t="s">
        <v>50</v>
      </c>
      <c r="D57" s="1274"/>
      <c r="E57" s="1275"/>
      <c r="F57" s="124">
        <v>10343</v>
      </c>
      <c r="G57" s="124">
        <v>11919</v>
      </c>
      <c r="H57" s="125">
        <v>14757</v>
      </c>
    </row>
    <row r="58" spans="2:8" ht="45.75" customHeight="1" x14ac:dyDescent="0.15">
      <c r="B58" s="126"/>
      <c r="C58" s="1262" t="s">
        <v>528</v>
      </c>
      <c r="D58" s="1263"/>
      <c r="E58" s="1264"/>
      <c r="F58" s="127">
        <v>4616</v>
      </c>
      <c r="G58" s="127">
        <v>6319</v>
      </c>
      <c r="H58" s="128">
        <v>8552</v>
      </c>
    </row>
    <row r="59" spans="2:8" ht="45.75" customHeight="1" x14ac:dyDescent="0.15">
      <c r="B59" s="126"/>
      <c r="C59" s="1262" t="s">
        <v>529</v>
      </c>
      <c r="D59" s="1263"/>
      <c r="E59" s="1264"/>
      <c r="F59" s="127">
        <v>3983</v>
      </c>
      <c r="G59" s="127">
        <v>3991</v>
      </c>
      <c r="H59" s="128">
        <v>4769</v>
      </c>
    </row>
    <row r="60" spans="2:8" ht="45.75" customHeight="1" x14ac:dyDescent="0.15">
      <c r="B60" s="126"/>
      <c r="C60" s="1262" t="s">
        <v>530</v>
      </c>
      <c r="D60" s="1263"/>
      <c r="E60" s="1264"/>
      <c r="F60" s="127">
        <v>680</v>
      </c>
      <c r="G60" s="127">
        <v>681</v>
      </c>
      <c r="H60" s="128">
        <v>682</v>
      </c>
    </row>
    <row r="61" spans="2:8" ht="45.75" customHeight="1" x14ac:dyDescent="0.15">
      <c r="B61" s="126"/>
      <c r="C61" s="1262" t="s">
        <v>531</v>
      </c>
      <c r="D61" s="1263"/>
      <c r="E61" s="1264"/>
      <c r="F61" s="127">
        <v>619</v>
      </c>
      <c r="G61" s="127">
        <v>477</v>
      </c>
      <c r="H61" s="128">
        <v>315</v>
      </c>
    </row>
    <row r="62" spans="2:8" ht="45.75" customHeight="1" thickBot="1" x14ac:dyDescent="0.2">
      <c r="B62" s="129"/>
      <c r="C62" s="1265" t="s">
        <v>532</v>
      </c>
      <c r="D62" s="1266"/>
      <c r="E62" s="1267"/>
      <c r="F62" s="130">
        <v>91</v>
      </c>
      <c r="G62" s="130">
        <v>91</v>
      </c>
      <c r="H62" s="131">
        <v>92</v>
      </c>
    </row>
    <row r="63" spans="2:8" ht="52.5" customHeight="1" thickBot="1" x14ac:dyDescent="0.2">
      <c r="B63" s="132"/>
      <c r="C63" s="1268" t="s">
        <v>51</v>
      </c>
      <c r="D63" s="1268"/>
      <c r="E63" s="1269"/>
      <c r="F63" s="133">
        <v>17541</v>
      </c>
      <c r="G63" s="133">
        <v>19008</v>
      </c>
      <c r="H63" s="134">
        <v>23061</v>
      </c>
    </row>
    <row r="64" spans="2:8" x14ac:dyDescent="0.15"/>
  </sheetData>
  <sheetProtection algorithmName="SHA-512" hashValue="lyc7PUX/N0IimZZ9u3vcEMp700Z1OUAupo2t6hXqiWOCz91wHSmqMFSinGeVDB7OW3FXI1Op+GYjqn2Ql5DzFw==" saltValue="3tH3zgMn0hxiIHLCB6QW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623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624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633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625</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492</v>
      </c>
      <c r="BQ50" s="1281"/>
      <c r="BR50" s="1281"/>
      <c r="BS50" s="1281"/>
      <c r="BT50" s="1281"/>
      <c r="BU50" s="1281"/>
      <c r="BV50" s="1281"/>
      <c r="BW50" s="1281"/>
      <c r="BX50" s="1281" t="s">
        <v>493</v>
      </c>
      <c r="BY50" s="1281"/>
      <c r="BZ50" s="1281"/>
      <c r="CA50" s="1281"/>
      <c r="CB50" s="1281"/>
      <c r="CC50" s="1281"/>
      <c r="CD50" s="1281"/>
      <c r="CE50" s="1281"/>
      <c r="CF50" s="1281" t="s">
        <v>494</v>
      </c>
      <c r="CG50" s="1281"/>
      <c r="CH50" s="1281"/>
      <c r="CI50" s="1281"/>
      <c r="CJ50" s="1281"/>
      <c r="CK50" s="1281"/>
      <c r="CL50" s="1281"/>
      <c r="CM50" s="1281"/>
      <c r="CN50" s="1281" t="s">
        <v>495</v>
      </c>
      <c r="CO50" s="1281"/>
      <c r="CP50" s="1281"/>
      <c r="CQ50" s="1281"/>
      <c r="CR50" s="1281"/>
      <c r="CS50" s="1281"/>
      <c r="CT50" s="1281"/>
      <c r="CU50" s="1281"/>
      <c r="CV50" s="1281" t="s">
        <v>496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626</v>
      </c>
      <c r="AO51" s="1279"/>
      <c r="AP51" s="1279"/>
      <c r="AQ51" s="1279"/>
      <c r="AR51" s="1279"/>
      <c r="AS51" s="1279"/>
      <c r="AT51" s="1279"/>
      <c r="AU51" s="1279"/>
      <c r="AV51" s="1279"/>
      <c r="AW51" s="1279"/>
      <c r="AX51" s="1279"/>
      <c r="AY51" s="1279"/>
      <c r="AZ51" s="1279"/>
      <c r="BA51" s="1279"/>
      <c r="BB51" s="1279" t="s">
        <v>628</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629</v>
      </c>
      <c r="BC53" s="1279"/>
      <c r="BD53" s="1279"/>
      <c r="BE53" s="1279"/>
      <c r="BF53" s="1279"/>
      <c r="BG53" s="1279"/>
      <c r="BH53" s="1279"/>
      <c r="BI53" s="1279"/>
      <c r="BJ53" s="1279"/>
      <c r="BK53" s="1279"/>
      <c r="BL53" s="1279"/>
      <c r="BM53" s="1279"/>
      <c r="BN53" s="1279"/>
      <c r="BO53" s="1279"/>
      <c r="BP53" s="1276">
        <v>54</v>
      </c>
      <c r="BQ53" s="1276"/>
      <c r="BR53" s="1276"/>
      <c r="BS53" s="1276"/>
      <c r="BT53" s="1276"/>
      <c r="BU53" s="1276"/>
      <c r="BV53" s="1276"/>
      <c r="BW53" s="1276"/>
      <c r="BX53" s="1276">
        <v>54.6</v>
      </c>
      <c r="BY53" s="1276"/>
      <c r="BZ53" s="1276"/>
      <c r="CA53" s="1276"/>
      <c r="CB53" s="1276"/>
      <c r="CC53" s="1276"/>
      <c r="CD53" s="1276"/>
      <c r="CE53" s="1276"/>
      <c r="CF53" s="1276">
        <v>56.2</v>
      </c>
      <c r="CG53" s="1276"/>
      <c r="CH53" s="1276"/>
      <c r="CI53" s="1276"/>
      <c r="CJ53" s="1276"/>
      <c r="CK53" s="1276"/>
      <c r="CL53" s="1276"/>
      <c r="CM53" s="1276"/>
      <c r="CN53" s="1276">
        <v>57.9</v>
      </c>
      <c r="CO53" s="1276"/>
      <c r="CP53" s="1276"/>
      <c r="CQ53" s="1276"/>
      <c r="CR53" s="1276"/>
      <c r="CS53" s="1276"/>
      <c r="CT53" s="1276"/>
      <c r="CU53" s="1276"/>
      <c r="CV53" s="1276">
        <v>59.1</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630</v>
      </c>
      <c r="AO55" s="1281"/>
      <c r="AP55" s="1281"/>
      <c r="AQ55" s="1281"/>
      <c r="AR55" s="1281"/>
      <c r="AS55" s="1281"/>
      <c r="AT55" s="1281"/>
      <c r="AU55" s="1281"/>
      <c r="AV55" s="1281"/>
      <c r="AW55" s="1281"/>
      <c r="AX55" s="1281"/>
      <c r="AY55" s="1281"/>
      <c r="AZ55" s="1281"/>
      <c r="BA55" s="1281"/>
      <c r="BB55" s="1279" t="s">
        <v>628</v>
      </c>
      <c r="BC55" s="1279"/>
      <c r="BD55" s="1279"/>
      <c r="BE55" s="1279"/>
      <c r="BF55" s="1279"/>
      <c r="BG55" s="1279"/>
      <c r="BH55" s="1279"/>
      <c r="BI55" s="1279"/>
      <c r="BJ55" s="1279"/>
      <c r="BK55" s="1279"/>
      <c r="BL55" s="1279"/>
      <c r="BM55" s="1279"/>
      <c r="BN55" s="1279"/>
      <c r="BO55" s="1279"/>
      <c r="BP55" s="1276">
        <v>31.3</v>
      </c>
      <c r="BQ55" s="1276"/>
      <c r="BR55" s="1276"/>
      <c r="BS55" s="1276"/>
      <c r="BT55" s="1276"/>
      <c r="BU55" s="1276"/>
      <c r="BV55" s="1276"/>
      <c r="BW55" s="1276"/>
      <c r="BX55" s="1276">
        <v>25.3</v>
      </c>
      <c r="BY55" s="1276"/>
      <c r="BZ55" s="1276"/>
      <c r="CA55" s="1276"/>
      <c r="CB55" s="1276"/>
      <c r="CC55" s="1276"/>
      <c r="CD55" s="1276"/>
      <c r="CE55" s="1276"/>
      <c r="CF55" s="1276">
        <v>25.5</v>
      </c>
      <c r="CG55" s="1276"/>
      <c r="CH55" s="1276"/>
      <c r="CI55" s="1276"/>
      <c r="CJ55" s="1276"/>
      <c r="CK55" s="1276"/>
      <c r="CL55" s="1276"/>
      <c r="CM55" s="1276"/>
      <c r="CN55" s="1276">
        <v>25.1</v>
      </c>
      <c r="CO55" s="1276"/>
      <c r="CP55" s="1276"/>
      <c r="CQ55" s="1276"/>
      <c r="CR55" s="1276"/>
      <c r="CS55" s="1276"/>
      <c r="CT55" s="1276"/>
      <c r="CU55" s="1276"/>
      <c r="CV55" s="1276">
        <v>18</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629</v>
      </c>
      <c r="BC57" s="1279"/>
      <c r="BD57" s="1279"/>
      <c r="BE57" s="1279"/>
      <c r="BF57" s="1279"/>
      <c r="BG57" s="1279"/>
      <c r="BH57" s="1279"/>
      <c r="BI57" s="1279"/>
      <c r="BJ57" s="1279"/>
      <c r="BK57" s="1279"/>
      <c r="BL57" s="1279"/>
      <c r="BM57" s="1279"/>
      <c r="BN57" s="1279"/>
      <c r="BO57" s="1279"/>
      <c r="BP57" s="1276">
        <v>58.4</v>
      </c>
      <c r="BQ57" s="1276"/>
      <c r="BR57" s="1276"/>
      <c r="BS57" s="1276"/>
      <c r="BT57" s="1276"/>
      <c r="BU57" s="1276"/>
      <c r="BV57" s="1276"/>
      <c r="BW57" s="1276"/>
      <c r="BX57" s="1276">
        <v>59.7</v>
      </c>
      <c r="BY57" s="1276"/>
      <c r="BZ57" s="1276"/>
      <c r="CA57" s="1276"/>
      <c r="CB57" s="1276"/>
      <c r="CC57" s="1276"/>
      <c r="CD57" s="1276"/>
      <c r="CE57" s="1276"/>
      <c r="CF57" s="1276">
        <v>60.9</v>
      </c>
      <c r="CG57" s="1276"/>
      <c r="CH57" s="1276"/>
      <c r="CI57" s="1276"/>
      <c r="CJ57" s="1276"/>
      <c r="CK57" s="1276"/>
      <c r="CL57" s="1276"/>
      <c r="CM57" s="1276"/>
      <c r="CN57" s="1276">
        <v>61</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631</v>
      </c>
    </row>
    <row r="64" spans="1:109" x14ac:dyDescent="0.15">
      <c r="B64" s="375"/>
      <c r="G64" s="382"/>
      <c r="I64" s="395"/>
      <c r="J64" s="395"/>
      <c r="K64" s="395"/>
      <c r="L64" s="395"/>
      <c r="M64" s="395"/>
      <c r="N64" s="396"/>
      <c r="AM64" s="382"/>
      <c r="AN64" s="382" t="s">
        <v>624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88" t="s">
        <v>634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625</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492</v>
      </c>
      <c r="BQ72" s="1281"/>
      <c r="BR72" s="1281"/>
      <c r="BS72" s="1281"/>
      <c r="BT72" s="1281"/>
      <c r="BU72" s="1281"/>
      <c r="BV72" s="1281"/>
      <c r="BW72" s="1281"/>
      <c r="BX72" s="1281" t="s">
        <v>493</v>
      </c>
      <c r="BY72" s="1281"/>
      <c r="BZ72" s="1281"/>
      <c r="CA72" s="1281"/>
      <c r="CB72" s="1281"/>
      <c r="CC72" s="1281"/>
      <c r="CD72" s="1281"/>
      <c r="CE72" s="1281"/>
      <c r="CF72" s="1281" t="s">
        <v>494</v>
      </c>
      <c r="CG72" s="1281"/>
      <c r="CH72" s="1281"/>
      <c r="CI72" s="1281"/>
      <c r="CJ72" s="1281"/>
      <c r="CK72" s="1281"/>
      <c r="CL72" s="1281"/>
      <c r="CM72" s="1281"/>
      <c r="CN72" s="1281" t="s">
        <v>495</v>
      </c>
      <c r="CO72" s="1281"/>
      <c r="CP72" s="1281"/>
      <c r="CQ72" s="1281"/>
      <c r="CR72" s="1281"/>
      <c r="CS72" s="1281"/>
      <c r="CT72" s="1281"/>
      <c r="CU72" s="1281"/>
      <c r="CV72" s="1281" t="s">
        <v>496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626</v>
      </c>
      <c r="AO73" s="1279"/>
      <c r="AP73" s="1279"/>
      <c r="AQ73" s="1279"/>
      <c r="AR73" s="1279"/>
      <c r="AS73" s="1279"/>
      <c r="AT73" s="1279"/>
      <c r="AU73" s="1279"/>
      <c r="AV73" s="1279"/>
      <c r="AW73" s="1279"/>
      <c r="AX73" s="1279"/>
      <c r="AY73" s="1279"/>
      <c r="AZ73" s="1279"/>
      <c r="BA73" s="1279"/>
      <c r="BB73" s="1279" t="s">
        <v>628</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632</v>
      </c>
      <c r="BC75" s="1279"/>
      <c r="BD75" s="1279"/>
      <c r="BE75" s="1279"/>
      <c r="BF75" s="1279"/>
      <c r="BG75" s="1279"/>
      <c r="BH75" s="1279"/>
      <c r="BI75" s="1279"/>
      <c r="BJ75" s="1279"/>
      <c r="BK75" s="1279"/>
      <c r="BL75" s="1279"/>
      <c r="BM75" s="1279"/>
      <c r="BN75" s="1279"/>
      <c r="BO75" s="1279"/>
      <c r="BP75" s="1276">
        <v>3.5</v>
      </c>
      <c r="BQ75" s="1276"/>
      <c r="BR75" s="1276"/>
      <c r="BS75" s="1276"/>
      <c r="BT75" s="1276"/>
      <c r="BU75" s="1276"/>
      <c r="BV75" s="1276"/>
      <c r="BW75" s="1276"/>
      <c r="BX75" s="1276">
        <v>3.1</v>
      </c>
      <c r="BY75" s="1276"/>
      <c r="BZ75" s="1276"/>
      <c r="CA75" s="1276"/>
      <c r="CB75" s="1276"/>
      <c r="CC75" s="1276"/>
      <c r="CD75" s="1276"/>
      <c r="CE75" s="1276"/>
      <c r="CF75" s="1276">
        <v>2.2999999999999998</v>
      </c>
      <c r="CG75" s="1276"/>
      <c r="CH75" s="1276"/>
      <c r="CI75" s="1276"/>
      <c r="CJ75" s="1276"/>
      <c r="CK75" s="1276"/>
      <c r="CL75" s="1276"/>
      <c r="CM75" s="1276"/>
      <c r="CN75" s="1276">
        <v>1.5</v>
      </c>
      <c r="CO75" s="1276"/>
      <c r="CP75" s="1276"/>
      <c r="CQ75" s="1276"/>
      <c r="CR75" s="1276"/>
      <c r="CS75" s="1276"/>
      <c r="CT75" s="1276"/>
      <c r="CU75" s="1276"/>
      <c r="CV75" s="1276">
        <v>1.1000000000000001</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630</v>
      </c>
      <c r="AO77" s="1281"/>
      <c r="AP77" s="1281"/>
      <c r="AQ77" s="1281"/>
      <c r="AR77" s="1281"/>
      <c r="AS77" s="1281"/>
      <c r="AT77" s="1281"/>
      <c r="AU77" s="1281"/>
      <c r="AV77" s="1281"/>
      <c r="AW77" s="1281"/>
      <c r="AX77" s="1281"/>
      <c r="AY77" s="1281"/>
      <c r="AZ77" s="1281"/>
      <c r="BA77" s="1281"/>
      <c r="BB77" s="1279" t="s">
        <v>627</v>
      </c>
      <c r="BC77" s="1279"/>
      <c r="BD77" s="1279"/>
      <c r="BE77" s="1279"/>
      <c r="BF77" s="1279"/>
      <c r="BG77" s="1279"/>
      <c r="BH77" s="1279"/>
      <c r="BI77" s="1279"/>
      <c r="BJ77" s="1279"/>
      <c r="BK77" s="1279"/>
      <c r="BL77" s="1279"/>
      <c r="BM77" s="1279"/>
      <c r="BN77" s="1279"/>
      <c r="BO77" s="1279"/>
      <c r="BP77" s="1276">
        <v>31.3</v>
      </c>
      <c r="BQ77" s="1276"/>
      <c r="BR77" s="1276"/>
      <c r="BS77" s="1276"/>
      <c r="BT77" s="1276"/>
      <c r="BU77" s="1276"/>
      <c r="BV77" s="1276"/>
      <c r="BW77" s="1276"/>
      <c r="BX77" s="1276">
        <v>25.3</v>
      </c>
      <c r="BY77" s="1276"/>
      <c r="BZ77" s="1276"/>
      <c r="CA77" s="1276"/>
      <c r="CB77" s="1276"/>
      <c r="CC77" s="1276"/>
      <c r="CD77" s="1276"/>
      <c r="CE77" s="1276"/>
      <c r="CF77" s="1276">
        <v>25.5</v>
      </c>
      <c r="CG77" s="1276"/>
      <c r="CH77" s="1276"/>
      <c r="CI77" s="1276"/>
      <c r="CJ77" s="1276"/>
      <c r="CK77" s="1276"/>
      <c r="CL77" s="1276"/>
      <c r="CM77" s="1276"/>
      <c r="CN77" s="1276">
        <v>25.1</v>
      </c>
      <c r="CO77" s="1276"/>
      <c r="CP77" s="1276"/>
      <c r="CQ77" s="1276"/>
      <c r="CR77" s="1276"/>
      <c r="CS77" s="1276"/>
      <c r="CT77" s="1276"/>
      <c r="CU77" s="1276"/>
      <c r="CV77" s="1276">
        <v>18</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632</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6.9</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Ft7NVvdgg8OagaUF2sP0CMlFPgC/DVEWrEPjUubWDXj6CcXuIRYQnOJPmni4YqDIqr/8Cq3DTOOOjUotvKNiag==" saltValue="SQUm2QhgQgKTZhR6pJm0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439</v>
      </c>
    </row>
  </sheetData>
  <sheetProtection algorithmName="SHA-512" hashValue="baB30u/zXVit/n6BWyK1Kr34cDFrLHXO2CKj8VOcUoC7AnUQUsG3xeWAN/s7ccA8qDMBYkswV8bJF+BXJz0yow==" saltValue="yRFrivArjawWV5qPcyGI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439</v>
      </c>
    </row>
  </sheetData>
  <sheetProtection algorithmName="SHA-512" hashValue="c189d+kq7rSXZHdi9B1xTnG23nsrO1ZJhhGyzzQstHGEZgu+uhjJxFFS8o5G1z/LrpPwNFkOV5YA5+ptgBh/Cg==" saltValue="esosoTPXcW888IYlKBVN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489</v>
      </c>
      <c r="G2" s="148"/>
      <c r="H2" s="149"/>
    </row>
    <row r="3" spans="1:8" x14ac:dyDescent="0.15">
      <c r="A3" s="145" t="s">
        <v>482</v>
      </c>
      <c r="B3" s="150"/>
      <c r="C3" s="151"/>
      <c r="D3" s="152">
        <v>58068</v>
      </c>
      <c r="E3" s="153"/>
      <c r="F3" s="154">
        <v>54110</v>
      </c>
      <c r="G3" s="155"/>
      <c r="H3" s="156"/>
    </row>
    <row r="4" spans="1:8" x14ac:dyDescent="0.15">
      <c r="A4" s="157"/>
      <c r="B4" s="158"/>
      <c r="C4" s="159"/>
      <c r="D4" s="160">
        <v>27879</v>
      </c>
      <c r="E4" s="161"/>
      <c r="F4" s="162">
        <v>30620</v>
      </c>
      <c r="G4" s="163"/>
      <c r="H4" s="164"/>
    </row>
    <row r="5" spans="1:8" x14ac:dyDescent="0.15">
      <c r="A5" s="145" t="s">
        <v>484</v>
      </c>
      <c r="B5" s="150"/>
      <c r="C5" s="151"/>
      <c r="D5" s="152">
        <v>62576</v>
      </c>
      <c r="E5" s="153"/>
      <c r="F5" s="154">
        <v>54684</v>
      </c>
      <c r="G5" s="155"/>
      <c r="H5" s="156"/>
    </row>
    <row r="6" spans="1:8" x14ac:dyDescent="0.15">
      <c r="A6" s="157"/>
      <c r="B6" s="158"/>
      <c r="C6" s="159"/>
      <c r="D6" s="160">
        <v>24725</v>
      </c>
      <c r="E6" s="161"/>
      <c r="F6" s="162">
        <v>32829</v>
      </c>
      <c r="G6" s="163"/>
      <c r="H6" s="164"/>
    </row>
    <row r="7" spans="1:8" x14ac:dyDescent="0.15">
      <c r="A7" s="145" t="s">
        <v>485</v>
      </c>
      <c r="B7" s="150"/>
      <c r="C7" s="151"/>
      <c r="D7" s="152">
        <v>30432</v>
      </c>
      <c r="E7" s="153"/>
      <c r="F7" s="154">
        <v>62383</v>
      </c>
      <c r="G7" s="155"/>
      <c r="H7" s="156"/>
    </row>
    <row r="8" spans="1:8" x14ac:dyDescent="0.15">
      <c r="A8" s="157"/>
      <c r="B8" s="158"/>
      <c r="C8" s="159"/>
      <c r="D8" s="160">
        <v>6538</v>
      </c>
      <c r="E8" s="161"/>
      <c r="F8" s="162">
        <v>35325</v>
      </c>
      <c r="G8" s="163"/>
      <c r="H8" s="164"/>
    </row>
    <row r="9" spans="1:8" x14ac:dyDescent="0.15">
      <c r="A9" s="145" t="s">
        <v>486</v>
      </c>
      <c r="B9" s="150"/>
      <c r="C9" s="151"/>
      <c r="D9" s="152">
        <v>37295</v>
      </c>
      <c r="E9" s="153"/>
      <c r="F9" s="154">
        <v>63812</v>
      </c>
      <c r="G9" s="155"/>
      <c r="H9" s="156"/>
    </row>
    <row r="10" spans="1:8" x14ac:dyDescent="0.15">
      <c r="A10" s="157"/>
      <c r="B10" s="158"/>
      <c r="C10" s="159"/>
      <c r="D10" s="160">
        <v>11676</v>
      </c>
      <c r="E10" s="161"/>
      <c r="F10" s="162">
        <v>33848</v>
      </c>
      <c r="G10" s="163"/>
      <c r="H10" s="164"/>
    </row>
    <row r="11" spans="1:8" x14ac:dyDescent="0.15">
      <c r="A11" s="145" t="s">
        <v>487</v>
      </c>
      <c r="B11" s="150"/>
      <c r="C11" s="151"/>
      <c r="D11" s="152">
        <v>30804</v>
      </c>
      <c r="E11" s="153"/>
      <c r="F11" s="154">
        <v>54225</v>
      </c>
      <c r="G11" s="155"/>
      <c r="H11" s="156"/>
    </row>
    <row r="12" spans="1:8" x14ac:dyDescent="0.15">
      <c r="A12" s="157"/>
      <c r="B12" s="158"/>
      <c r="C12" s="165"/>
      <c r="D12" s="160">
        <v>10535</v>
      </c>
      <c r="E12" s="161"/>
      <c r="F12" s="162">
        <v>27337</v>
      </c>
      <c r="G12" s="163"/>
      <c r="H12" s="164"/>
    </row>
    <row r="13" spans="1:8" x14ac:dyDescent="0.15">
      <c r="A13" s="145"/>
      <c r="B13" s="150"/>
      <c r="C13" s="166"/>
      <c r="D13" s="167">
        <v>43835</v>
      </c>
      <c r="E13" s="168"/>
      <c r="F13" s="169">
        <v>57843</v>
      </c>
      <c r="G13" s="170"/>
      <c r="H13" s="156"/>
    </row>
    <row r="14" spans="1:8" x14ac:dyDescent="0.15">
      <c r="A14" s="157"/>
      <c r="B14" s="158"/>
      <c r="C14" s="159"/>
      <c r="D14" s="160">
        <v>16271</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2.87</v>
      </c>
      <c r="C19" s="171">
        <f>ROUND(VALUE(SUBSTITUTE(実質収支比率等に係る経年分析!G$48,"▲","-")),2)</f>
        <v>3.01</v>
      </c>
      <c r="D19" s="171">
        <f>ROUND(VALUE(SUBSTITUTE(実質収支比率等に係る経年分析!H$48,"▲","-")),2)</f>
        <v>3.17</v>
      </c>
      <c r="E19" s="171">
        <f>ROUND(VALUE(SUBSTITUTE(実質収支比率等に係る経年分析!I$48,"▲","-")),2)</f>
        <v>4.3499999999999996</v>
      </c>
      <c r="F19" s="171">
        <f>ROUND(VALUE(SUBSTITUTE(実質収支比率等に係る経年分析!J$48,"▲","-")),2)</f>
        <v>5.63</v>
      </c>
    </row>
    <row r="20" spans="1:11" x14ac:dyDescent="0.15">
      <c r="A20" s="171" t="s">
        <v>55</v>
      </c>
      <c r="B20" s="171">
        <f>ROUND(VALUE(SUBSTITUTE(実質収支比率等に係る経年分析!F$47,"▲","-")),2)</f>
        <v>21.43</v>
      </c>
      <c r="C20" s="171">
        <f>ROUND(VALUE(SUBSTITUTE(実質収支比率等に係る経年分析!G$47,"▲","-")),2)</f>
        <v>21.12</v>
      </c>
      <c r="D20" s="171">
        <f>ROUND(VALUE(SUBSTITUTE(実質収支比率等に係る経年分析!H$47,"▲","-")),2)</f>
        <v>22.76</v>
      </c>
      <c r="E20" s="171">
        <f>ROUND(VALUE(SUBSTITUTE(実質収支比率等に係る経年分析!I$47,"▲","-")),2)</f>
        <v>21.45</v>
      </c>
      <c r="F20" s="171">
        <f>ROUND(VALUE(SUBSTITUTE(実質収支比率等に係る経年分析!J$47,"▲","-")),2)</f>
        <v>25.66</v>
      </c>
    </row>
    <row r="21" spans="1:11" x14ac:dyDescent="0.15">
      <c r="A21" s="171" t="s">
        <v>56</v>
      </c>
      <c r="B21" s="171">
        <f>IF(ISNUMBER(VALUE(SUBSTITUTE(実質収支比率等に係る経年分析!F$49,"▲","-"))),ROUND(VALUE(SUBSTITUTE(実質収支比率等に係る経年分析!F$49,"▲","-")),2),NA())</f>
        <v>0.62</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2.9</v>
      </c>
      <c r="E21" s="171">
        <f>IF(ISNUMBER(VALUE(SUBSTITUTE(実質収支比率等に係る経年分析!I$49,"▲","-"))),ROUND(VALUE(SUBSTITUTE(実質収支比率等に係る経年分析!I$49,"▲","-")),2),NA())</f>
        <v>0.68</v>
      </c>
      <c r="F21" s="171">
        <f>IF(ISNUMBER(VALUE(SUBSTITUTE(実質収支比率等に係る経年分析!J$49,"▲","-"))),ROUND(VALUE(SUBSTITUTE(実質収支比率等に係る経年分析!J$49,"▲","-")),2),NA())</f>
        <v>7.83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文化会館事業特別会計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介護保険事業（保険事業勘定）特別会計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0.87</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12.02</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33.619999999999997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37.159999999999997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3091</v>
      </c>
      <c r="E42" s="173"/>
      <c r="F42" s="173"/>
      <c r="G42" s="173">
        <f>'実質公債費比率（分子）の構造'!L$52</f>
        <v>3229</v>
      </c>
      <c r="H42" s="173"/>
      <c r="I42" s="173"/>
      <c r="J42" s="173">
        <f>'実質公債費比率（分子）の構造'!M$52</f>
        <v>3116</v>
      </c>
      <c r="K42" s="173"/>
      <c r="L42" s="173"/>
      <c r="M42" s="173">
        <f>'実質公債費比率（分子）の構造'!N$52</f>
        <v>3154</v>
      </c>
      <c r="N42" s="173"/>
      <c r="O42" s="173"/>
      <c r="P42" s="173">
        <f>'実質公債費比率（分子）の構造'!O$52</f>
        <v>3177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f>'実質公債費比率（分子）の構造'!O$50</f>
        <v>93</v>
      </c>
      <c r="O44" s="173"/>
      <c r="P44" s="173"/>
    </row>
    <row r="45" spans="1:16" x14ac:dyDescent="0.15">
      <c r="A45" s="173" t="s">
        <v>66</v>
      </c>
      <c r="B45" s="173">
        <f>'実質公債費比率（分子）の構造'!K$49</f>
        <v>79</v>
      </c>
      <c r="C45" s="173"/>
      <c r="D45" s="173"/>
      <c r="E45" s="173">
        <f>'実質公債費比率（分子）の構造'!L$49</f>
        <v>68</v>
      </c>
      <c r="F45" s="173"/>
      <c r="G45" s="173"/>
      <c r="H45" s="173">
        <f>'実質公債費比率（分子）の構造'!M$49</f>
        <v>73</v>
      </c>
      <c r="I45" s="173"/>
      <c r="J45" s="173"/>
      <c r="K45" s="173">
        <f>'実質公債費比率（分子）の構造'!N$49</f>
        <v>79</v>
      </c>
      <c r="L45" s="173"/>
      <c r="M45" s="173"/>
      <c r="N45" s="173">
        <f>'実質公債費比率（分子）の構造'!O$49</f>
        <v>66</v>
      </c>
      <c r="O45" s="173"/>
      <c r="P45" s="173"/>
    </row>
    <row r="46" spans="1:16" x14ac:dyDescent="0.15">
      <c r="A46" s="173" t="s">
        <v>67</v>
      </c>
      <c r="B46" s="173">
        <f>'実質公債費比率（分子）の構造'!K$48</f>
        <v>1117</v>
      </c>
      <c r="C46" s="173"/>
      <c r="D46" s="173"/>
      <c r="E46" s="173">
        <f>'実質公債費比率（分子）の構造'!L$48</f>
        <v>1058</v>
      </c>
      <c r="F46" s="173"/>
      <c r="G46" s="173"/>
      <c r="H46" s="173">
        <f>'実質公債費比率（分子）の構造'!M$48</f>
        <v>805</v>
      </c>
      <c r="I46" s="173"/>
      <c r="J46" s="173"/>
      <c r="K46" s="173">
        <f>'実質公債費比率（分子）の構造'!N$48</f>
        <v>767</v>
      </c>
      <c r="L46" s="173"/>
      <c r="M46" s="173"/>
      <c r="N46" s="173">
        <f>'実質公債費比率（分子）の構造'!O$48</f>
        <v>741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2406</v>
      </c>
      <c r="C49" s="173"/>
      <c r="D49" s="173"/>
      <c r="E49" s="173">
        <f>'実質公債費比率（分子）の構造'!L$45</f>
        <v>2439</v>
      </c>
      <c r="F49" s="173"/>
      <c r="G49" s="173"/>
      <c r="H49" s="173">
        <f>'実質公債費比率（分子）の構造'!M$45</f>
        <v>2473</v>
      </c>
      <c r="I49" s="173"/>
      <c r="J49" s="173"/>
      <c r="K49" s="173">
        <f>'実質公債費比率（分子）の構造'!N$45</f>
        <v>2444</v>
      </c>
      <c r="L49" s="173"/>
      <c r="M49" s="173"/>
      <c r="N49" s="173">
        <f>'実質公債費比率（分子）の構造'!O$45</f>
        <v>2461</v>
      </c>
      <c r="O49" s="173"/>
      <c r="P49" s="173"/>
    </row>
    <row r="50" spans="1:16" x14ac:dyDescent="0.15">
      <c r="A50" s="173" t="s">
        <v>71</v>
      </c>
      <c r="B50" s="173" t="e">
        <f>NA()</f>
        <v>#N/A</v>
      </c>
      <c r="C50" s="173">
        <f>IF(ISNUMBER('実質公債費比率（分子）の構造'!K$53),'実質公債費比率（分子）の構造'!K$53,NA())</f>
        <v>511</v>
      </c>
      <c r="D50" s="173" t="e">
        <f>NA()</f>
        <v>#N/A</v>
      </c>
      <c r="E50" s="173" t="e">
        <f>NA()</f>
        <v>#N/A</v>
      </c>
      <c r="F50" s="173">
        <f>IF(ISNUMBER('実質公債費比率（分子）の構造'!L$53),'実質公債費比率（分子）の構造'!L$53,NA())</f>
        <v>336</v>
      </c>
      <c r="G50" s="173" t="e">
        <f>NA()</f>
        <v>#N/A</v>
      </c>
      <c r="H50" s="173" t="e">
        <f>NA()</f>
        <v>#N/A</v>
      </c>
      <c r="I50" s="173">
        <f>IF(ISNUMBER('実質公債費比率（分子）の構造'!M$53),'実質公債費比率（分子）の構造'!M$53,NA())</f>
        <v>235</v>
      </c>
      <c r="J50" s="173" t="e">
        <f>NA()</f>
        <v>#N/A</v>
      </c>
      <c r="K50" s="173" t="e">
        <f>NA()</f>
        <v>#N/A</v>
      </c>
      <c r="L50" s="173">
        <f>IF(ISNUMBER('実質公債費比率（分子）の構造'!N$53),'実質公債費比率（分子）の構造'!N$53,NA())</f>
        <v>136</v>
      </c>
      <c r="M50" s="173" t="e">
        <f>NA()</f>
        <v>#N/A</v>
      </c>
      <c r="N50" s="173" t="e">
        <f>NA()</f>
        <v>#N/A</v>
      </c>
      <c r="O50" s="173">
        <f>IF(ISNUMBER('実質公債費比率（分子）の構造'!O$53),'実質公債費比率（分子）の構造'!O$53,NA())</f>
        <v>184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37741</v>
      </c>
      <c r="E56" s="172"/>
      <c r="F56" s="172"/>
      <c r="G56" s="172">
        <f>'将来負担比率（分子）の構造'!J$52</f>
        <v>37056</v>
      </c>
      <c r="H56" s="172"/>
      <c r="I56" s="172"/>
      <c r="J56" s="172">
        <f>'将来負担比率（分子）の構造'!K$52</f>
        <v>35908</v>
      </c>
      <c r="K56" s="172"/>
      <c r="L56" s="172"/>
      <c r="M56" s="172">
        <f>'将来負担比率（分子）の構造'!L$52</f>
        <v>35117</v>
      </c>
      <c r="N56" s="172"/>
      <c r="O56" s="172"/>
      <c r="P56" s="172">
        <f>'将来負担比率（分子）の構造'!M$52</f>
        <v>33725</v>
      </c>
    </row>
    <row r="57" spans="1:16" x14ac:dyDescent="0.15">
      <c r="A57" s="172" t="s">
        <v>42</v>
      </c>
      <c r="B57" s="172"/>
      <c r="C57" s="172"/>
      <c r="D57" s="172">
        <f>'将来負担比率（分子）の構造'!I$51</f>
        <v>4981</v>
      </c>
      <c r="E57" s="172"/>
      <c r="F57" s="172"/>
      <c r="G57" s="172">
        <f>'将来負担比率（分子）の構造'!J$51</f>
        <v>4098</v>
      </c>
      <c r="H57" s="172"/>
      <c r="I57" s="172"/>
      <c r="J57" s="172">
        <f>'将来負担比率（分子）の構造'!K$51</f>
        <v>3125</v>
      </c>
      <c r="K57" s="172"/>
      <c r="L57" s="172"/>
      <c r="M57" s="172">
        <f>'将来負担比率（分子）の構造'!L$51</f>
        <v>2723</v>
      </c>
      <c r="N57" s="172"/>
      <c r="O57" s="172"/>
      <c r="P57" s="172">
        <f>'将来負担比率（分子）の構造'!M$51</f>
        <v>2428</v>
      </c>
    </row>
    <row r="58" spans="1:16" x14ac:dyDescent="0.15">
      <c r="A58" s="172" t="s">
        <v>41</v>
      </c>
      <c r="B58" s="172"/>
      <c r="C58" s="172"/>
      <c r="D58" s="172">
        <f>'将来負担比率（分子）の構造'!I$50</f>
        <v>16060</v>
      </c>
      <c r="E58" s="172"/>
      <c r="F58" s="172"/>
      <c r="G58" s="172">
        <f>'将来負担比率（分子）の構造'!J$50</f>
        <v>17290</v>
      </c>
      <c r="H58" s="172"/>
      <c r="I58" s="172"/>
      <c r="J58" s="172">
        <f>'将来負担比率（分子）の構造'!K$50</f>
        <v>19563</v>
      </c>
      <c r="K58" s="172"/>
      <c r="L58" s="172"/>
      <c r="M58" s="172">
        <f>'将来負担比率（分子）の構造'!L$50</f>
        <v>21133</v>
      </c>
      <c r="N58" s="172"/>
      <c r="O58" s="172"/>
      <c r="P58" s="172">
        <f>'将来負担比率（分子）の構造'!M$50</f>
        <v>25290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3922</v>
      </c>
      <c r="C62" s="172"/>
      <c r="D62" s="172"/>
      <c r="E62" s="172">
        <f>'将来負担比率（分子）の構造'!J$45</f>
        <v>3789</v>
      </c>
      <c r="F62" s="172"/>
      <c r="G62" s="172"/>
      <c r="H62" s="172">
        <f>'将来負担比率（分子）の構造'!K$45</f>
        <v>3737</v>
      </c>
      <c r="I62" s="172"/>
      <c r="J62" s="172"/>
      <c r="K62" s="172">
        <f>'将来負担比率（分子）の構造'!L$45</f>
        <v>3729</v>
      </c>
      <c r="L62" s="172"/>
      <c r="M62" s="172"/>
      <c r="N62" s="172">
        <f>'将来負担比率（分子）の構造'!M$45</f>
        <v>3722</v>
      </c>
      <c r="O62" s="172"/>
      <c r="P62" s="172"/>
    </row>
    <row r="63" spans="1:16" x14ac:dyDescent="0.15">
      <c r="A63" s="172" t="s">
        <v>34</v>
      </c>
      <c r="B63" s="172">
        <f>'将来負担比率（分子）の構造'!I$44</f>
        <v>572</v>
      </c>
      <c r="C63" s="172"/>
      <c r="D63" s="172"/>
      <c r="E63" s="172">
        <f>'将来負担比率（分子）の構造'!J$44</f>
        <v>525</v>
      </c>
      <c r="F63" s="172"/>
      <c r="G63" s="172"/>
      <c r="H63" s="172">
        <f>'将来負担比率（分子）の構造'!K$44</f>
        <v>468</v>
      </c>
      <c r="I63" s="172"/>
      <c r="J63" s="172"/>
      <c r="K63" s="172">
        <f>'将来負担比率（分子）の構造'!L$44</f>
        <v>416</v>
      </c>
      <c r="L63" s="172"/>
      <c r="M63" s="172"/>
      <c r="N63" s="172">
        <f>'将来負担比率（分子）の構造'!M$44</f>
        <v>385</v>
      </c>
      <c r="O63" s="172"/>
      <c r="P63" s="172"/>
    </row>
    <row r="64" spans="1:16" x14ac:dyDescent="0.15">
      <c r="A64" s="172" t="s">
        <v>33</v>
      </c>
      <c r="B64" s="172">
        <f>'将来負担比率（分子）の構造'!I$43</f>
        <v>16620</v>
      </c>
      <c r="C64" s="172"/>
      <c r="D64" s="172"/>
      <c r="E64" s="172">
        <f>'将来負担比率（分子）の構造'!J$43</f>
        <v>13205</v>
      </c>
      <c r="F64" s="172"/>
      <c r="G64" s="172"/>
      <c r="H64" s="172">
        <f>'将来負担比率（分子）の構造'!K$43</f>
        <v>10202</v>
      </c>
      <c r="I64" s="172"/>
      <c r="J64" s="172"/>
      <c r="K64" s="172">
        <f>'将来負担比率（分子）の構造'!L$43</f>
        <v>8913</v>
      </c>
      <c r="L64" s="172"/>
      <c r="M64" s="172"/>
      <c r="N64" s="172">
        <f>'将来負担比率（分子）の構造'!M$43</f>
        <v>7336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93</v>
      </c>
      <c r="L65" s="172"/>
      <c r="M65" s="172"/>
      <c r="N65" s="172">
        <f>'将来負担比率（分子）の構造'!M$42</f>
        <v>3</v>
      </c>
      <c r="O65" s="172"/>
      <c r="P65" s="172"/>
    </row>
    <row r="66" spans="1:16" x14ac:dyDescent="0.15">
      <c r="A66" s="172" t="s">
        <v>31</v>
      </c>
      <c r="B66" s="172">
        <f>'将来負担比率（分子）の構造'!I$41</f>
        <v>27682</v>
      </c>
      <c r="C66" s="172"/>
      <c r="D66" s="172"/>
      <c r="E66" s="172">
        <f>'将来負担比率（分子）の構造'!J$41</f>
        <v>28230</v>
      </c>
      <c r="F66" s="172"/>
      <c r="G66" s="172"/>
      <c r="H66" s="172">
        <f>'将来負担比率（分子）の構造'!K$41</f>
        <v>26833</v>
      </c>
      <c r="I66" s="172"/>
      <c r="J66" s="172"/>
      <c r="K66" s="172">
        <f>'将来負担比率（分子）の構造'!L$41</f>
        <v>26075</v>
      </c>
      <c r="L66" s="172"/>
      <c r="M66" s="172"/>
      <c r="N66" s="172">
        <f>'将来負担比率（分子）の構造'!M$41</f>
        <v>25162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4162</v>
      </c>
      <c r="C72" s="176">
        <f>基金残高に係る経年分析!G55</f>
        <v>4050</v>
      </c>
      <c r="D72" s="176">
        <f>基金残高に係る経年分析!H55</f>
        <v>5062</v>
      </c>
    </row>
    <row r="73" spans="1:16" x14ac:dyDescent="0.15">
      <c r="A73" s="175" t="s">
        <v>78</v>
      </c>
      <c r="B73" s="176">
        <f>基金残高に係る経年分析!F56</f>
        <v>3035</v>
      </c>
      <c r="C73" s="176">
        <f>基金残高に係る経年分析!G56</f>
        <v>3039</v>
      </c>
      <c r="D73" s="176">
        <f>基金残高に係る経年分析!H56</f>
        <v>3242</v>
      </c>
    </row>
    <row r="74" spans="1:16" x14ac:dyDescent="0.15">
      <c r="A74" s="175" t="s">
        <v>79</v>
      </c>
      <c r="B74" s="176">
        <f>基金残高に係る経年分析!F57</f>
        <v>10343</v>
      </c>
      <c r="C74" s="176">
        <f>基金残高に係る経年分析!G57</f>
        <v>11919</v>
      </c>
      <c r="D74" s="176">
        <f>基金残高に係る経年分析!H57</f>
        <v>14757</v>
      </c>
    </row>
  </sheetData>
  <sheetProtection algorithmName="SHA-512" hashValue="jPHxatvBlhh2aYXQwjjN2E5tR+V59l7IF0Nq0R897vafdX7q5CILyeuKAF2pMTUcpSQ6+GeelAM9ljM0Om7JSQ==" saltValue="nBTfphOwSK87pXGCfFoF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534</v>
      </c>
      <c r="DI1" s="782"/>
      <c r="DJ1" s="782"/>
      <c r="DK1" s="782"/>
      <c r="DL1" s="782"/>
      <c r="DM1" s="782"/>
      <c r="DN1" s="783"/>
      <c r="DO1" s="212"/>
      <c r="DP1" s="781" t="s">
        <v>535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536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537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221</v>
      </c>
      <c r="C5" s="731"/>
      <c r="D5" s="731"/>
      <c r="E5" s="731"/>
      <c r="F5" s="731"/>
      <c r="G5" s="731"/>
      <c r="H5" s="731"/>
      <c r="I5" s="731"/>
      <c r="J5" s="731"/>
      <c r="K5" s="731"/>
      <c r="L5" s="731"/>
      <c r="M5" s="731"/>
      <c r="N5" s="731"/>
      <c r="O5" s="731"/>
      <c r="P5" s="731"/>
      <c r="Q5" s="732"/>
      <c r="R5" s="717">
        <v>11455461</v>
      </c>
      <c r="S5" s="718"/>
      <c r="T5" s="718"/>
      <c r="U5" s="718"/>
      <c r="V5" s="718"/>
      <c r="W5" s="718"/>
      <c r="X5" s="718"/>
      <c r="Y5" s="761"/>
      <c r="Z5" s="779">
        <v>26.1</v>
      </c>
      <c r="AA5" s="779"/>
      <c r="AB5" s="779"/>
      <c r="AC5" s="779"/>
      <c r="AD5" s="780">
        <v>10806206</v>
      </c>
      <c r="AE5" s="780"/>
      <c r="AF5" s="780"/>
      <c r="AG5" s="780"/>
      <c r="AH5" s="780"/>
      <c r="AI5" s="780"/>
      <c r="AJ5" s="780"/>
      <c r="AK5" s="780"/>
      <c r="AL5" s="762">
        <v>56.5</v>
      </c>
      <c r="AM5" s="735"/>
      <c r="AN5" s="735"/>
      <c r="AO5" s="763"/>
      <c r="AP5" s="730" t="s">
        <v>222</v>
      </c>
      <c r="AQ5" s="731"/>
      <c r="AR5" s="731"/>
      <c r="AS5" s="731"/>
      <c r="AT5" s="731"/>
      <c r="AU5" s="731"/>
      <c r="AV5" s="731"/>
      <c r="AW5" s="731"/>
      <c r="AX5" s="731"/>
      <c r="AY5" s="731"/>
      <c r="AZ5" s="731"/>
      <c r="BA5" s="731"/>
      <c r="BB5" s="731"/>
      <c r="BC5" s="731"/>
      <c r="BD5" s="731"/>
      <c r="BE5" s="731"/>
      <c r="BF5" s="732"/>
      <c r="BG5" s="664">
        <v>10795457</v>
      </c>
      <c r="BH5" s="665"/>
      <c r="BI5" s="665"/>
      <c r="BJ5" s="665"/>
      <c r="BK5" s="665"/>
      <c r="BL5" s="665"/>
      <c r="BM5" s="665"/>
      <c r="BN5" s="666"/>
      <c r="BO5" s="691">
        <v>94.2</v>
      </c>
      <c r="BP5" s="691"/>
      <c r="BQ5" s="691"/>
      <c r="BR5" s="691"/>
      <c r="BS5" s="692">
        <v>114339</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223</v>
      </c>
      <c r="CS5" s="767"/>
      <c r="CT5" s="767"/>
      <c r="CU5" s="767"/>
      <c r="CV5" s="767"/>
      <c r="CW5" s="767"/>
      <c r="CX5" s="767"/>
      <c r="CY5" s="768"/>
      <c r="CZ5" s="766" t="s">
        <v>216</v>
      </c>
      <c r="DA5" s="767"/>
      <c r="DB5" s="767"/>
      <c r="DC5" s="768"/>
      <c r="DD5" s="766" t="s">
        <v>224</v>
      </c>
      <c r="DE5" s="767"/>
      <c r="DF5" s="767"/>
      <c r="DG5" s="767"/>
      <c r="DH5" s="767"/>
      <c r="DI5" s="767"/>
      <c r="DJ5" s="767"/>
      <c r="DK5" s="767"/>
      <c r="DL5" s="767"/>
      <c r="DM5" s="767"/>
      <c r="DN5" s="767"/>
      <c r="DO5" s="767"/>
      <c r="DP5" s="768"/>
      <c r="DQ5" s="766" t="s">
        <v>225</v>
      </c>
      <c r="DR5" s="767"/>
      <c r="DS5" s="767"/>
      <c r="DT5" s="767"/>
      <c r="DU5" s="767"/>
      <c r="DV5" s="767"/>
      <c r="DW5" s="767"/>
      <c r="DX5" s="767"/>
      <c r="DY5" s="767"/>
      <c r="DZ5" s="767"/>
      <c r="EA5" s="767"/>
      <c r="EB5" s="767"/>
      <c r="EC5" s="768"/>
    </row>
    <row r="6" spans="2:143" ht="11.25" customHeight="1" x14ac:dyDescent="0.15">
      <c r="B6" s="661" t="s">
        <v>538</v>
      </c>
      <c r="C6" s="662"/>
      <c r="D6" s="662"/>
      <c r="E6" s="662"/>
      <c r="F6" s="662"/>
      <c r="G6" s="662"/>
      <c r="H6" s="662"/>
      <c r="I6" s="662"/>
      <c r="J6" s="662"/>
      <c r="K6" s="662"/>
      <c r="L6" s="662"/>
      <c r="M6" s="662"/>
      <c r="N6" s="662"/>
      <c r="O6" s="662"/>
      <c r="P6" s="662"/>
      <c r="Q6" s="663"/>
      <c r="R6" s="664">
        <v>234998</v>
      </c>
      <c r="S6" s="665"/>
      <c r="T6" s="665"/>
      <c r="U6" s="665"/>
      <c r="V6" s="665"/>
      <c r="W6" s="665"/>
      <c r="X6" s="665"/>
      <c r="Y6" s="666"/>
      <c r="Z6" s="691">
        <v>0.5</v>
      </c>
      <c r="AA6" s="691"/>
      <c r="AB6" s="691"/>
      <c r="AC6" s="691"/>
      <c r="AD6" s="692">
        <v>234998</v>
      </c>
      <c r="AE6" s="692"/>
      <c r="AF6" s="692"/>
      <c r="AG6" s="692"/>
      <c r="AH6" s="692"/>
      <c r="AI6" s="692"/>
      <c r="AJ6" s="692"/>
      <c r="AK6" s="692"/>
      <c r="AL6" s="667">
        <v>1.2</v>
      </c>
      <c r="AM6" s="668"/>
      <c r="AN6" s="668"/>
      <c r="AO6" s="693"/>
      <c r="AP6" s="661" t="s">
        <v>539</v>
      </c>
      <c r="AQ6" s="662"/>
      <c r="AR6" s="662"/>
      <c r="AS6" s="662"/>
      <c r="AT6" s="662"/>
      <c r="AU6" s="662"/>
      <c r="AV6" s="662"/>
      <c r="AW6" s="662"/>
      <c r="AX6" s="662"/>
      <c r="AY6" s="662"/>
      <c r="AZ6" s="662"/>
      <c r="BA6" s="662"/>
      <c r="BB6" s="662"/>
      <c r="BC6" s="662"/>
      <c r="BD6" s="662"/>
      <c r="BE6" s="662"/>
      <c r="BF6" s="663"/>
      <c r="BG6" s="664">
        <v>10795457</v>
      </c>
      <c r="BH6" s="665"/>
      <c r="BI6" s="665"/>
      <c r="BJ6" s="665"/>
      <c r="BK6" s="665"/>
      <c r="BL6" s="665"/>
      <c r="BM6" s="665"/>
      <c r="BN6" s="666"/>
      <c r="BO6" s="691">
        <v>94.2</v>
      </c>
      <c r="BP6" s="691"/>
      <c r="BQ6" s="691"/>
      <c r="BR6" s="691"/>
      <c r="BS6" s="692">
        <v>114339</v>
      </c>
      <c r="BT6" s="692"/>
      <c r="BU6" s="692"/>
      <c r="BV6" s="692"/>
      <c r="BW6" s="692"/>
      <c r="BX6" s="692"/>
      <c r="BY6" s="692"/>
      <c r="BZ6" s="692"/>
      <c r="CA6" s="692"/>
      <c r="CB6" s="750"/>
      <c r="CD6" s="720" t="s">
        <v>226</v>
      </c>
      <c r="CE6" s="721"/>
      <c r="CF6" s="721"/>
      <c r="CG6" s="721"/>
      <c r="CH6" s="721"/>
      <c r="CI6" s="721"/>
      <c r="CJ6" s="721"/>
      <c r="CK6" s="721"/>
      <c r="CL6" s="721"/>
      <c r="CM6" s="721"/>
      <c r="CN6" s="721"/>
      <c r="CO6" s="721"/>
      <c r="CP6" s="721"/>
      <c r="CQ6" s="722"/>
      <c r="CR6" s="664">
        <v>231406</v>
      </c>
      <c r="CS6" s="665"/>
      <c r="CT6" s="665"/>
      <c r="CU6" s="665"/>
      <c r="CV6" s="665"/>
      <c r="CW6" s="665"/>
      <c r="CX6" s="665"/>
      <c r="CY6" s="666"/>
      <c r="CZ6" s="762">
        <v>0.5</v>
      </c>
      <c r="DA6" s="735"/>
      <c r="DB6" s="735"/>
      <c r="DC6" s="765"/>
      <c r="DD6" s="670" t="s">
        <v>129</v>
      </c>
      <c r="DE6" s="665"/>
      <c r="DF6" s="665"/>
      <c r="DG6" s="665"/>
      <c r="DH6" s="665"/>
      <c r="DI6" s="665"/>
      <c r="DJ6" s="665"/>
      <c r="DK6" s="665"/>
      <c r="DL6" s="665"/>
      <c r="DM6" s="665"/>
      <c r="DN6" s="665"/>
      <c r="DO6" s="665"/>
      <c r="DP6" s="666"/>
      <c r="DQ6" s="670">
        <v>231260</v>
      </c>
      <c r="DR6" s="665"/>
      <c r="DS6" s="665"/>
      <c r="DT6" s="665"/>
      <c r="DU6" s="665"/>
      <c r="DV6" s="665"/>
      <c r="DW6" s="665"/>
      <c r="DX6" s="665"/>
      <c r="DY6" s="665"/>
      <c r="DZ6" s="665"/>
      <c r="EA6" s="665"/>
      <c r="EB6" s="665"/>
      <c r="EC6" s="705"/>
    </row>
    <row r="7" spans="2:143" ht="11.25" customHeight="1" x14ac:dyDescent="0.15">
      <c r="B7" s="661" t="s">
        <v>227</v>
      </c>
      <c r="C7" s="662"/>
      <c r="D7" s="662"/>
      <c r="E7" s="662"/>
      <c r="F7" s="662"/>
      <c r="G7" s="662"/>
      <c r="H7" s="662"/>
      <c r="I7" s="662"/>
      <c r="J7" s="662"/>
      <c r="K7" s="662"/>
      <c r="L7" s="662"/>
      <c r="M7" s="662"/>
      <c r="N7" s="662"/>
      <c r="O7" s="662"/>
      <c r="P7" s="662"/>
      <c r="Q7" s="663"/>
      <c r="R7" s="664">
        <v>10474</v>
      </c>
      <c r="S7" s="665"/>
      <c r="T7" s="665"/>
      <c r="U7" s="665"/>
      <c r="V7" s="665"/>
      <c r="W7" s="665"/>
      <c r="X7" s="665"/>
      <c r="Y7" s="666"/>
      <c r="Z7" s="691">
        <v>0</v>
      </c>
      <c r="AA7" s="691"/>
      <c r="AB7" s="691"/>
      <c r="AC7" s="691"/>
      <c r="AD7" s="692">
        <v>10474</v>
      </c>
      <c r="AE7" s="692"/>
      <c r="AF7" s="692"/>
      <c r="AG7" s="692"/>
      <c r="AH7" s="692"/>
      <c r="AI7" s="692"/>
      <c r="AJ7" s="692"/>
      <c r="AK7" s="692"/>
      <c r="AL7" s="667">
        <v>0.1</v>
      </c>
      <c r="AM7" s="668"/>
      <c r="AN7" s="668"/>
      <c r="AO7" s="693"/>
      <c r="AP7" s="661" t="s">
        <v>540</v>
      </c>
      <c r="AQ7" s="662"/>
      <c r="AR7" s="662"/>
      <c r="AS7" s="662"/>
      <c r="AT7" s="662"/>
      <c r="AU7" s="662"/>
      <c r="AV7" s="662"/>
      <c r="AW7" s="662"/>
      <c r="AX7" s="662"/>
      <c r="AY7" s="662"/>
      <c r="AZ7" s="662"/>
      <c r="BA7" s="662"/>
      <c r="BB7" s="662"/>
      <c r="BC7" s="662"/>
      <c r="BD7" s="662"/>
      <c r="BE7" s="662"/>
      <c r="BF7" s="663"/>
      <c r="BG7" s="664">
        <v>4931274</v>
      </c>
      <c r="BH7" s="665"/>
      <c r="BI7" s="665"/>
      <c r="BJ7" s="665"/>
      <c r="BK7" s="665"/>
      <c r="BL7" s="665"/>
      <c r="BM7" s="665"/>
      <c r="BN7" s="666"/>
      <c r="BO7" s="691">
        <v>43</v>
      </c>
      <c r="BP7" s="691"/>
      <c r="BQ7" s="691"/>
      <c r="BR7" s="691"/>
      <c r="BS7" s="692">
        <v>114339</v>
      </c>
      <c r="BT7" s="692"/>
      <c r="BU7" s="692"/>
      <c r="BV7" s="692"/>
      <c r="BW7" s="692"/>
      <c r="BX7" s="692"/>
      <c r="BY7" s="692"/>
      <c r="BZ7" s="692"/>
      <c r="CA7" s="692"/>
      <c r="CB7" s="750"/>
      <c r="CD7" s="706" t="s">
        <v>228</v>
      </c>
      <c r="CE7" s="703"/>
      <c r="CF7" s="703"/>
      <c r="CG7" s="703"/>
      <c r="CH7" s="703"/>
      <c r="CI7" s="703"/>
      <c r="CJ7" s="703"/>
      <c r="CK7" s="703"/>
      <c r="CL7" s="703"/>
      <c r="CM7" s="703"/>
      <c r="CN7" s="703"/>
      <c r="CO7" s="703"/>
      <c r="CP7" s="703"/>
      <c r="CQ7" s="704"/>
      <c r="CR7" s="664">
        <v>11973734</v>
      </c>
      <c r="CS7" s="665"/>
      <c r="CT7" s="665"/>
      <c r="CU7" s="665"/>
      <c r="CV7" s="665"/>
      <c r="CW7" s="665"/>
      <c r="CX7" s="665"/>
      <c r="CY7" s="666"/>
      <c r="CZ7" s="691">
        <v>28.1</v>
      </c>
      <c r="DA7" s="691"/>
      <c r="DB7" s="691"/>
      <c r="DC7" s="691"/>
      <c r="DD7" s="670">
        <v>95982</v>
      </c>
      <c r="DE7" s="665"/>
      <c r="DF7" s="665"/>
      <c r="DG7" s="665"/>
      <c r="DH7" s="665"/>
      <c r="DI7" s="665"/>
      <c r="DJ7" s="665"/>
      <c r="DK7" s="665"/>
      <c r="DL7" s="665"/>
      <c r="DM7" s="665"/>
      <c r="DN7" s="665"/>
      <c r="DO7" s="665"/>
      <c r="DP7" s="666"/>
      <c r="DQ7" s="670">
        <v>4460078</v>
      </c>
      <c r="DR7" s="665"/>
      <c r="DS7" s="665"/>
      <c r="DT7" s="665"/>
      <c r="DU7" s="665"/>
      <c r="DV7" s="665"/>
      <c r="DW7" s="665"/>
      <c r="DX7" s="665"/>
      <c r="DY7" s="665"/>
      <c r="DZ7" s="665"/>
      <c r="EA7" s="665"/>
      <c r="EB7" s="665"/>
      <c r="EC7" s="705"/>
    </row>
    <row r="8" spans="2:143" ht="11.25" customHeight="1" x14ac:dyDescent="0.15">
      <c r="B8" s="661" t="s">
        <v>229</v>
      </c>
      <c r="C8" s="662"/>
      <c r="D8" s="662"/>
      <c r="E8" s="662"/>
      <c r="F8" s="662"/>
      <c r="G8" s="662"/>
      <c r="H8" s="662"/>
      <c r="I8" s="662"/>
      <c r="J8" s="662"/>
      <c r="K8" s="662"/>
      <c r="L8" s="662"/>
      <c r="M8" s="662"/>
      <c r="N8" s="662"/>
      <c r="O8" s="662"/>
      <c r="P8" s="662"/>
      <c r="Q8" s="663"/>
      <c r="R8" s="664">
        <v>70220</v>
      </c>
      <c r="S8" s="665"/>
      <c r="T8" s="665"/>
      <c r="U8" s="665"/>
      <c r="V8" s="665"/>
      <c r="W8" s="665"/>
      <c r="X8" s="665"/>
      <c r="Y8" s="666"/>
      <c r="Z8" s="691">
        <v>0.2</v>
      </c>
      <c r="AA8" s="691"/>
      <c r="AB8" s="691"/>
      <c r="AC8" s="691"/>
      <c r="AD8" s="692">
        <v>70220</v>
      </c>
      <c r="AE8" s="692"/>
      <c r="AF8" s="692"/>
      <c r="AG8" s="692"/>
      <c r="AH8" s="692"/>
      <c r="AI8" s="692"/>
      <c r="AJ8" s="692"/>
      <c r="AK8" s="692"/>
      <c r="AL8" s="667">
        <v>0.4</v>
      </c>
      <c r="AM8" s="668"/>
      <c r="AN8" s="668"/>
      <c r="AO8" s="693"/>
      <c r="AP8" s="661" t="s">
        <v>541</v>
      </c>
      <c r="AQ8" s="662"/>
      <c r="AR8" s="662"/>
      <c r="AS8" s="662"/>
      <c r="AT8" s="662"/>
      <c r="AU8" s="662"/>
      <c r="AV8" s="662"/>
      <c r="AW8" s="662"/>
      <c r="AX8" s="662"/>
      <c r="AY8" s="662"/>
      <c r="AZ8" s="662"/>
      <c r="BA8" s="662"/>
      <c r="BB8" s="662"/>
      <c r="BC8" s="662"/>
      <c r="BD8" s="662"/>
      <c r="BE8" s="662"/>
      <c r="BF8" s="663"/>
      <c r="BG8" s="664">
        <v>148517</v>
      </c>
      <c r="BH8" s="665"/>
      <c r="BI8" s="665"/>
      <c r="BJ8" s="665"/>
      <c r="BK8" s="665"/>
      <c r="BL8" s="665"/>
      <c r="BM8" s="665"/>
      <c r="BN8" s="666"/>
      <c r="BO8" s="691">
        <v>1.3</v>
      </c>
      <c r="BP8" s="691"/>
      <c r="BQ8" s="691"/>
      <c r="BR8" s="691"/>
      <c r="BS8" s="692" t="s">
        <v>542</v>
      </c>
      <c r="BT8" s="692"/>
      <c r="BU8" s="692"/>
      <c r="BV8" s="692"/>
      <c r="BW8" s="692"/>
      <c r="BX8" s="692"/>
      <c r="BY8" s="692"/>
      <c r="BZ8" s="692"/>
      <c r="CA8" s="692"/>
      <c r="CB8" s="750"/>
      <c r="CD8" s="706" t="s">
        <v>230</v>
      </c>
      <c r="CE8" s="703"/>
      <c r="CF8" s="703"/>
      <c r="CG8" s="703"/>
      <c r="CH8" s="703"/>
      <c r="CI8" s="703"/>
      <c r="CJ8" s="703"/>
      <c r="CK8" s="703"/>
      <c r="CL8" s="703"/>
      <c r="CM8" s="703"/>
      <c r="CN8" s="703"/>
      <c r="CO8" s="703"/>
      <c r="CP8" s="703"/>
      <c r="CQ8" s="704"/>
      <c r="CR8" s="664">
        <v>14940627</v>
      </c>
      <c r="CS8" s="665"/>
      <c r="CT8" s="665"/>
      <c r="CU8" s="665"/>
      <c r="CV8" s="665"/>
      <c r="CW8" s="665"/>
      <c r="CX8" s="665"/>
      <c r="CY8" s="666"/>
      <c r="CZ8" s="691">
        <v>35</v>
      </c>
      <c r="DA8" s="691"/>
      <c r="DB8" s="691"/>
      <c r="DC8" s="691"/>
      <c r="DD8" s="670">
        <v>151710</v>
      </c>
      <c r="DE8" s="665"/>
      <c r="DF8" s="665"/>
      <c r="DG8" s="665"/>
      <c r="DH8" s="665"/>
      <c r="DI8" s="665"/>
      <c r="DJ8" s="665"/>
      <c r="DK8" s="665"/>
      <c r="DL8" s="665"/>
      <c r="DM8" s="665"/>
      <c r="DN8" s="665"/>
      <c r="DO8" s="665"/>
      <c r="DP8" s="666"/>
      <c r="DQ8" s="670">
        <v>6084512</v>
      </c>
      <c r="DR8" s="665"/>
      <c r="DS8" s="665"/>
      <c r="DT8" s="665"/>
      <c r="DU8" s="665"/>
      <c r="DV8" s="665"/>
      <c r="DW8" s="665"/>
      <c r="DX8" s="665"/>
      <c r="DY8" s="665"/>
      <c r="DZ8" s="665"/>
      <c r="EA8" s="665"/>
      <c r="EB8" s="665"/>
      <c r="EC8" s="705"/>
    </row>
    <row r="9" spans="2:143" ht="11.25" customHeight="1" x14ac:dyDescent="0.15">
      <c r="B9" s="661" t="s">
        <v>231</v>
      </c>
      <c r="C9" s="662"/>
      <c r="D9" s="662"/>
      <c r="E9" s="662"/>
      <c r="F9" s="662"/>
      <c r="G9" s="662"/>
      <c r="H9" s="662"/>
      <c r="I9" s="662"/>
      <c r="J9" s="662"/>
      <c r="K9" s="662"/>
      <c r="L9" s="662"/>
      <c r="M9" s="662"/>
      <c r="N9" s="662"/>
      <c r="O9" s="662"/>
      <c r="P9" s="662"/>
      <c r="Q9" s="663"/>
      <c r="R9" s="664">
        <v>83758</v>
      </c>
      <c r="S9" s="665"/>
      <c r="T9" s="665"/>
      <c r="U9" s="665"/>
      <c r="V9" s="665"/>
      <c r="W9" s="665"/>
      <c r="X9" s="665"/>
      <c r="Y9" s="666"/>
      <c r="Z9" s="691">
        <v>0.2</v>
      </c>
      <c r="AA9" s="691"/>
      <c r="AB9" s="691"/>
      <c r="AC9" s="691"/>
      <c r="AD9" s="692">
        <v>83758</v>
      </c>
      <c r="AE9" s="692"/>
      <c r="AF9" s="692"/>
      <c r="AG9" s="692"/>
      <c r="AH9" s="692"/>
      <c r="AI9" s="692"/>
      <c r="AJ9" s="692"/>
      <c r="AK9" s="692"/>
      <c r="AL9" s="667">
        <v>0.4</v>
      </c>
      <c r="AM9" s="668"/>
      <c r="AN9" s="668"/>
      <c r="AO9" s="693"/>
      <c r="AP9" s="661" t="s">
        <v>543</v>
      </c>
      <c r="AQ9" s="662"/>
      <c r="AR9" s="662"/>
      <c r="AS9" s="662"/>
      <c r="AT9" s="662"/>
      <c r="AU9" s="662"/>
      <c r="AV9" s="662"/>
      <c r="AW9" s="662"/>
      <c r="AX9" s="662"/>
      <c r="AY9" s="662"/>
      <c r="AZ9" s="662"/>
      <c r="BA9" s="662"/>
      <c r="BB9" s="662"/>
      <c r="BC9" s="662"/>
      <c r="BD9" s="662"/>
      <c r="BE9" s="662"/>
      <c r="BF9" s="663"/>
      <c r="BG9" s="664">
        <v>4146146</v>
      </c>
      <c r="BH9" s="665"/>
      <c r="BI9" s="665"/>
      <c r="BJ9" s="665"/>
      <c r="BK9" s="665"/>
      <c r="BL9" s="665"/>
      <c r="BM9" s="665"/>
      <c r="BN9" s="666"/>
      <c r="BO9" s="691">
        <v>36.200000000000003</v>
      </c>
      <c r="BP9" s="691"/>
      <c r="BQ9" s="691"/>
      <c r="BR9" s="691"/>
      <c r="BS9" s="692" t="s">
        <v>544</v>
      </c>
      <c r="BT9" s="692"/>
      <c r="BU9" s="692"/>
      <c r="BV9" s="692"/>
      <c r="BW9" s="692"/>
      <c r="BX9" s="692"/>
      <c r="BY9" s="692"/>
      <c r="BZ9" s="692"/>
      <c r="CA9" s="692"/>
      <c r="CB9" s="750"/>
      <c r="CD9" s="706" t="s">
        <v>232</v>
      </c>
      <c r="CE9" s="703"/>
      <c r="CF9" s="703"/>
      <c r="CG9" s="703"/>
      <c r="CH9" s="703"/>
      <c r="CI9" s="703"/>
      <c r="CJ9" s="703"/>
      <c r="CK9" s="703"/>
      <c r="CL9" s="703"/>
      <c r="CM9" s="703"/>
      <c r="CN9" s="703"/>
      <c r="CO9" s="703"/>
      <c r="CP9" s="703"/>
      <c r="CQ9" s="704"/>
      <c r="CR9" s="664">
        <v>3771017</v>
      </c>
      <c r="CS9" s="665"/>
      <c r="CT9" s="665"/>
      <c r="CU9" s="665"/>
      <c r="CV9" s="665"/>
      <c r="CW9" s="665"/>
      <c r="CX9" s="665"/>
      <c r="CY9" s="666"/>
      <c r="CZ9" s="691">
        <v>8.8000000000000007</v>
      </c>
      <c r="DA9" s="691"/>
      <c r="DB9" s="691"/>
      <c r="DC9" s="691"/>
      <c r="DD9" s="670">
        <v>28815</v>
      </c>
      <c r="DE9" s="665"/>
      <c r="DF9" s="665"/>
      <c r="DG9" s="665"/>
      <c r="DH9" s="665"/>
      <c r="DI9" s="665"/>
      <c r="DJ9" s="665"/>
      <c r="DK9" s="665"/>
      <c r="DL9" s="665"/>
      <c r="DM9" s="665"/>
      <c r="DN9" s="665"/>
      <c r="DO9" s="665"/>
      <c r="DP9" s="666"/>
      <c r="DQ9" s="670">
        <v>2802102</v>
      </c>
      <c r="DR9" s="665"/>
      <c r="DS9" s="665"/>
      <c r="DT9" s="665"/>
      <c r="DU9" s="665"/>
      <c r="DV9" s="665"/>
      <c r="DW9" s="665"/>
      <c r="DX9" s="665"/>
      <c r="DY9" s="665"/>
      <c r="DZ9" s="665"/>
      <c r="EA9" s="665"/>
      <c r="EB9" s="665"/>
      <c r="EC9" s="705"/>
    </row>
    <row r="10" spans="2:143" ht="11.25" customHeight="1" x14ac:dyDescent="0.15">
      <c r="B10" s="661" t="s">
        <v>545</v>
      </c>
      <c r="C10" s="662"/>
      <c r="D10" s="662"/>
      <c r="E10" s="662"/>
      <c r="F10" s="662"/>
      <c r="G10" s="662"/>
      <c r="H10" s="662"/>
      <c r="I10" s="662"/>
      <c r="J10" s="662"/>
      <c r="K10" s="662"/>
      <c r="L10" s="662"/>
      <c r="M10" s="662"/>
      <c r="N10" s="662"/>
      <c r="O10" s="662"/>
      <c r="P10" s="662"/>
      <c r="Q10" s="663"/>
      <c r="R10" s="664" t="s">
        <v>544</v>
      </c>
      <c r="S10" s="665"/>
      <c r="T10" s="665"/>
      <c r="U10" s="665"/>
      <c r="V10" s="665"/>
      <c r="W10" s="665"/>
      <c r="X10" s="665"/>
      <c r="Y10" s="666"/>
      <c r="Z10" s="691" t="s">
        <v>546</v>
      </c>
      <c r="AA10" s="691"/>
      <c r="AB10" s="691"/>
      <c r="AC10" s="691"/>
      <c r="AD10" s="692" t="s">
        <v>546</v>
      </c>
      <c r="AE10" s="692"/>
      <c r="AF10" s="692"/>
      <c r="AG10" s="692"/>
      <c r="AH10" s="692"/>
      <c r="AI10" s="692"/>
      <c r="AJ10" s="692"/>
      <c r="AK10" s="692"/>
      <c r="AL10" s="667" t="s">
        <v>129</v>
      </c>
      <c r="AM10" s="668"/>
      <c r="AN10" s="668"/>
      <c r="AO10" s="693"/>
      <c r="AP10" s="661" t="s">
        <v>547</v>
      </c>
      <c r="AQ10" s="662"/>
      <c r="AR10" s="662"/>
      <c r="AS10" s="662"/>
      <c r="AT10" s="662"/>
      <c r="AU10" s="662"/>
      <c r="AV10" s="662"/>
      <c r="AW10" s="662"/>
      <c r="AX10" s="662"/>
      <c r="AY10" s="662"/>
      <c r="AZ10" s="662"/>
      <c r="BA10" s="662"/>
      <c r="BB10" s="662"/>
      <c r="BC10" s="662"/>
      <c r="BD10" s="662"/>
      <c r="BE10" s="662"/>
      <c r="BF10" s="663"/>
      <c r="BG10" s="664">
        <v>216124</v>
      </c>
      <c r="BH10" s="665"/>
      <c r="BI10" s="665"/>
      <c r="BJ10" s="665"/>
      <c r="BK10" s="665"/>
      <c r="BL10" s="665"/>
      <c r="BM10" s="665"/>
      <c r="BN10" s="666"/>
      <c r="BO10" s="691">
        <v>1.9</v>
      </c>
      <c r="BP10" s="691"/>
      <c r="BQ10" s="691"/>
      <c r="BR10" s="691"/>
      <c r="BS10" s="692" t="s">
        <v>546</v>
      </c>
      <c r="BT10" s="692"/>
      <c r="BU10" s="692"/>
      <c r="BV10" s="692"/>
      <c r="BW10" s="692"/>
      <c r="BX10" s="692"/>
      <c r="BY10" s="692"/>
      <c r="BZ10" s="692"/>
      <c r="CA10" s="692"/>
      <c r="CB10" s="750"/>
      <c r="CD10" s="706" t="s">
        <v>233</v>
      </c>
      <c r="CE10" s="703"/>
      <c r="CF10" s="703"/>
      <c r="CG10" s="703"/>
      <c r="CH10" s="703"/>
      <c r="CI10" s="703"/>
      <c r="CJ10" s="703"/>
      <c r="CK10" s="703"/>
      <c r="CL10" s="703"/>
      <c r="CM10" s="703"/>
      <c r="CN10" s="703"/>
      <c r="CO10" s="703"/>
      <c r="CP10" s="703"/>
      <c r="CQ10" s="704"/>
      <c r="CR10" s="664">
        <v>36492</v>
      </c>
      <c r="CS10" s="665"/>
      <c r="CT10" s="665"/>
      <c r="CU10" s="665"/>
      <c r="CV10" s="665"/>
      <c r="CW10" s="665"/>
      <c r="CX10" s="665"/>
      <c r="CY10" s="666"/>
      <c r="CZ10" s="691">
        <v>0.1</v>
      </c>
      <c r="DA10" s="691"/>
      <c r="DB10" s="691"/>
      <c r="DC10" s="691"/>
      <c r="DD10" s="670" t="s">
        <v>544</v>
      </c>
      <c r="DE10" s="665"/>
      <c r="DF10" s="665"/>
      <c r="DG10" s="665"/>
      <c r="DH10" s="665"/>
      <c r="DI10" s="665"/>
      <c r="DJ10" s="665"/>
      <c r="DK10" s="665"/>
      <c r="DL10" s="665"/>
      <c r="DM10" s="665"/>
      <c r="DN10" s="665"/>
      <c r="DO10" s="665"/>
      <c r="DP10" s="666"/>
      <c r="DQ10" s="670">
        <v>36469</v>
      </c>
      <c r="DR10" s="665"/>
      <c r="DS10" s="665"/>
      <c r="DT10" s="665"/>
      <c r="DU10" s="665"/>
      <c r="DV10" s="665"/>
      <c r="DW10" s="665"/>
      <c r="DX10" s="665"/>
      <c r="DY10" s="665"/>
      <c r="DZ10" s="665"/>
      <c r="EA10" s="665"/>
      <c r="EB10" s="665"/>
      <c r="EC10" s="705"/>
    </row>
    <row r="11" spans="2:143" ht="11.25" customHeight="1" x14ac:dyDescent="0.15">
      <c r="B11" s="661" t="s">
        <v>234</v>
      </c>
      <c r="C11" s="662"/>
      <c r="D11" s="662"/>
      <c r="E11" s="662"/>
      <c r="F11" s="662"/>
      <c r="G11" s="662"/>
      <c r="H11" s="662"/>
      <c r="I11" s="662"/>
      <c r="J11" s="662"/>
      <c r="K11" s="662"/>
      <c r="L11" s="662"/>
      <c r="M11" s="662"/>
      <c r="N11" s="662"/>
      <c r="O11" s="662"/>
      <c r="P11" s="662"/>
      <c r="Q11" s="663"/>
      <c r="R11" s="664">
        <v>1782557</v>
      </c>
      <c r="S11" s="665"/>
      <c r="T11" s="665"/>
      <c r="U11" s="665"/>
      <c r="V11" s="665"/>
      <c r="W11" s="665"/>
      <c r="X11" s="665"/>
      <c r="Y11" s="666"/>
      <c r="Z11" s="667">
        <v>4.0999999999999996</v>
      </c>
      <c r="AA11" s="668"/>
      <c r="AB11" s="668"/>
      <c r="AC11" s="669"/>
      <c r="AD11" s="670">
        <v>1782557</v>
      </c>
      <c r="AE11" s="665"/>
      <c r="AF11" s="665"/>
      <c r="AG11" s="665"/>
      <c r="AH11" s="665"/>
      <c r="AI11" s="665"/>
      <c r="AJ11" s="665"/>
      <c r="AK11" s="666"/>
      <c r="AL11" s="667">
        <v>9.3000000000000007</v>
      </c>
      <c r="AM11" s="668"/>
      <c r="AN11" s="668"/>
      <c r="AO11" s="693"/>
      <c r="AP11" s="661" t="s">
        <v>548</v>
      </c>
      <c r="AQ11" s="662"/>
      <c r="AR11" s="662"/>
      <c r="AS11" s="662"/>
      <c r="AT11" s="662"/>
      <c r="AU11" s="662"/>
      <c r="AV11" s="662"/>
      <c r="AW11" s="662"/>
      <c r="AX11" s="662"/>
      <c r="AY11" s="662"/>
      <c r="AZ11" s="662"/>
      <c r="BA11" s="662"/>
      <c r="BB11" s="662"/>
      <c r="BC11" s="662"/>
      <c r="BD11" s="662"/>
      <c r="BE11" s="662"/>
      <c r="BF11" s="663"/>
      <c r="BG11" s="664">
        <v>420487</v>
      </c>
      <c r="BH11" s="665"/>
      <c r="BI11" s="665"/>
      <c r="BJ11" s="665"/>
      <c r="BK11" s="665"/>
      <c r="BL11" s="665"/>
      <c r="BM11" s="665"/>
      <c r="BN11" s="666"/>
      <c r="BO11" s="691">
        <v>3.7</v>
      </c>
      <c r="BP11" s="691"/>
      <c r="BQ11" s="691"/>
      <c r="BR11" s="691"/>
      <c r="BS11" s="692">
        <v>114339</v>
      </c>
      <c r="BT11" s="692"/>
      <c r="BU11" s="692"/>
      <c r="BV11" s="692"/>
      <c r="BW11" s="692"/>
      <c r="BX11" s="692"/>
      <c r="BY11" s="692"/>
      <c r="BZ11" s="692"/>
      <c r="CA11" s="692"/>
      <c r="CB11" s="750"/>
      <c r="CD11" s="706" t="s">
        <v>235</v>
      </c>
      <c r="CE11" s="703"/>
      <c r="CF11" s="703"/>
      <c r="CG11" s="703"/>
      <c r="CH11" s="703"/>
      <c r="CI11" s="703"/>
      <c r="CJ11" s="703"/>
      <c r="CK11" s="703"/>
      <c r="CL11" s="703"/>
      <c r="CM11" s="703"/>
      <c r="CN11" s="703"/>
      <c r="CO11" s="703"/>
      <c r="CP11" s="703"/>
      <c r="CQ11" s="704"/>
      <c r="CR11" s="664">
        <v>893574</v>
      </c>
      <c r="CS11" s="665"/>
      <c r="CT11" s="665"/>
      <c r="CU11" s="665"/>
      <c r="CV11" s="665"/>
      <c r="CW11" s="665"/>
      <c r="CX11" s="665"/>
      <c r="CY11" s="666"/>
      <c r="CZ11" s="691">
        <v>2.1</v>
      </c>
      <c r="DA11" s="691"/>
      <c r="DB11" s="691"/>
      <c r="DC11" s="691"/>
      <c r="DD11" s="670">
        <v>214955</v>
      </c>
      <c r="DE11" s="665"/>
      <c r="DF11" s="665"/>
      <c r="DG11" s="665"/>
      <c r="DH11" s="665"/>
      <c r="DI11" s="665"/>
      <c r="DJ11" s="665"/>
      <c r="DK11" s="665"/>
      <c r="DL11" s="665"/>
      <c r="DM11" s="665"/>
      <c r="DN11" s="665"/>
      <c r="DO11" s="665"/>
      <c r="DP11" s="666"/>
      <c r="DQ11" s="670">
        <v>365056</v>
      </c>
      <c r="DR11" s="665"/>
      <c r="DS11" s="665"/>
      <c r="DT11" s="665"/>
      <c r="DU11" s="665"/>
      <c r="DV11" s="665"/>
      <c r="DW11" s="665"/>
      <c r="DX11" s="665"/>
      <c r="DY11" s="665"/>
      <c r="DZ11" s="665"/>
      <c r="EA11" s="665"/>
      <c r="EB11" s="665"/>
      <c r="EC11" s="705"/>
    </row>
    <row r="12" spans="2:143" ht="11.25" customHeight="1" x14ac:dyDescent="0.15">
      <c r="B12" s="661" t="s">
        <v>236</v>
      </c>
      <c r="C12" s="662"/>
      <c r="D12" s="662"/>
      <c r="E12" s="662"/>
      <c r="F12" s="662"/>
      <c r="G12" s="662"/>
      <c r="H12" s="662"/>
      <c r="I12" s="662"/>
      <c r="J12" s="662"/>
      <c r="K12" s="662"/>
      <c r="L12" s="662"/>
      <c r="M12" s="662"/>
      <c r="N12" s="662"/>
      <c r="O12" s="662"/>
      <c r="P12" s="662"/>
      <c r="Q12" s="663"/>
      <c r="R12" s="664" t="s">
        <v>549</v>
      </c>
      <c r="S12" s="665"/>
      <c r="T12" s="665"/>
      <c r="U12" s="665"/>
      <c r="V12" s="665"/>
      <c r="W12" s="665"/>
      <c r="X12" s="665"/>
      <c r="Y12" s="666"/>
      <c r="Z12" s="691" t="s">
        <v>129</v>
      </c>
      <c r="AA12" s="691"/>
      <c r="AB12" s="691"/>
      <c r="AC12" s="691"/>
      <c r="AD12" s="692" t="s">
        <v>544</v>
      </c>
      <c r="AE12" s="692"/>
      <c r="AF12" s="692"/>
      <c r="AG12" s="692"/>
      <c r="AH12" s="692"/>
      <c r="AI12" s="692"/>
      <c r="AJ12" s="692"/>
      <c r="AK12" s="692"/>
      <c r="AL12" s="667" t="s">
        <v>550</v>
      </c>
      <c r="AM12" s="668"/>
      <c r="AN12" s="668"/>
      <c r="AO12" s="693"/>
      <c r="AP12" s="661" t="s">
        <v>551</v>
      </c>
      <c r="AQ12" s="662"/>
      <c r="AR12" s="662"/>
      <c r="AS12" s="662"/>
      <c r="AT12" s="662"/>
      <c r="AU12" s="662"/>
      <c r="AV12" s="662"/>
      <c r="AW12" s="662"/>
      <c r="AX12" s="662"/>
      <c r="AY12" s="662"/>
      <c r="AZ12" s="662"/>
      <c r="BA12" s="662"/>
      <c r="BB12" s="662"/>
      <c r="BC12" s="662"/>
      <c r="BD12" s="662"/>
      <c r="BE12" s="662"/>
      <c r="BF12" s="663"/>
      <c r="BG12" s="664">
        <v>5118599</v>
      </c>
      <c r="BH12" s="665"/>
      <c r="BI12" s="665"/>
      <c r="BJ12" s="665"/>
      <c r="BK12" s="665"/>
      <c r="BL12" s="665"/>
      <c r="BM12" s="665"/>
      <c r="BN12" s="666"/>
      <c r="BO12" s="691">
        <v>44.7</v>
      </c>
      <c r="BP12" s="691"/>
      <c r="BQ12" s="691"/>
      <c r="BR12" s="691"/>
      <c r="BS12" s="692" t="s">
        <v>550</v>
      </c>
      <c r="BT12" s="692"/>
      <c r="BU12" s="692"/>
      <c r="BV12" s="692"/>
      <c r="BW12" s="692"/>
      <c r="BX12" s="692"/>
      <c r="BY12" s="692"/>
      <c r="BZ12" s="692"/>
      <c r="CA12" s="692"/>
      <c r="CB12" s="750"/>
      <c r="CD12" s="706" t="s">
        <v>237</v>
      </c>
      <c r="CE12" s="703"/>
      <c r="CF12" s="703"/>
      <c r="CG12" s="703"/>
      <c r="CH12" s="703"/>
      <c r="CI12" s="703"/>
      <c r="CJ12" s="703"/>
      <c r="CK12" s="703"/>
      <c r="CL12" s="703"/>
      <c r="CM12" s="703"/>
      <c r="CN12" s="703"/>
      <c r="CO12" s="703"/>
      <c r="CP12" s="703"/>
      <c r="CQ12" s="704"/>
      <c r="CR12" s="664">
        <v>805960</v>
      </c>
      <c r="CS12" s="665"/>
      <c r="CT12" s="665"/>
      <c r="CU12" s="665"/>
      <c r="CV12" s="665"/>
      <c r="CW12" s="665"/>
      <c r="CX12" s="665"/>
      <c r="CY12" s="666"/>
      <c r="CZ12" s="691">
        <v>1.9</v>
      </c>
      <c r="DA12" s="691"/>
      <c r="DB12" s="691"/>
      <c r="DC12" s="691"/>
      <c r="DD12" s="670">
        <v>151627</v>
      </c>
      <c r="DE12" s="665"/>
      <c r="DF12" s="665"/>
      <c r="DG12" s="665"/>
      <c r="DH12" s="665"/>
      <c r="DI12" s="665"/>
      <c r="DJ12" s="665"/>
      <c r="DK12" s="665"/>
      <c r="DL12" s="665"/>
      <c r="DM12" s="665"/>
      <c r="DN12" s="665"/>
      <c r="DO12" s="665"/>
      <c r="DP12" s="666"/>
      <c r="DQ12" s="670">
        <v>562400</v>
      </c>
      <c r="DR12" s="665"/>
      <c r="DS12" s="665"/>
      <c r="DT12" s="665"/>
      <c r="DU12" s="665"/>
      <c r="DV12" s="665"/>
      <c r="DW12" s="665"/>
      <c r="DX12" s="665"/>
      <c r="DY12" s="665"/>
      <c r="DZ12" s="665"/>
      <c r="EA12" s="665"/>
      <c r="EB12" s="665"/>
      <c r="EC12" s="705"/>
    </row>
    <row r="13" spans="2:143" ht="11.25" customHeight="1" x14ac:dyDescent="0.15">
      <c r="B13" s="661" t="s">
        <v>238</v>
      </c>
      <c r="C13" s="662"/>
      <c r="D13" s="662"/>
      <c r="E13" s="662"/>
      <c r="F13" s="662"/>
      <c r="G13" s="662"/>
      <c r="H13" s="662"/>
      <c r="I13" s="662"/>
      <c r="J13" s="662"/>
      <c r="K13" s="662"/>
      <c r="L13" s="662"/>
      <c r="M13" s="662"/>
      <c r="N13" s="662"/>
      <c r="O13" s="662"/>
      <c r="P13" s="662"/>
      <c r="Q13" s="663"/>
      <c r="R13" s="664" t="s">
        <v>546</v>
      </c>
      <c r="S13" s="665"/>
      <c r="T13" s="665"/>
      <c r="U13" s="665"/>
      <c r="V13" s="665"/>
      <c r="W13" s="665"/>
      <c r="X13" s="665"/>
      <c r="Y13" s="666"/>
      <c r="Z13" s="691" t="s">
        <v>550</v>
      </c>
      <c r="AA13" s="691"/>
      <c r="AB13" s="691"/>
      <c r="AC13" s="691"/>
      <c r="AD13" s="692" t="s">
        <v>129</v>
      </c>
      <c r="AE13" s="692"/>
      <c r="AF13" s="692"/>
      <c r="AG13" s="692"/>
      <c r="AH13" s="692"/>
      <c r="AI13" s="692"/>
      <c r="AJ13" s="692"/>
      <c r="AK13" s="692"/>
      <c r="AL13" s="667" t="s">
        <v>549</v>
      </c>
      <c r="AM13" s="668"/>
      <c r="AN13" s="668"/>
      <c r="AO13" s="693"/>
      <c r="AP13" s="661" t="s">
        <v>552</v>
      </c>
      <c r="AQ13" s="662"/>
      <c r="AR13" s="662"/>
      <c r="AS13" s="662"/>
      <c r="AT13" s="662"/>
      <c r="AU13" s="662"/>
      <c r="AV13" s="662"/>
      <c r="AW13" s="662"/>
      <c r="AX13" s="662"/>
      <c r="AY13" s="662"/>
      <c r="AZ13" s="662"/>
      <c r="BA13" s="662"/>
      <c r="BB13" s="662"/>
      <c r="BC13" s="662"/>
      <c r="BD13" s="662"/>
      <c r="BE13" s="662"/>
      <c r="BF13" s="663"/>
      <c r="BG13" s="664">
        <v>5107745</v>
      </c>
      <c r="BH13" s="665"/>
      <c r="BI13" s="665"/>
      <c r="BJ13" s="665"/>
      <c r="BK13" s="665"/>
      <c r="BL13" s="665"/>
      <c r="BM13" s="665"/>
      <c r="BN13" s="666"/>
      <c r="BO13" s="691">
        <v>44.6</v>
      </c>
      <c r="BP13" s="691"/>
      <c r="BQ13" s="691"/>
      <c r="BR13" s="691"/>
      <c r="BS13" s="692" t="s">
        <v>550</v>
      </c>
      <c r="BT13" s="692"/>
      <c r="BU13" s="692"/>
      <c r="BV13" s="692"/>
      <c r="BW13" s="692"/>
      <c r="BX13" s="692"/>
      <c r="BY13" s="692"/>
      <c r="BZ13" s="692"/>
      <c r="CA13" s="692"/>
      <c r="CB13" s="750"/>
      <c r="CD13" s="706" t="s">
        <v>239</v>
      </c>
      <c r="CE13" s="703"/>
      <c r="CF13" s="703"/>
      <c r="CG13" s="703"/>
      <c r="CH13" s="703"/>
      <c r="CI13" s="703"/>
      <c r="CJ13" s="703"/>
      <c r="CK13" s="703"/>
      <c r="CL13" s="703"/>
      <c r="CM13" s="703"/>
      <c r="CN13" s="703"/>
      <c r="CO13" s="703"/>
      <c r="CP13" s="703"/>
      <c r="CQ13" s="704"/>
      <c r="CR13" s="664">
        <v>2695738</v>
      </c>
      <c r="CS13" s="665"/>
      <c r="CT13" s="665"/>
      <c r="CU13" s="665"/>
      <c r="CV13" s="665"/>
      <c r="CW13" s="665"/>
      <c r="CX13" s="665"/>
      <c r="CY13" s="666"/>
      <c r="CZ13" s="691">
        <v>6.3</v>
      </c>
      <c r="DA13" s="691"/>
      <c r="DB13" s="691"/>
      <c r="DC13" s="691"/>
      <c r="DD13" s="670">
        <v>889407</v>
      </c>
      <c r="DE13" s="665"/>
      <c r="DF13" s="665"/>
      <c r="DG13" s="665"/>
      <c r="DH13" s="665"/>
      <c r="DI13" s="665"/>
      <c r="DJ13" s="665"/>
      <c r="DK13" s="665"/>
      <c r="DL13" s="665"/>
      <c r="DM13" s="665"/>
      <c r="DN13" s="665"/>
      <c r="DO13" s="665"/>
      <c r="DP13" s="666"/>
      <c r="DQ13" s="670">
        <v>1841424</v>
      </c>
      <c r="DR13" s="665"/>
      <c r="DS13" s="665"/>
      <c r="DT13" s="665"/>
      <c r="DU13" s="665"/>
      <c r="DV13" s="665"/>
      <c r="DW13" s="665"/>
      <c r="DX13" s="665"/>
      <c r="DY13" s="665"/>
      <c r="DZ13" s="665"/>
      <c r="EA13" s="665"/>
      <c r="EB13" s="665"/>
      <c r="EC13" s="705"/>
    </row>
    <row r="14" spans="2:143" ht="11.25" customHeight="1" x14ac:dyDescent="0.15">
      <c r="B14" s="661" t="s">
        <v>240</v>
      </c>
      <c r="C14" s="662"/>
      <c r="D14" s="662"/>
      <c r="E14" s="662"/>
      <c r="F14" s="662"/>
      <c r="G14" s="662"/>
      <c r="H14" s="662"/>
      <c r="I14" s="662"/>
      <c r="J14" s="662"/>
      <c r="K14" s="662"/>
      <c r="L14" s="662"/>
      <c r="M14" s="662"/>
      <c r="N14" s="662"/>
      <c r="O14" s="662"/>
      <c r="P14" s="662"/>
      <c r="Q14" s="663"/>
      <c r="R14" s="664" t="s">
        <v>550</v>
      </c>
      <c r="S14" s="665"/>
      <c r="T14" s="665"/>
      <c r="U14" s="665"/>
      <c r="V14" s="665"/>
      <c r="W14" s="665"/>
      <c r="X14" s="665"/>
      <c r="Y14" s="666"/>
      <c r="Z14" s="691" t="s">
        <v>546</v>
      </c>
      <c r="AA14" s="691"/>
      <c r="AB14" s="691"/>
      <c r="AC14" s="691"/>
      <c r="AD14" s="692" t="s">
        <v>550</v>
      </c>
      <c r="AE14" s="692"/>
      <c r="AF14" s="692"/>
      <c r="AG14" s="692"/>
      <c r="AH14" s="692"/>
      <c r="AI14" s="692"/>
      <c r="AJ14" s="692"/>
      <c r="AK14" s="692"/>
      <c r="AL14" s="667" t="s">
        <v>549</v>
      </c>
      <c r="AM14" s="668"/>
      <c r="AN14" s="668"/>
      <c r="AO14" s="693"/>
      <c r="AP14" s="661" t="s">
        <v>553</v>
      </c>
      <c r="AQ14" s="662"/>
      <c r="AR14" s="662"/>
      <c r="AS14" s="662"/>
      <c r="AT14" s="662"/>
      <c r="AU14" s="662"/>
      <c r="AV14" s="662"/>
      <c r="AW14" s="662"/>
      <c r="AX14" s="662"/>
      <c r="AY14" s="662"/>
      <c r="AZ14" s="662"/>
      <c r="BA14" s="662"/>
      <c r="BB14" s="662"/>
      <c r="BC14" s="662"/>
      <c r="BD14" s="662"/>
      <c r="BE14" s="662"/>
      <c r="BF14" s="663"/>
      <c r="BG14" s="664">
        <v>272569</v>
      </c>
      <c r="BH14" s="665"/>
      <c r="BI14" s="665"/>
      <c r="BJ14" s="665"/>
      <c r="BK14" s="665"/>
      <c r="BL14" s="665"/>
      <c r="BM14" s="665"/>
      <c r="BN14" s="666"/>
      <c r="BO14" s="691">
        <v>2.4</v>
      </c>
      <c r="BP14" s="691"/>
      <c r="BQ14" s="691"/>
      <c r="BR14" s="691"/>
      <c r="BS14" s="692" t="s">
        <v>129</v>
      </c>
      <c r="BT14" s="692"/>
      <c r="BU14" s="692"/>
      <c r="BV14" s="692"/>
      <c r="BW14" s="692"/>
      <c r="BX14" s="692"/>
      <c r="BY14" s="692"/>
      <c r="BZ14" s="692"/>
      <c r="CA14" s="692"/>
      <c r="CB14" s="750"/>
      <c r="CD14" s="706" t="s">
        <v>241</v>
      </c>
      <c r="CE14" s="703"/>
      <c r="CF14" s="703"/>
      <c r="CG14" s="703"/>
      <c r="CH14" s="703"/>
      <c r="CI14" s="703"/>
      <c r="CJ14" s="703"/>
      <c r="CK14" s="703"/>
      <c r="CL14" s="703"/>
      <c r="CM14" s="703"/>
      <c r="CN14" s="703"/>
      <c r="CO14" s="703"/>
      <c r="CP14" s="703"/>
      <c r="CQ14" s="704"/>
      <c r="CR14" s="664">
        <v>921620</v>
      </c>
      <c r="CS14" s="665"/>
      <c r="CT14" s="665"/>
      <c r="CU14" s="665"/>
      <c r="CV14" s="665"/>
      <c r="CW14" s="665"/>
      <c r="CX14" s="665"/>
      <c r="CY14" s="666"/>
      <c r="CZ14" s="691">
        <v>2.2000000000000002</v>
      </c>
      <c r="DA14" s="691"/>
      <c r="DB14" s="691"/>
      <c r="DC14" s="691"/>
      <c r="DD14" s="670">
        <v>9411</v>
      </c>
      <c r="DE14" s="665"/>
      <c r="DF14" s="665"/>
      <c r="DG14" s="665"/>
      <c r="DH14" s="665"/>
      <c r="DI14" s="665"/>
      <c r="DJ14" s="665"/>
      <c r="DK14" s="665"/>
      <c r="DL14" s="665"/>
      <c r="DM14" s="665"/>
      <c r="DN14" s="665"/>
      <c r="DO14" s="665"/>
      <c r="DP14" s="666"/>
      <c r="DQ14" s="670">
        <v>908095</v>
      </c>
      <c r="DR14" s="665"/>
      <c r="DS14" s="665"/>
      <c r="DT14" s="665"/>
      <c r="DU14" s="665"/>
      <c r="DV14" s="665"/>
      <c r="DW14" s="665"/>
      <c r="DX14" s="665"/>
      <c r="DY14" s="665"/>
      <c r="DZ14" s="665"/>
      <c r="EA14" s="665"/>
      <c r="EB14" s="665"/>
      <c r="EC14" s="705"/>
    </row>
    <row r="15" spans="2:143" ht="11.25" customHeight="1" x14ac:dyDescent="0.15">
      <c r="B15" s="661" t="s">
        <v>242</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549</v>
      </c>
      <c r="AA15" s="691"/>
      <c r="AB15" s="691"/>
      <c r="AC15" s="691"/>
      <c r="AD15" s="692" t="s">
        <v>128</v>
      </c>
      <c r="AE15" s="692"/>
      <c r="AF15" s="692"/>
      <c r="AG15" s="692"/>
      <c r="AH15" s="692"/>
      <c r="AI15" s="692"/>
      <c r="AJ15" s="692"/>
      <c r="AK15" s="692"/>
      <c r="AL15" s="667" t="s">
        <v>550</v>
      </c>
      <c r="AM15" s="668"/>
      <c r="AN15" s="668"/>
      <c r="AO15" s="693"/>
      <c r="AP15" s="661" t="s">
        <v>554</v>
      </c>
      <c r="AQ15" s="662"/>
      <c r="AR15" s="662"/>
      <c r="AS15" s="662"/>
      <c r="AT15" s="662"/>
      <c r="AU15" s="662"/>
      <c r="AV15" s="662"/>
      <c r="AW15" s="662"/>
      <c r="AX15" s="662"/>
      <c r="AY15" s="662"/>
      <c r="AZ15" s="662"/>
      <c r="BA15" s="662"/>
      <c r="BB15" s="662"/>
      <c r="BC15" s="662"/>
      <c r="BD15" s="662"/>
      <c r="BE15" s="662"/>
      <c r="BF15" s="663"/>
      <c r="BG15" s="664">
        <v>473015</v>
      </c>
      <c r="BH15" s="665"/>
      <c r="BI15" s="665"/>
      <c r="BJ15" s="665"/>
      <c r="BK15" s="665"/>
      <c r="BL15" s="665"/>
      <c r="BM15" s="665"/>
      <c r="BN15" s="666"/>
      <c r="BO15" s="691">
        <v>4.0999999999999996</v>
      </c>
      <c r="BP15" s="691"/>
      <c r="BQ15" s="691"/>
      <c r="BR15" s="691"/>
      <c r="BS15" s="692" t="s">
        <v>550</v>
      </c>
      <c r="BT15" s="692"/>
      <c r="BU15" s="692"/>
      <c r="BV15" s="692"/>
      <c r="BW15" s="692"/>
      <c r="BX15" s="692"/>
      <c r="BY15" s="692"/>
      <c r="BZ15" s="692"/>
      <c r="CA15" s="692"/>
      <c r="CB15" s="750"/>
      <c r="CD15" s="706" t="s">
        <v>243</v>
      </c>
      <c r="CE15" s="703"/>
      <c r="CF15" s="703"/>
      <c r="CG15" s="703"/>
      <c r="CH15" s="703"/>
      <c r="CI15" s="703"/>
      <c r="CJ15" s="703"/>
      <c r="CK15" s="703"/>
      <c r="CL15" s="703"/>
      <c r="CM15" s="703"/>
      <c r="CN15" s="703"/>
      <c r="CO15" s="703"/>
      <c r="CP15" s="703"/>
      <c r="CQ15" s="704"/>
      <c r="CR15" s="664">
        <v>3677933</v>
      </c>
      <c r="CS15" s="665"/>
      <c r="CT15" s="665"/>
      <c r="CU15" s="665"/>
      <c r="CV15" s="665"/>
      <c r="CW15" s="665"/>
      <c r="CX15" s="665"/>
      <c r="CY15" s="666"/>
      <c r="CZ15" s="691">
        <v>8.6</v>
      </c>
      <c r="DA15" s="691"/>
      <c r="DB15" s="691"/>
      <c r="DC15" s="691"/>
      <c r="DD15" s="670">
        <v>987120</v>
      </c>
      <c r="DE15" s="665"/>
      <c r="DF15" s="665"/>
      <c r="DG15" s="665"/>
      <c r="DH15" s="665"/>
      <c r="DI15" s="665"/>
      <c r="DJ15" s="665"/>
      <c r="DK15" s="665"/>
      <c r="DL15" s="665"/>
      <c r="DM15" s="665"/>
      <c r="DN15" s="665"/>
      <c r="DO15" s="665"/>
      <c r="DP15" s="666"/>
      <c r="DQ15" s="670">
        <v>2581748</v>
      </c>
      <c r="DR15" s="665"/>
      <c r="DS15" s="665"/>
      <c r="DT15" s="665"/>
      <c r="DU15" s="665"/>
      <c r="DV15" s="665"/>
      <c r="DW15" s="665"/>
      <c r="DX15" s="665"/>
      <c r="DY15" s="665"/>
      <c r="DZ15" s="665"/>
      <c r="EA15" s="665"/>
      <c r="EB15" s="665"/>
      <c r="EC15" s="705"/>
    </row>
    <row r="16" spans="2:143" ht="11.25" customHeight="1" x14ac:dyDescent="0.15">
      <c r="B16" s="661" t="s">
        <v>555</v>
      </c>
      <c r="C16" s="662"/>
      <c r="D16" s="662"/>
      <c r="E16" s="662"/>
      <c r="F16" s="662"/>
      <c r="G16" s="662"/>
      <c r="H16" s="662"/>
      <c r="I16" s="662"/>
      <c r="J16" s="662"/>
      <c r="K16" s="662"/>
      <c r="L16" s="662"/>
      <c r="M16" s="662"/>
      <c r="N16" s="662"/>
      <c r="O16" s="662"/>
      <c r="P16" s="662"/>
      <c r="Q16" s="663"/>
      <c r="R16" s="664">
        <v>29610</v>
      </c>
      <c r="S16" s="665"/>
      <c r="T16" s="665"/>
      <c r="U16" s="665"/>
      <c r="V16" s="665"/>
      <c r="W16" s="665"/>
      <c r="X16" s="665"/>
      <c r="Y16" s="666"/>
      <c r="Z16" s="691">
        <v>0.1</v>
      </c>
      <c r="AA16" s="691"/>
      <c r="AB16" s="691"/>
      <c r="AC16" s="691"/>
      <c r="AD16" s="692">
        <v>29610</v>
      </c>
      <c r="AE16" s="692"/>
      <c r="AF16" s="692"/>
      <c r="AG16" s="692"/>
      <c r="AH16" s="692"/>
      <c r="AI16" s="692"/>
      <c r="AJ16" s="692"/>
      <c r="AK16" s="692"/>
      <c r="AL16" s="667">
        <v>0.2</v>
      </c>
      <c r="AM16" s="668"/>
      <c r="AN16" s="668"/>
      <c r="AO16" s="693"/>
      <c r="AP16" s="661" t="s">
        <v>556</v>
      </c>
      <c r="AQ16" s="662"/>
      <c r="AR16" s="662"/>
      <c r="AS16" s="662"/>
      <c r="AT16" s="662"/>
      <c r="AU16" s="662"/>
      <c r="AV16" s="662"/>
      <c r="AW16" s="662"/>
      <c r="AX16" s="662"/>
      <c r="AY16" s="662"/>
      <c r="AZ16" s="662"/>
      <c r="BA16" s="662"/>
      <c r="BB16" s="662"/>
      <c r="BC16" s="662"/>
      <c r="BD16" s="662"/>
      <c r="BE16" s="662"/>
      <c r="BF16" s="663"/>
      <c r="BG16" s="664" t="s">
        <v>549</v>
      </c>
      <c r="BH16" s="665"/>
      <c r="BI16" s="665"/>
      <c r="BJ16" s="665"/>
      <c r="BK16" s="665"/>
      <c r="BL16" s="665"/>
      <c r="BM16" s="665"/>
      <c r="BN16" s="666"/>
      <c r="BO16" s="691" t="s">
        <v>557</v>
      </c>
      <c r="BP16" s="691"/>
      <c r="BQ16" s="691"/>
      <c r="BR16" s="691"/>
      <c r="BS16" s="692" t="s">
        <v>550</v>
      </c>
      <c r="BT16" s="692"/>
      <c r="BU16" s="692"/>
      <c r="BV16" s="692"/>
      <c r="BW16" s="692"/>
      <c r="BX16" s="692"/>
      <c r="BY16" s="692"/>
      <c r="BZ16" s="692"/>
      <c r="CA16" s="692"/>
      <c r="CB16" s="750"/>
      <c r="CD16" s="706" t="s">
        <v>244</v>
      </c>
      <c r="CE16" s="703"/>
      <c r="CF16" s="703"/>
      <c r="CG16" s="703"/>
      <c r="CH16" s="703"/>
      <c r="CI16" s="703"/>
      <c r="CJ16" s="703"/>
      <c r="CK16" s="703"/>
      <c r="CL16" s="703"/>
      <c r="CM16" s="703"/>
      <c r="CN16" s="703"/>
      <c r="CO16" s="703"/>
      <c r="CP16" s="703"/>
      <c r="CQ16" s="704"/>
      <c r="CR16" s="664">
        <v>10025</v>
      </c>
      <c r="CS16" s="665"/>
      <c r="CT16" s="665"/>
      <c r="CU16" s="665"/>
      <c r="CV16" s="665"/>
      <c r="CW16" s="665"/>
      <c r="CX16" s="665"/>
      <c r="CY16" s="666"/>
      <c r="CZ16" s="691">
        <v>0</v>
      </c>
      <c r="DA16" s="691"/>
      <c r="DB16" s="691"/>
      <c r="DC16" s="691"/>
      <c r="DD16" s="670" t="s">
        <v>129</v>
      </c>
      <c r="DE16" s="665"/>
      <c r="DF16" s="665"/>
      <c r="DG16" s="665"/>
      <c r="DH16" s="665"/>
      <c r="DI16" s="665"/>
      <c r="DJ16" s="665"/>
      <c r="DK16" s="665"/>
      <c r="DL16" s="665"/>
      <c r="DM16" s="665"/>
      <c r="DN16" s="665"/>
      <c r="DO16" s="665"/>
      <c r="DP16" s="666"/>
      <c r="DQ16" s="670">
        <v>10025</v>
      </c>
      <c r="DR16" s="665"/>
      <c r="DS16" s="665"/>
      <c r="DT16" s="665"/>
      <c r="DU16" s="665"/>
      <c r="DV16" s="665"/>
      <c r="DW16" s="665"/>
      <c r="DX16" s="665"/>
      <c r="DY16" s="665"/>
      <c r="DZ16" s="665"/>
      <c r="EA16" s="665"/>
      <c r="EB16" s="665"/>
      <c r="EC16" s="705"/>
    </row>
    <row r="17" spans="2:133" ht="11.25" customHeight="1" x14ac:dyDescent="0.15">
      <c r="B17" s="661" t="s">
        <v>558</v>
      </c>
      <c r="C17" s="662"/>
      <c r="D17" s="662"/>
      <c r="E17" s="662"/>
      <c r="F17" s="662"/>
      <c r="G17" s="662"/>
      <c r="H17" s="662"/>
      <c r="I17" s="662"/>
      <c r="J17" s="662"/>
      <c r="K17" s="662"/>
      <c r="L17" s="662"/>
      <c r="M17" s="662"/>
      <c r="N17" s="662"/>
      <c r="O17" s="662"/>
      <c r="P17" s="662"/>
      <c r="Q17" s="663"/>
      <c r="R17" s="664">
        <v>147043</v>
      </c>
      <c r="S17" s="665"/>
      <c r="T17" s="665"/>
      <c r="U17" s="665"/>
      <c r="V17" s="665"/>
      <c r="W17" s="665"/>
      <c r="X17" s="665"/>
      <c r="Y17" s="666"/>
      <c r="Z17" s="691">
        <v>0.3</v>
      </c>
      <c r="AA17" s="691"/>
      <c r="AB17" s="691"/>
      <c r="AC17" s="691"/>
      <c r="AD17" s="692">
        <v>147043</v>
      </c>
      <c r="AE17" s="692"/>
      <c r="AF17" s="692"/>
      <c r="AG17" s="692"/>
      <c r="AH17" s="692"/>
      <c r="AI17" s="692"/>
      <c r="AJ17" s="692"/>
      <c r="AK17" s="692"/>
      <c r="AL17" s="667">
        <v>0.8</v>
      </c>
      <c r="AM17" s="668"/>
      <c r="AN17" s="668"/>
      <c r="AO17" s="693"/>
      <c r="AP17" s="661" t="s">
        <v>559</v>
      </c>
      <c r="AQ17" s="662"/>
      <c r="AR17" s="662"/>
      <c r="AS17" s="662"/>
      <c r="AT17" s="662"/>
      <c r="AU17" s="662"/>
      <c r="AV17" s="662"/>
      <c r="AW17" s="662"/>
      <c r="AX17" s="662"/>
      <c r="AY17" s="662"/>
      <c r="AZ17" s="662"/>
      <c r="BA17" s="662"/>
      <c r="BB17" s="662"/>
      <c r="BC17" s="662"/>
      <c r="BD17" s="662"/>
      <c r="BE17" s="662"/>
      <c r="BF17" s="663"/>
      <c r="BG17" s="664" t="s">
        <v>550</v>
      </c>
      <c r="BH17" s="665"/>
      <c r="BI17" s="665"/>
      <c r="BJ17" s="665"/>
      <c r="BK17" s="665"/>
      <c r="BL17" s="665"/>
      <c r="BM17" s="665"/>
      <c r="BN17" s="666"/>
      <c r="BO17" s="691" t="s">
        <v>550</v>
      </c>
      <c r="BP17" s="691"/>
      <c r="BQ17" s="691"/>
      <c r="BR17" s="691"/>
      <c r="BS17" s="692" t="s">
        <v>550</v>
      </c>
      <c r="BT17" s="692"/>
      <c r="BU17" s="692"/>
      <c r="BV17" s="692"/>
      <c r="BW17" s="692"/>
      <c r="BX17" s="692"/>
      <c r="BY17" s="692"/>
      <c r="BZ17" s="692"/>
      <c r="CA17" s="692"/>
      <c r="CB17" s="750"/>
      <c r="CD17" s="706" t="s">
        <v>245</v>
      </c>
      <c r="CE17" s="703"/>
      <c r="CF17" s="703"/>
      <c r="CG17" s="703"/>
      <c r="CH17" s="703"/>
      <c r="CI17" s="703"/>
      <c r="CJ17" s="703"/>
      <c r="CK17" s="703"/>
      <c r="CL17" s="703"/>
      <c r="CM17" s="703"/>
      <c r="CN17" s="703"/>
      <c r="CO17" s="703"/>
      <c r="CP17" s="703"/>
      <c r="CQ17" s="704"/>
      <c r="CR17" s="664">
        <v>2701856</v>
      </c>
      <c r="CS17" s="665"/>
      <c r="CT17" s="665"/>
      <c r="CU17" s="665"/>
      <c r="CV17" s="665"/>
      <c r="CW17" s="665"/>
      <c r="CX17" s="665"/>
      <c r="CY17" s="666"/>
      <c r="CZ17" s="691">
        <v>6.3</v>
      </c>
      <c r="DA17" s="691"/>
      <c r="DB17" s="691"/>
      <c r="DC17" s="691"/>
      <c r="DD17" s="670" t="s">
        <v>542</v>
      </c>
      <c r="DE17" s="665"/>
      <c r="DF17" s="665"/>
      <c r="DG17" s="665"/>
      <c r="DH17" s="665"/>
      <c r="DI17" s="665"/>
      <c r="DJ17" s="665"/>
      <c r="DK17" s="665"/>
      <c r="DL17" s="665"/>
      <c r="DM17" s="665"/>
      <c r="DN17" s="665"/>
      <c r="DO17" s="665"/>
      <c r="DP17" s="666"/>
      <c r="DQ17" s="670">
        <v>2701496</v>
      </c>
      <c r="DR17" s="665"/>
      <c r="DS17" s="665"/>
      <c r="DT17" s="665"/>
      <c r="DU17" s="665"/>
      <c r="DV17" s="665"/>
      <c r="DW17" s="665"/>
      <c r="DX17" s="665"/>
      <c r="DY17" s="665"/>
      <c r="DZ17" s="665"/>
      <c r="EA17" s="665"/>
      <c r="EB17" s="665"/>
      <c r="EC17" s="705"/>
    </row>
    <row r="18" spans="2:133" ht="11.25" customHeight="1" x14ac:dyDescent="0.15">
      <c r="B18" s="661" t="s">
        <v>246</v>
      </c>
      <c r="C18" s="662"/>
      <c r="D18" s="662"/>
      <c r="E18" s="662"/>
      <c r="F18" s="662"/>
      <c r="G18" s="662"/>
      <c r="H18" s="662"/>
      <c r="I18" s="662"/>
      <c r="J18" s="662"/>
      <c r="K18" s="662"/>
      <c r="L18" s="662"/>
      <c r="M18" s="662"/>
      <c r="N18" s="662"/>
      <c r="O18" s="662"/>
      <c r="P18" s="662"/>
      <c r="Q18" s="663"/>
      <c r="R18" s="664">
        <v>256644</v>
      </c>
      <c r="S18" s="665"/>
      <c r="T18" s="665"/>
      <c r="U18" s="665"/>
      <c r="V18" s="665"/>
      <c r="W18" s="665"/>
      <c r="X18" s="665"/>
      <c r="Y18" s="666"/>
      <c r="Z18" s="691">
        <v>0.6</v>
      </c>
      <c r="AA18" s="691"/>
      <c r="AB18" s="691"/>
      <c r="AC18" s="691"/>
      <c r="AD18" s="692">
        <v>241065</v>
      </c>
      <c r="AE18" s="692"/>
      <c r="AF18" s="692"/>
      <c r="AG18" s="692"/>
      <c r="AH18" s="692"/>
      <c r="AI18" s="692"/>
      <c r="AJ18" s="692"/>
      <c r="AK18" s="692"/>
      <c r="AL18" s="667">
        <v>1.2999999523162842</v>
      </c>
      <c r="AM18" s="668"/>
      <c r="AN18" s="668"/>
      <c r="AO18" s="693"/>
      <c r="AP18" s="661" t="s">
        <v>560</v>
      </c>
      <c r="AQ18" s="662"/>
      <c r="AR18" s="662"/>
      <c r="AS18" s="662"/>
      <c r="AT18" s="662"/>
      <c r="AU18" s="662"/>
      <c r="AV18" s="662"/>
      <c r="AW18" s="662"/>
      <c r="AX18" s="662"/>
      <c r="AY18" s="662"/>
      <c r="AZ18" s="662"/>
      <c r="BA18" s="662"/>
      <c r="BB18" s="662"/>
      <c r="BC18" s="662"/>
      <c r="BD18" s="662"/>
      <c r="BE18" s="662"/>
      <c r="BF18" s="663"/>
      <c r="BG18" s="664" t="s">
        <v>549</v>
      </c>
      <c r="BH18" s="665"/>
      <c r="BI18" s="665"/>
      <c r="BJ18" s="665"/>
      <c r="BK18" s="665"/>
      <c r="BL18" s="665"/>
      <c r="BM18" s="665"/>
      <c r="BN18" s="666"/>
      <c r="BO18" s="691" t="s">
        <v>550</v>
      </c>
      <c r="BP18" s="691"/>
      <c r="BQ18" s="691"/>
      <c r="BR18" s="691"/>
      <c r="BS18" s="692" t="s">
        <v>550</v>
      </c>
      <c r="BT18" s="692"/>
      <c r="BU18" s="692"/>
      <c r="BV18" s="692"/>
      <c r="BW18" s="692"/>
      <c r="BX18" s="692"/>
      <c r="BY18" s="692"/>
      <c r="BZ18" s="692"/>
      <c r="CA18" s="692"/>
      <c r="CB18" s="750"/>
      <c r="CD18" s="706" t="s">
        <v>247</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550</v>
      </c>
      <c r="DA18" s="691"/>
      <c r="DB18" s="691"/>
      <c r="DC18" s="691"/>
      <c r="DD18" s="670" t="s">
        <v>550</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5"/>
    </row>
    <row r="19" spans="2:133" ht="11.25" customHeight="1" x14ac:dyDescent="0.15">
      <c r="B19" s="661" t="s">
        <v>561</v>
      </c>
      <c r="C19" s="662"/>
      <c r="D19" s="662"/>
      <c r="E19" s="662"/>
      <c r="F19" s="662"/>
      <c r="G19" s="662"/>
      <c r="H19" s="662"/>
      <c r="I19" s="662"/>
      <c r="J19" s="662"/>
      <c r="K19" s="662"/>
      <c r="L19" s="662"/>
      <c r="M19" s="662"/>
      <c r="N19" s="662"/>
      <c r="O19" s="662"/>
      <c r="P19" s="662"/>
      <c r="Q19" s="663"/>
      <c r="R19" s="664">
        <v>101074</v>
      </c>
      <c r="S19" s="665"/>
      <c r="T19" s="665"/>
      <c r="U19" s="665"/>
      <c r="V19" s="665"/>
      <c r="W19" s="665"/>
      <c r="X19" s="665"/>
      <c r="Y19" s="666"/>
      <c r="Z19" s="691">
        <v>0.2</v>
      </c>
      <c r="AA19" s="691"/>
      <c r="AB19" s="691"/>
      <c r="AC19" s="691"/>
      <c r="AD19" s="692">
        <v>101074</v>
      </c>
      <c r="AE19" s="692"/>
      <c r="AF19" s="692"/>
      <c r="AG19" s="692"/>
      <c r="AH19" s="692"/>
      <c r="AI19" s="692"/>
      <c r="AJ19" s="692"/>
      <c r="AK19" s="692"/>
      <c r="AL19" s="667">
        <v>0.5</v>
      </c>
      <c r="AM19" s="668"/>
      <c r="AN19" s="668"/>
      <c r="AO19" s="693"/>
      <c r="AP19" s="661" t="s">
        <v>248</v>
      </c>
      <c r="AQ19" s="662"/>
      <c r="AR19" s="662"/>
      <c r="AS19" s="662"/>
      <c r="AT19" s="662"/>
      <c r="AU19" s="662"/>
      <c r="AV19" s="662"/>
      <c r="AW19" s="662"/>
      <c r="AX19" s="662"/>
      <c r="AY19" s="662"/>
      <c r="AZ19" s="662"/>
      <c r="BA19" s="662"/>
      <c r="BB19" s="662"/>
      <c r="BC19" s="662"/>
      <c r="BD19" s="662"/>
      <c r="BE19" s="662"/>
      <c r="BF19" s="663"/>
      <c r="BG19" s="664">
        <v>660004</v>
      </c>
      <c r="BH19" s="665"/>
      <c r="BI19" s="665"/>
      <c r="BJ19" s="665"/>
      <c r="BK19" s="665"/>
      <c r="BL19" s="665"/>
      <c r="BM19" s="665"/>
      <c r="BN19" s="666"/>
      <c r="BO19" s="691">
        <v>5.8</v>
      </c>
      <c r="BP19" s="691"/>
      <c r="BQ19" s="691"/>
      <c r="BR19" s="691"/>
      <c r="BS19" s="692" t="s">
        <v>562</v>
      </c>
      <c r="BT19" s="692"/>
      <c r="BU19" s="692"/>
      <c r="BV19" s="692"/>
      <c r="BW19" s="692"/>
      <c r="BX19" s="692"/>
      <c r="BY19" s="692"/>
      <c r="BZ19" s="692"/>
      <c r="CA19" s="692"/>
      <c r="CB19" s="750"/>
      <c r="CD19" s="706" t="s">
        <v>563</v>
      </c>
      <c r="CE19" s="703"/>
      <c r="CF19" s="703"/>
      <c r="CG19" s="703"/>
      <c r="CH19" s="703"/>
      <c r="CI19" s="703"/>
      <c r="CJ19" s="703"/>
      <c r="CK19" s="703"/>
      <c r="CL19" s="703"/>
      <c r="CM19" s="703"/>
      <c r="CN19" s="703"/>
      <c r="CO19" s="703"/>
      <c r="CP19" s="703"/>
      <c r="CQ19" s="704"/>
      <c r="CR19" s="664" t="s">
        <v>550</v>
      </c>
      <c r="CS19" s="665"/>
      <c r="CT19" s="665"/>
      <c r="CU19" s="665"/>
      <c r="CV19" s="665"/>
      <c r="CW19" s="665"/>
      <c r="CX19" s="665"/>
      <c r="CY19" s="666"/>
      <c r="CZ19" s="691" t="s">
        <v>549</v>
      </c>
      <c r="DA19" s="691"/>
      <c r="DB19" s="691"/>
      <c r="DC19" s="691"/>
      <c r="DD19" s="670" t="s">
        <v>550</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15">
      <c r="B20" s="661" t="s">
        <v>249</v>
      </c>
      <c r="C20" s="662"/>
      <c r="D20" s="662"/>
      <c r="E20" s="662"/>
      <c r="F20" s="662"/>
      <c r="G20" s="662"/>
      <c r="H20" s="662"/>
      <c r="I20" s="662"/>
      <c r="J20" s="662"/>
      <c r="K20" s="662"/>
      <c r="L20" s="662"/>
      <c r="M20" s="662"/>
      <c r="N20" s="662"/>
      <c r="O20" s="662"/>
      <c r="P20" s="662"/>
      <c r="Q20" s="663"/>
      <c r="R20" s="664">
        <v>9251</v>
      </c>
      <c r="S20" s="665"/>
      <c r="T20" s="665"/>
      <c r="U20" s="665"/>
      <c r="V20" s="665"/>
      <c r="W20" s="665"/>
      <c r="X20" s="665"/>
      <c r="Y20" s="666"/>
      <c r="Z20" s="691">
        <v>0</v>
      </c>
      <c r="AA20" s="691"/>
      <c r="AB20" s="691"/>
      <c r="AC20" s="691"/>
      <c r="AD20" s="692">
        <v>9251</v>
      </c>
      <c r="AE20" s="692"/>
      <c r="AF20" s="692"/>
      <c r="AG20" s="692"/>
      <c r="AH20" s="692"/>
      <c r="AI20" s="692"/>
      <c r="AJ20" s="692"/>
      <c r="AK20" s="692"/>
      <c r="AL20" s="667">
        <v>0</v>
      </c>
      <c r="AM20" s="668"/>
      <c r="AN20" s="668"/>
      <c r="AO20" s="693"/>
      <c r="AP20" s="661" t="s">
        <v>564</v>
      </c>
      <c r="AQ20" s="662"/>
      <c r="AR20" s="662"/>
      <c r="AS20" s="662"/>
      <c r="AT20" s="662"/>
      <c r="AU20" s="662"/>
      <c r="AV20" s="662"/>
      <c r="AW20" s="662"/>
      <c r="AX20" s="662"/>
      <c r="AY20" s="662"/>
      <c r="AZ20" s="662"/>
      <c r="BA20" s="662"/>
      <c r="BB20" s="662"/>
      <c r="BC20" s="662"/>
      <c r="BD20" s="662"/>
      <c r="BE20" s="662"/>
      <c r="BF20" s="663"/>
      <c r="BG20" s="664">
        <v>660004</v>
      </c>
      <c r="BH20" s="665"/>
      <c r="BI20" s="665"/>
      <c r="BJ20" s="665"/>
      <c r="BK20" s="665"/>
      <c r="BL20" s="665"/>
      <c r="BM20" s="665"/>
      <c r="BN20" s="666"/>
      <c r="BO20" s="691">
        <v>5.8</v>
      </c>
      <c r="BP20" s="691"/>
      <c r="BQ20" s="691"/>
      <c r="BR20" s="691"/>
      <c r="BS20" s="692" t="s">
        <v>546</v>
      </c>
      <c r="BT20" s="692"/>
      <c r="BU20" s="692"/>
      <c r="BV20" s="692"/>
      <c r="BW20" s="692"/>
      <c r="BX20" s="692"/>
      <c r="BY20" s="692"/>
      <c r="BZ20" s="692"/>
      <c r="CA20" s="692"/>
      <c r="CB20" s="750"/>
      <c r="CD20" s="706" t="s">
        <v>250</v>
      </c>
      <c r="CE20" s="703"/>
      <c r="CF20" s="703"/>
      <c r="CG20" s="703"/>
      <c r="CH20" s="703"/>
      <c r="CI20" s="703"/>
      <c r="CJ20" s="703"/>
      <c r="CK20" s="703"/>
      <c r="CL20" s="703"/>
      <c r="CM20" s="703"/>
      <c r="CN20" s="703"/>
      <c r="CO20" s="703"/>
      <c r="CP20" s="703"/>
      <c r="CQ20" s="704"/>
      <c r="CR20" s="664">
        <v>42659982</v>
      </c>
      <c r="CS20" s="665"/>
      <c r="CT20" s="665"/>
      <c r="CU20" s="665"/>
      <c r="CV20" s="665"/>
      <c r="CW20" s="665"/>
      <c r="CX20" s="665"/>
      <c r="CY20" s="666"/>
      <c r="CZ20" s="691">
        <v>100</v>
      </c>
      <c r="DA20" s="691"/>
      <c r="DB20" s="691"/>
      <c r="DC20" s="691"/>
      <c r="DD20" s="670">
        <v>2529027</v>
      </c>
      <c r="DE20" s="665"/>
      <c r="DF20" s="665"/>
      <c r="DG20" s="665"/>
      <c r="DH20" s="665"/>
      <c r="DI20" s="665"/>
      <c r="DJ20" s="665"/>
      <c r="DK20" s="665"/>
      <c r="DL20" s="665"/>
      <c r="DM20" s="665"/>
      <c r="DN20" s="665"/>
      <c r="DO20" s="665"/>
      <c r="DP20" s="666"/>
      <c r="DQ20" s="670">
        <v>22584665</v>
      </c>
      <c r="DR20" s="665"/>
      <c r="DS20" s="665"/>
      <c r="DT20" s="665"/>
      <c r="DU20" s="665"/>
      <c r="DV20" s="665"/>
      <c r="DW20" s="665"/>
      <c r="DX20" s="665"/>
      <c r="DY20" s="665"/>
      <c r="DZ20" s="665"/>
      <c r="EA20" s="665"/>
      <c r="EB20" s="665"/>
      <c r="EC20" s="705"/>
    </row>
    <row r="21" spans="2:133" ht="11.25" customHeight="1" x14ac:dyDescent="0.15">
      <c r="B21" s="661" t="s">
        <v>251</v>
      </c>
      <c r="C21" s="662"/>
      <c r="D21" s="662"/>
      <c r="E21" s="662"/>
      <c r="F21" s="662"/>
      <c r="G21" s="662"/>
      <c r="H21" s="662"/>
      <c r="I21" s="662"/>
      <c r="J21" s="662"/>
      <c r="K21" s="662"/>
      <c r="L21" s="662"/>
      <c r="M21" s="662"/>
      <c r="N21" s="662"/>
      <c r="O21" s="662"/>
      <c r="P21" s="662"/>
      <c r="Q21" s="663"/>
      <c r="R21" s="664">
        <v>4978</v>
      </c>
      <c r="S21" s="665"/>
      <c r="T21" s="665"/>
      <c r="U21" s="665"/>
      <c r="V21" s="665"/>
      <c r="W21" s="665"/>
      <c r="X21" s="665"/>
      <c r="Y21" s="666"/>
      <c r="Z21" s="691">
        <v>0</v>
      </c>
      <c r="AA21" s="691"/>
      <c r="AB21" s="691"/>
      <c r="AC21" s="691"/>
      <c r="AD21" s="692">
        <v>4978</v>
      </c>
      <c r="AE21" s="692"/>
      <c r="AF21" s="692"/>
      <c r="AG21" s="692"/>
      <c r="AH21" s="692"/>
      <c r="AI21" s="692"/>
      <c r="AJ21" s="692"/>
      <c r="AK21" s="692"/>
      <c r="AL21" s="667">
        <v>0</v>
      </c>
      <c r="AM21" s="668"/>
      <c r="AN21" s="668"/>
      <c r="AO21" s="693"/>
      <c r="AP21" s="757" t="s">
        <v>565</v>
      </c>
      <c r="AQ21" s="764"/>
      <c r="AR21" s="764"/>
      <c r="AS21" s="764"/>
      <c r="AT21" s="764"/>
      <c r="AU21" s="764"/>
      <c r="AV21" s="764"/>
      <c r="AW21" s="764"/>
      <c r="AX21" s="764"/>
      <c r="AY21" s="764"/>
      <c r="AZ21" s="764"/>
      <c r="BA21" s="764"/>
      <c r="BB21" s="764"/>
      <c r="BC21" s="764"/>
      <c r="BD21" s="764"/>
      <c r="BE21" s="764"/>
      <c r="BF21" s="759"/>
      <c r="BG21" s="664">
        <v>10749</v>
      </c>
      <c r="BH21" s="665"/>
      <c r="BI21" s="665"/>
      <c r="BJ21" s="665"/>
      <c r="BK21" s="665"/>
      <c r="BL21" s="665"/>
      <c r="BM21" s="665"/>
      <c r="BN21" s="666"/>
      <c r="BO21" s="691">
        <v>0.1</v>
      </c>
      <c r="BP21" s="691"/>
      <c r="BQ21" s="691"/>
      <c r="BR21" s="691"/>
      <c r="BS21" s="692" t="s">
        <v>562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566</v>
      </c>
      <c r="C22" s="728"/>
      <c r="D22" s="728"/>
      <c r="E22" s="728"/>
      <c r="F22" s="728"/>
      <c r="G22" s="728"/>
      <c r="H22" s="728"/>
      <c r="I22" s="728"/>
      <c r="J22" s="728"/>
      <c r="K22" s="728"/>
      <c r="L22" s="728"/>
      <c r="M22" s="728"/>
      <c r="N22" s="728"/>
      <c r="O22" s="728"/>
      <c r="P22" s="728"/>
      <c r="Q22" s="729"/>
      <c r="R22" s="664">
        <v>141341</v>
      </c>
      <c r="S22" s="665"/>
      <c r="T22" s="665"/>
      <c r="U22" s="665"/>
      <c r="V22" s="665"/>
      <c r="W22" s="665"/>
      <c r="X22" s="665"/>
      <c r="Y22" s="666"/>
      <c r="Z22" s="691">
        <v>0.3</v>
      </c>
      <c r="AA22" s="691"/>
      <c r="AB22" s="691"/>
      <c r="AC22" s="691"/>
      <c r="AD22" s="692">
        <v>125762</v>
      </c>
      <c r="AE22" s="692"/>
      <c r="AF22" s="692"/>
      <c r="AG22" s="692"/>
      <c r="AH22" s="692"/>
      <c r="AI22" s="692"/>
      <c r="AJ22" s="692"/>
      <c r="AK22" s="692"/>
      <c r="AL22" s="667">
        <v>0.69999998807907104</v>
      </c>
      <c r="AM22" s="668"/>
      <c r="AN22" s="668"/>
      <c r="AO22" s="693"/>
      <c r="AP22" s="757" t="s">
        <v>567</v>
      </c>
      <c r="AQ22" s="764"/>
      <c r="AR22" s="764"/>
      <c r="AS22" s="764"/>
      <c r="AT22" s="764"/>
      <c r="AU22" s="764"/>
      <c r="AV22" s="764"/>
      <c r="AW22" s="764"/>
      <c r="AX22" s="764"/>
      <c r="AY22" s="764"/>
      <c r="AZ22" s="764"/>
      <c r="BA22" s="764"/>
      <c r="BB22" s="764"/>
      <c r="BC22" s="764"/>
      <c r="BD22" s="764"/>
      <c r="BE22" s="764"/>
      <c r="BF22" s="759"/>
      <c r="BG22" s="664" t="s">
        <v>546</v>
      </c>
      <c r="BH22" s="665"/>
      <c r="BI22" s="665"/>
      <c r="BJ22" s="665"/>
      <c r="BK22" s="665"/>
      <c r="BL22" s="665"/>
      <c r="BM22" s="665"/>
      <c r="BN22" s="666"/>
      <c r="BO22" s="691" t="s">
        <v>550</v>
      </c>
      <c r="BP22" s="691"/>
      <c r="BQ22" s="691"/>
      <c r="BR22" s="691"/>
      <c r="BS22" s="692" t="s">
        <v>550</v>
      </c>
      <c r="BT22" s="692"/>
      <c r="BU22" s="692"/>
      <c r="BV22" s="692"/>
      <c r="BW22" s="692"/>
      <c r="BX22" s="692"/>
      <c r="BY22" s="692"/>
      <c r="BZ22" s="692"/>
      <c r="CA22" s="692"/>
      <c r="CB22" s="750"/>
      <c r="CD22" s="766" t="s">
        <v>252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253</v>
      </c>
      <c r="C23" s="662"/>
      <c r="D23" s="662"/>
      <c r="E23" s="662"/>
      <c r="F23" s="662"/>
      <c r="G23" s="662"/>
      <c r="H23" s="662"/>
      <c r="I23" s="662"/>
      <c r="J23" s="662"/>
      <c r="K23" s="662"/>
      <c r="L23" s="662"/>
      <c r="M23" s="662"/>
      <c r="N23" s="662"/>
      <c r="O23" s="662"/>
      <c r="P23" s="662"/>
      <c r="Q23" s="663"/>
      <c r="R23" s="664">
        <v>6634839</v>
      </c>
      <c r="S23" s="665"/>
      <c r="T23" s="665"/>
      <c r="U23" s="665"/>
      <c r="V23" s="665"/>
      <c r="W23" s="665"/>
      <c r="X23" s="665"/>
      <c r="Y23" s="666"/>
      <c r="Z23" s="691">
        <v>15.1</v>
      </c>
      <c r="AA23" s="691"/>
      <c r="AB23" s="691"/>
      <c r="AC23" s="691"/>
      <c r="AD23" s="692">
        <v>5656664</v>
      </c>
      <c r="AE23" s="692"/>
      <c r="AF23" s="692"/>
      <c r="AG23" s="692"/>
      <c r="AH23" s="692"/>
      <c r="AI23" s="692"/>
      <c r="AJ23" s="692"/>
      <c r="AK23" s="692"/>
      <c r="AL23" s="667">
        <v>29.6</v>
      </c>
      <c r="AM23" s="668"/>
      <c r="AN23" s="668"/>
      <c r="AO23" s="693"/>
      <c r="AP23" s="757" t="s">
        <v>568</v>
      </c>
      <c r="AQ23" s="764"/>
      <c r="AR23" s="764"/>
      <c r="AS23" s="764"/>
      <c r="AT23" s="764"/>
      <c r="AU23" s="764"/>
      <c r="AV23" s="764"/>
      <c r="AW23" s="764"/>
      <c r="AX23" s="764"/>
      <c r="AY23" s="764"/>
      <c r="AZ23" s="764"/>
      <c r="BA23" s="764"/>
      <c r="BB23" s="764"/>
      <c r="BC23" s="764"/>
      <c r="BD23" s="764"/>
      <c r="BE23" s="764"/>
      <c r="BF23" s="759"/>
      <c r="BG23" s="664">
        <v>649255</v>
      </c>
      <c r="BH23" s="665"/>
      <c r="BI23" s="665"/>
      <c r="BJ23" s="665"/>
      <c r="BK23" s="665"/>
      <c r="BL23" s="665"/>
      <c r="BM23" s="665"/>
      <c r="BN23" s="666"/>
      <c r="BO23" s="691">
        <v>5.7</v>
      </c>
      <c r="BP23" s="691"/>
      <c r="BQ23" s="691"/>
      <c r="BR23" s="691"/>
      <c r="BS23" s="692" t="s">
        <v>569</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254</v>
      </c>
      <c r="CS23" s="767"/>
      <c r="CT23" s="767"/>
      <c r="CU23" s="767"/>
      <c r="CV23" s="767"/>
      <c r="CW23" s="767"/>
      <c r="CX23" s="767"/>
      <c r="CY23" s="768"/>
      <c r="CZ23" s="766" t="s">
        <v>570</v>
      </c>
      <c r="DA23" s="767"/>
      <c r="DB23" s="767"/>
      <c r="DC23" s="768"/>
      <c r="DD23" s="766" t="s">
        <v>571</v>
      </c>
      <c r="DE23" s="767"/>
      <c r="DF23" s="767"/>
      <c r="DG23" s="767"/>
      <c r="DH23" s="767"/>
      <c r="DI23" s="767"/>
      <c r="DJ23" s="767"/>
      <c r="DK23" s="768"/>
      <c r="DL23" s="775" t="s">
        <v>255</v>
      </c>
      <c r="DM23" s="776"/>
      <c r="DN23" s="776"/>
      <c r="DO23" s="776"/>
      <c r="DP23" s="776"/>
      <c r="DQ23" s="776"/>
      <c r="DR23" s="776"/>
      <c r="DS23" s="776"/>
      <c r="DT23" s="776"/>
      <c r="DU23" s="776"/>
      <c r="DV23" s="777"/>
      <c r="DW23" s="766" t="s">
        <v>256</v>
      </c>
      <c r="DX23" s="767"/>
      <c r="DY23" s="767"/>
      <c r="DZ23" s="767"/>
      <c r="EA23" s="767"/>
      <c r="EB23" s="767"/>
      <c r="EC23" s="768"/>
    </row>
    <row r="24" spans="2:133" ht="11.25" customHeight="1" x14ac:dyDescent="0.15">
      <c r="B24" s="661" t="s">
        <v>572</v>
      </c>
      <c r="C24" s="662"/>
      <c r="D24" s="662"/>
      <c r="E24" s="662"/>
      <c r="F24" s="662"/>
      <c r="G24" s="662"/>
      <c r="H24" s="662"/>
      <c r="I24" s="662"/>
      <c r="J24" s="662"/>
      <c r="K24" s="662"/>
      <c r="L24" s="662"/>
      <c r="M24" s="662"/>
      <c r="N24" s="662"/>
      <c r="O24" s="662"/>
      <c r="P24" s="662"/>
      <c r="Q24" s="663"/>
      <c r="R24" s="664">
        <v>5656664</v>
      </c>
      <c r="S24" s="665"/>
      <c r="T24" s="665"/>
      <c r="U24" s="665"/>
      <c r="V24" s="665"/>
      <c r="W24" s="665"/>
      <c r="X24" s="665"/>
      <c r="Y24" s="666"/>
      <c r="Z24" s="691">
        <v>12.9</v>
      </c>
      <c r="AA24" s="691"/>
      <c r="AB24" s="691"/>
      <c r="AC24" s="691"/>
      <c r="AD24" s="692">
        <v>5656664</v>
      </c>
      <c r="AE24" s="692"/>
      <c r="AF24" s="692"/>
      <c r="AG24" s="692"/>
      <c r="AH24" s="692"/>
      <c r="AI24" s="692"/>
      <c r="AJ24" s="692"/>
      <c r="AK24" s="692"/>
      <c r="AL24" s="667">
        <v>29.6</v>
      </c>
      <c r="AM24" s="668"/>
      <c r="AN24" s="668"/>
      <c r="AO24" s="693"/>
      <c r="AP24" s="757" t="s">
        <v>573</v>
      </c>
      <c r="AQ24" s="764"/>
      <c r="AR24" s="764"/>
      <c r="AS24" s="764"/>
      <c r="AT24" s="764"/>
      <c r="AU24" s="764"/>
      <c r="AV24" s="764"/>
      <c r="AW24" s="764"/>
      <c r="AX24" s="764"/>
      <c r="AY24" s="764"/>
      <c r="AZ24" s="764"/>
      <c r="BA24" s="764"/>
      <c r="BB24" s="764"/>
      <c r="BC24" s="764"/>
      <c r="BD24" s="764"/>
      <c r="BE24" s="764"/>
      <c r="BF24" s="759"/>
      <c r="BG24" s="664" t="s">
        <v>546</v>
      </c>
      <c r="BH24" s="665"/>
      <c r="BI24" s="665"/>
      <c r="BJ24" s="665"/>
      <c r="BK24" s="665"/>
      <c r="BL24" s="665"/>
      <c r="BM24" s="665"/>
      <c r="BN24" s="666"/>
      <c r="BO24" s="691" t="s">
        <v>550</v>
      </c>
      <c r="BP24" s="691"/>
      <c r="BQ24" s="691"/>
      <c r="BR24" s="691"/>
      <c r="BS24" s="692" t="s">
        <v>550</v>
      </c>
      <c r="BT24" s="692"/>
      <c r="BU24" s="692"/>
      <c r="BV24" s="692"/>
      <c r="BW24" s="692"/>
      <c r="BX24" s="692"/>
      <c r="BY24" s="692"/>
      <c r="BZ24" s="692"/>
      <c r="CA24" s="692"/>
      <c r="CB24" s="750"/>
      <c r="CD24" s="720" t="s">
        <v>257</v>
      </c>
      <c r="CE24" s="721"/>
      <c r="CF24" s="721"/>
      <c r="CG24" s="721"/>
      <c r="CH24" s="721"/>
      <c r="CI24" s="721"/>
      <c r="CJ24" s="721"/>
      <c r="CK24" s="721"/>
      <c r="CL24" s="721"/>
      <c r="CM24" s="721"/>
      <c r="CN24" s="721"/>
      <c r="CO24" s="721"/>
      <c r="CP24" s="721"/>
      <c r="CQ24" s="722"/>
      <c r="CR24" s="717">
        <v>18181170</v>
      </c>
      <c r="CS24" s="718"/>
      <c r="CT24" s="718"/>
      <c r="CU24" s="718"/>
      <c r="CV24" s="718"/>
      <c r="CW24" s="718"/>
      <c r="CX24" s="718"/>
      <c r="CY24" s="761"/>
      <c r="CZ24" s="762">
        <v>42.6</v>
      </c>
      <c r="DA24" s="735"/>
      <c r="DB24" s="735"/>
      <c r="DC24" s="765"/>
      <c r="DD24" s="760">
        <v>9700044</v>
      </c>
      <c r="DE24" s="718"/>
      <c r="DF24" s="718"/>
      <c r="DG24" s="718"/>
      <c r="DH24" s="718"/>
      <c r="DI24" s="718"/>
      <c r="DJ24" s="718"/>
      <c r="DK24" s="761"/>
      <c r="DL24" s="760">
        <v>9142139</v>
      </c>
      <c r="DM24" s="718"/>
      <c r="DN24" s="718"/>
      <c r="DO24" s="718"/>
      <c r="DP24" s="718"/>
      <c r="DQ24" s="718"/>
      <c r="DR24" s="718"/>
      <c r="DS24" s="718"/>
      <c r="DT24" s="718"/>
      <c r="DU24" s="718"/>
      <c r="DV24" s="761"/>
      <c r="DW24" s="762">
        <v>45.3</v>
      </c>
      <c r="DX24" s="735"/>
      <c r="DY24" s="735"/>
      <c r="DZ24" s="735"/>
      <c r="EA24" s="735"/>
      <c r="EB24" s="735"/>
      <c r="EC24" s="763"/>
    </row>
    <row r="25" spans="2:133" ht="11.25" customHeight="1" x14ac:dyDescent="0.15">
      <c r="B25" s="661" t="s">
        <v>574</v>
      </c>
      <c r="C25" s="662"/>
      <c r="D25" s="662"/>
      <c r="E25" s="662"/>
      <c r="F25" s="662"/>
      <c r="G25" s="662"/>
      <c r="H25" s="662"/>
      <c r="I25" s="662"/>
      <c r="J25" s="662"/>
      <c r="K25" s="662"/>
      <c r="L25" s="662"/>
      <c r="M25" s="662"/>
      <c r="N25" s="662"/>
      <c r="O25" s="662"/>
      <c r="P25" s="662"/>
      <c r="Q25" s="663"/>
      <c r="R25" s="664">
        <v>978175</v>
      </c>
      <c r="S25" s="665"/>
      <c r="T25" s="665"/>
      <c r="U25" s="665"/>
      <c r="V25" s="665"/>
      <c r="W25" s="665"/>
      <c r="X25" s="665"/>
      <c r="Y25" s="666"/>
      <c r="Z25" s="691">
        <v>2.2000000000000002</v>
      </c>
      <c r="AA25" s="691"/>
      <c r="AB25" s="691"/>
      <c r="AC25" s="691"/>
      <c r="AD25" s="692" t="s">
        <v>550</v>
      </c>
      <c r="AE25" s="692"/>
      <c r="AF25" s="692"/>
      <c r="AG25" s="692"/>
      <c r="AH25" s="692"/>
      <c r="AI25" s="692"/>
      <c r="AJ25" s="692"/>
      <c r="AK25" s="692"/>
      <c r="AL25" s="667" t="s">
        <v>550</v>
      </c>
      <c r="AM25" s="668"/>
      <c r="AN25" s="668"/>
      <c r="AO25" s="693"/>
      <c r="AP25" s="757" t="s">
        <v>575</v>
      </c>
      <c r="AQ25" s="764"/>
      <c r="AR25" s="764"/>
      <c r="AS25" s="764"/>
      <c r="AT25" s="764"/>
      <c r="AU25" s="764"/>
      <c r="AV25" s="764"/>
      <c r="AW25" s="764"/>
      <c r="AX25" s="764"/>
      <c r="AY25" s="764"/>
      <c r="AZ25" s="764"/>
      <c r="BA25" s="764"/>
      <c r="BB25" s="764"/>
      <c r="BC25" s="764"/>
      <c r="BD25" s="764"/>
      <c r="BE25" s="764"/>
      <c r="BF25" s="759"/>
      <c r="BG25" s="664" t="s">
        <v>550</v>
      </c>
      <c r="BH25" s="665"/>
      <c r="BI25" s="665"/>
      <c r="BJ25" s="665"/>
      <c r="BK25" s="665"/>
      <c r="BL25" s="665"/>
      <c r="BM25" s="665"/>
      <c r="BN25" s="666"/>
      <c r="BO25" s="691" t="s">
        <v>550</v>
      </c>
      <c r="BP25" s="691"/>
      <c r="BQ25" s="691"/>
      <c r="BR25" s="691"/>
      <c r="BS25" s="692" t="s">
        <v>550</v>
      </c>
      <c r="BT25" s="692"/>
      <c r="BU25" s="692"/>
      <c r="BV25" s="692"/>
      <c r="BW25" s="692"/>
      <c r="BX25" s="692"/>
      <c r="BY25" s="692"/>
      <c r="BZ25" s="692"/>
      <c r="CA25" s="692"/>
      <c r="CB25" s="750"/>
      <c r="CD25" s="706" t="s">
        <v>576</v>
      </c>
      <c r="CE25" s="703"/>
      <c r="CF25" s="703"/>
      <c r="CG25" s="703"/>
      <c r="CH25" s="703"/>
      <c r="CI25" s="703"/>
      <c r="CJ25" s="703"/>
      <c r="CK25" s="703"/>
      <c r="CL25" s="703"/>
      <c r="CM25" s="703"/>
      <c r="CN25" s="703"/>
      <c r="CO25" s="703"/>
      <c r="CP25" s="703"/>
      <c r="CQ25" s="704"/>
      <c r="CR25" s="664">
        <v>5179257</v>
      </c>
      <c r="CS25" s="675"/>
      <c r="CT25" s="675"/>
      <c r="CU25" s="675"/>
      <c r="CV25" s="675"/>
      <c r="CW25" s="675"/>
      <c r="CX25" s="675"/>
      <c r="CY25" s="676"/>
      <c r="CZ25" s="667">
        <v>12.1</v>
      </c>
      <c r="DA25" s="677"/>
      <c r="DB25" s="677"/>
      <c r="DC25" s="678"/>
      <c r="DD25" s="670">
        <v>4630913</v>
      </c>
      <c r="DE25" s="675"/>
      <c r="DF25" s="675"/>
      <c r="DG25" s="675"/>
      <c r="DH25" s="675"/>
      <c r="DI25" s="675"/>
      <c r="DJ25" s="675"/>
      <c r="DK25" s="676"/>
      <c r="DL25" s="670">
        <v>4321577</v>
      </c>
      <c r="DM25" s="675"/>
      <c r="DN25" s="675"/>
      <c r="DO25" s="675"/>
      <c r="DP25" s="675"/>
      <c r="DQ25" s="675"/>
      <c r="DR25" s="675"/>
      <c r="DS25" s="675"/>
      <c r="DT25" s="675"/>
      <c r="DU25" s="675"/>
      <c r="DV25" s="676"/>
      <c r="DW25" s="667">
        <v>21.4</v>
      </c>
      <c r="DX25" s="677"/>
      <c r="DY25" s="677"/>
      <c r="DZ25" s="677"/>
      <c r="EA25" s="677"/>
      <c r="EB25" s="677"/>
      <c r="EC25" s="698"/>
    </row>
    <row r="26" spans="2:133" ht="11.25" customHeight="1" x14ac:dyDescent="0.15">
      <c r="B26" s="661" t="s">
        <v>577</v>
      </c>
      <c r="C26" s="662"/>
      <c r="D26" s="662"/>
      <c r="E26" s="662"/>
      <c r="F26" s="662"/>
      <c r="G26" s="662"/>
      <c r="H26" s="662"/>
      <c r="I26" s="662"/>
      <c r="J26" s="662"/>
      <c r="K26" s="662"/>
      <c r="L26" s="662"/>
      <c r="M26" s="662"/>
      <c r="N26" s="662"/>
      <c r="O26" s="662"/>
      <c r="P26" s="662"/>
      <c r="Q26" s="663"/>
      <c r="R26" s="664" t="s">
        <v>550</v>
      </c>
      <c r="S26" s="665"/>
      <c r="T26" s="665"/>
      <c r="U26" s="665"/>
      <c r="V26" s="665"/>
      <c r="W26" s="665"/>
      <c r="X26" s="665"/>
      <c r="Y26" s="666"/>
      <c r="Z26" s="691" t="s">
        <v>550</v>
      </c>
      <c r="AA26" s="691"/>
      <c r="AB26" s="691"/>
      <c r="AC26" s="691"/>
      <c r="AD26" s="692" t="s">
        <v>550</v>
      </c>
      <c r="AE26" s="692"/>
      <c r="AF26" s="692"/>
      <c r="AG26" s="692"/>
      <c r="AH26" s="692"/>
      <c r="AI26" s="692"/>
      <c r="AJ26" s="692"/>
      <c r="AK26" s="692"/>
      <c r="AL26" s="667" t="s">
        <v>550</v>
      </c>
      <c r="AM26" s="668"/>
      <c r="AN26" s="668"/>
      <c r="AO26" s="693"/>
      <c r="AP26" s="757" t="s">
        <v>258</v>
      </c>
      <c r="AQ26" s="758"/>
      <c r="AR26" s="758"/>
      <c r="AS26" s="758"/>
      <c r="AT26" s="758"/>
      <c r="AU26" s="758"/>
      <c r="AV26" s="758"/>
      <c r="AW26" s="758"/>
      <c r="AX26" s="758"/>
      <c r="AY26" s="758"/>
      <c r="AZ26" s="758"/>
      <c r="BA26" s="758"/>
      <c r="BB26" s="758"/>
      <c r="BC26" s="758"/>
      <c r="BD26" s="758"/>
      <c r="BE26" s="758"/>
      <c r="BF26" s="759"/>
      <c r="BG26" s="664" t="s">
        <v>550</v>
      </c>
      <c r="BH26" s="665"/>
      <c r="BI26" s="665"/>
      <c r="BJ26" s="665"/>
      <c r="BK26" s="665"/>
      <c r="BL26" s="665"/>
      <c r="BM26" s="665"/>
      <c r="BN26" s="666"/>
      <c r="BO26" s="691" t="s">
        <v>550</v>
      </c>
      <c r="BP26" s="691"/>
      <c r="BQ26" s="691"/>
      <c r="BR26" s="691"/>
      <c r="BS26" s="692" t="s">
        <v>550</v>
      </c>
      <c r="BT26" s="692"/>
      <c r="BU26" s="692"/>
      <c r="BV26" s="692"/>
      <c r="BW26" s="692"/>
      <c r="BX26" s="692"/>
      <c r="BY26" s="692"/>
      <c r="BZ26" s="692"/>
      <c r="CA26" s="692"/>
      <c r="CB26" s="750"/>
      <c r="CD26" s="706" t="s">
        <v>259</v>
      </c>
      <c r="CE26" s="703"/>
      <c r="CF26" s="703"/>
      <c r="CG26" s="703"/>
      <c r="CH26" s="703"/>
      <c r="CI26" s="703"/>
      <c r="CJ26" s="703"/>
      <c r="CK26" s="703"/>
      <c r="CL26" s="703"/>
      <c r="CM26" s="703"/>
      <c r="CN26" s="703"/>
      <c r="CO26" s="703"/>
      <c r="CP26" s="703"/>
      <c r="CQ26" s="704"/>
      <c r="CR26" s="664">
        <v>3076545</v>
      </c>
      <c r="CS26" s="665"/>
      <c r="CT26" s="665"/>
      <c r="CU26" s="665"/>
      <c r="CV26" s="665"/>
      <c r="CW26" s="665"/>
      <c r="CX26" s="665"/>
      <c r="CY26" s="666"/>
      <c r="CZ26" s="667">
        <v>7.2</v>
      </c>
      <c r="DA26" s="677"/>
      <c r="DB26" s="677"/>
      <c r="DC26" s="678"/>
      <c r="DD26" s="670">
        <v>2759391</v>
      </c>
      <c r="DE26" s="665"/>
      <c r="DF26" s="665"/>
      <c r="DG26" s="665"/>
      <c r="DH26" s="665"/>
      <c r="DI26" s="665"/>
      <c r="DJ26" s="665"/>
      <c r="DK26" s="666"/>
      <c r="DL26" s="670" t="s">
        <v>550</v>
      </c>
      <c r="DM26" s="665"/>
      <c r="DN26" s="665"/>
      <c r="DO26" s="665"/>
      <c r="DP26" s="665"/>
      <c r="DQ26" s="665"/>
      <c r="DR26" s="665"/>
      <c r="DS26" s="665"/>
      <c r="DT26" s="665"/>
      <c r="DU26" s="665"/>
      <c r="DV26" s="666"/>
      <c r="DW26" s="667" t="s">
        <v>550</v>
      </c>
      <c r="DX26" s="677"/>
      <c r="DY26" s="677"/>
      <c r="DZ26" s="677"/>
      <c r="EA26" s="677"/>
      <c r="EB26" s="677"/>
      <c r="EC26" s="698"/>
    </row>
    <row r="27" spans="2:133" ht="11.25" customHeight="1" x14ac:dyDescent="0.15">
      <c r="B27" s="661" t="s">
        <v>578</v>
      </c>
      <c r="C27" s="662"/>
      <c r="D27" s="662"/>
      <c r="E27" s="662"/>
      <c r="F27" s="662"/>
      <c r="G27" s="662"/>
      <c r="H27" s="662"/>
      <c r="I27" s="662"/>
      <c r="J27" s="662"/>
      <c r="K27" s="662"/>
      <c r="L27" s="662"/>
      <c r="M27" s="662"/>
      <c r="N27" s="662"/>
      <c r="O27" s="662"/>
      <c r="P27" s="662"/>
      <c r="Q27" s="663"/>
      <c r="R27" s="664">
        <v>20705604</v>
      </c>
      <c r="S27" s="665"/>
      <c r="T27" s="665"/>
      <c r="U27" s="665"/>
      <c r="V27" s="665"/>
      <c r="W27" s="665"/>
      <c r="X27" s="665"/>
      <c r="Y27" s="666"/>
      <c r="Z27" s="691">
        <v>47.1</v>
      </c>
      <c r="AA27" s="691"/>
      <c r="AB27" s="691"/>
      <c r="AC27" s="691"/>
      <c r="AD27" s="692">
        <v>19062595</v>
      </c>
      <c r="AE27" s="692"/>
      <c r="AF27" s="692"/>
      <c r="AG27" s="692"/>
      <c r="AH27" s="692"/>
      <c r="AI27" s="692"/>
      <c r="AJ27" s="692"/>
      <c r="AK27" s="692"/>
      <c r="AL27" s="667">
        <v>99.599998474121094</v>
      </c>
      <c r="AM27" s="668"/>
      <c r="AN27" s="668"/>
      <c r="AO27" s="693"/>
      <c r="AP27" s="661" t="s">
        <v>260</v>
      </c>
      <c r="AQ27" s="662"/>
      <c r="AR27" s="662"/>
      <c r="AS27" s="662"/>
      <c r="AT27" s="662"/>
      <c r="AU27" s="662"/>
      <c r="AV27" s="662"/>
      <c r="AW27" s="662"/>
      <c r="AX27" s="662"/>
      <c r="AY27" s="662"/>
      <c r="AZ27" s="662"/>
      <c r="BA27" s="662"/>
      <c r="BB27" s="662"/>
      <c r="BC27" s="662"/>
      <c r="BD27" s="662"/>
      <c r="BE27" s="662"/>
      <c r="BF27" s="663"/>
      <c r="BG27" s="664">
        <v>11455461</v>
      </c>
      <c r="BH27" s="665"/>
      <c r="BI27" s="665"/>
      <c r="BJ27" s="665"/>
      <c r="BK27" s="665"/>
      <c r="BL27" s="665"/>
      <c r="BM27" s="665"/>
      <c r="BN27" s="666"/>
      <c r="BO27" s="691">
        <v>100</v>
      </c>
      <c r="BP27" s="691"/>
      <c r="BQ27" s="691"/>
      <c r="BR27" s="691"/>
      <c r="BS27" s="692">
        <v>114339</v>
      </c>
      <c r="BT27" s="692"/>
      <c r="BU27" s="692"/>
      <c r="BV27" s="692"/>
      <c r="BW27" s="692"/>
      <c r="BX27" s="692"/>
      <c r="BY27" s="692"/>
      <c r="BZ27" s="692"/>
      <c r="CA27" s="692"/>
      <c r="CB27" s="750"/>
      <c r="CD27" s="706" t="s">
        <v>579</v>
      </c>
      <c r="CE27" s="703"/>
      <c r="CF27" s="703"/>
      <c r="CG27" s="703"/>
      <c r="CH27" s="703"/>
      <c r="CI27" s="703"/>
      <c r="CJ27" s="703"/>
      <c r="CK27" s="703"/>
      <c r="CL27" s="703"/>
      <c r="CM27" s="703"/>
      <c r="CN27" s="703"/>
      <c r="CO27" s="703"/>
      <c r="CP27" s="703"/>
      <c r="CQ27" s="704"/>
      <c r="CR27" s="664">
        <v>10300057</v>
      </c>
      <c r="CS27" s="675"/>
      <c r="CT27" s="675"/>
      <c r="CU27" s="675"/>
      <c r="CV27" s="675"/>
      <c r="CW27" s="675"/>
      <c r="CX27" s="675"/>
      <c r="CY27" s="676"/>
      <c r="CZ27" s="667">
        <v>24.1</v>
      </c>
      <c r="DA27" s="677"/>
      <c r="DB27" s="677"/>
      <c r="DC27" s="678"/>
      <c r="DD27" s="670">
        <v>2367635</v>
      </c>
      <c r="DE27" s="675"/>
      <c r="DF27" s="675"/>
      <c r="DG27" s="675"/>
      <c r="DH27" s="675"/>
      <c r="DI27" s="675"/>
      <c r="DJ27" s="675"/>
      <c r="DK27" s="676"/>
      <c r="DL27" s="670">
        <v>2360232</v>
      </c>
      <c r="DM27" s="675"/>
      <c r="DN27" s="675"/>
      <c r="DO27" s="675"/>
      <c r="DP27" s="675"/>
      <c r="DQ27" s="675"/>
      <c r="DR27" s="675"/>
      <c r="DS27" s="675"/>
      <c r="DT27" s="675"/>
      <c r="DU27" s="675"/>
      <c r="DV27" s="676"/>
      <c r="DW27" s="667">
        <v>11.7</v>
      </c>
      <c r="DX27" s="677"/>
      <c r="DY27" s="677"/>
      <c r="DZ27" s="677"/>
      <c r="EA27" s="677"/>
      <c r="EB27" s="677"/>
      <c r="EC27" s="698"/>
    </row>
    <row r="28" spans="2:133" ht="11.25" customHeight="1" x14ac:dyDescent="0.15">
      <c r="B28" s="661" t="s">
        <v>580</v>
      </c>
      <c r="C28" s="662"/>
      <c r="D28" s="662"/>
      <c r="E28" s="662"/>
      <c r="F28" s="662"/>
      <c r="G28" s="662"/>
      <c r="H28" s="662"/>
      <c r="I28" s="662"/>
      <c r="J28" s="662"/>
      <c r="K28" s="662"/>
      <c r="L28" s="662"/>
      <c r="M28" s="662"/>
      <c r="N28" s="662"/>
      <c r="O28" s="662"/>
      <c r="P28" s="662"/>
      <c r="Q28" s="663"/>
      <c r="R28" s="664">
        <v>8882</v>
      </c>
      <c r="S28" s="665"/>
      <c r="T28" s="665"/>
      <c r="U28" s="665"/>
      <c r="V28" s="665"/>
      <c r="W28" s="665"/>
      <c r="X28" s="665"/>
      <c r="Y28" s="666"/>
      <c r="Z28" s="691">
        <v>0</v>
      </c>
      <c r="AA28" s="691"/>
      <c r="AB28" s="691"/>
      <c r="AC28" s="691"/>
      <c r="AD28" s="692">
        <v>8882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581</v>
      </c>
      <c r="CE28" s="703"/>
      <c r="CF28" s="703"/>
      <c r="CG28" s="703"/>
      <c r="CH28" s="703"/>
      <c r="CI28" s="703"/>
      <c r="CJ28" s="703"/>
      <c r="CK28" s="703"/>
      <c r="CL28" s="703"/>
      <c r="CM28" s="703"/>
      <c r="CN28" s="703"/>
      <c r="CO28" s="703"/>
      <c r="CP28" s="703"/>
      <c r="CQ28" s="704"/>
      <c r="CR28" s="664">
        <v>2701856</v>
      </c>
      <c r="CS28" s="665"/>
      <c r="CT28" s="665"/>
      <c r="CU28" s="665"/>
      <c r="CV28" s="665"/>
      <c r="CW28" s="665"/>
      <c r="CX28" s="665"/>
      <c r="CY28" s="666"/>
      <c r="CZ28" s="667">
        <v>6.3</v>
      </c>
      <c r="DA28" s="677"/>
      <c r="DB28" s="677"/>
      <c r="DC28" s="678"/>
      <c r="DD28" s="670">
        <v>2701496</v>
      </c>
      <c r="DE28" s="665"/>
      <c r="DF28" s="665"/>
      <c r="DG28" s="665"/>
      <c r="DH28" s="665"/>
      <c r="DI28" s="665"/>
      <c r="DJ28" s="665"/>
      <c r="DK28" s="666"/>
      <c r="DL28" s="670">
        <v>2460330</v>
      </c>
      <c r="DM28" s="665"/>
      <c r="DN28" s="665"/>
      <c r="DO28" s="665"/>
      <c r="DP28" s="665"/>
      <c r="DQ28" s="665"/>
      <c r="DR28" s="665"/>
      <c r="DS28" s="665"/>
      <c r="DT28" s="665"/>
      <c r="DU28" s="665"/>
      <c r="DV28" s="666"/>
      <c r="DW28" s="667">
        <v>12.2</v>
      </c>
      <c r="DX28" s="677"/>
      <c r="DY28" s="677"/>
      <c r="DZ28" s="677"/>
      <c r="EA28" s="677"/>
      <c r="EB28" s="677"/>
      <c r="EC28" s="698"/>
    </row>
    <row r="29" spans="2:133" ht="11.25" customHeight="1" x14ac:dyDescent="0.15">
      <c r="B29" s="661" t="s">
        <v>261</v>
      </c>
      <c r="C29" s="662"/>
      <c r="D29" s="662"/>
      <c r="E29" s="662"/>
      <c r="F29" s="662"/>
      <c r="G29" s="662"/>
      <c r="H29" s="662"/>
      <c r="I29" s="662"/>
      <c r="J29" s="662"/>
      <c r="K29" s="662"/>
      <c r="L29" s="662"/>
      <c r="M29" s="662"/>
      <c r="N29" s="662"/>
      <c r="O29" s="662"/>
      <c r="P29" s="662"/>
      <c r="Q29" s="663"/>
      <c r="R29" s="664">
        <v>185535</v>
      </c>
      <c r="S29" s="665"/>
      <c r="T29" s="665"/>
      <c r="U29" s="665"/>
      <c r="V29" s="665"/>
      <c r="W29" s="665"/>
      <c r="X29" s="665"/>
      <c r="Y29" s="666"/>
      <c r="Z29" s="691">
        <v>0.4</v>
      </c>
      <c r="AA29" s="691"/>
      <c r="AB29" s="691"/>
      <c r="AC29" s="691"/>
      <c r="AD29" s="692" t="s">
        <v>550</v>
      </c>
      <c r="AE29" s="692"/>
      <c r="AF29" s="692"/>
      <c r="AG29" s="692"/>
      <c r="AH29" s="692"/>
      <c r="AI29" s="692"/>
      <c r="AJ29" s="692"/>
      <c r="AK29" s="692"/>
      <c r="AL29" s="667" t="s">
        <v>549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262</v>
      </c>
      <c r="CE29" s="752"/>
      <c r="CF29" s="706" t="s">
        <v>582</v>
      </c>
      <c r="CG29" s="703"/>
      <c r="CH29" s="703"/>
      <c r="CI29" s="703"/>
      <c r="CJ29" s="703"/>
      <c r="CK29" s="703"/>
      <c r="CL29" s="703"/>
      <c r="CM29" s="703"/>
      <c r="CN29" s="703"/>
      <c r="CO29" s="703"/>
      <c r="CP29" s="703"/>
      <c r="CQ29" s="704"/>
      <c r="CR29" s="664">
        <v>2701856</v>
      </c>
      <c r="CS29" s="675"/>
      <c r="CT29" s="675"/>
      <c r="CU29" s="675"/>
      <c r="CV29" s="675"/>
      <c r="CW29" s="675"/>
      <c r="CX29" s="675"/>
      <c r="CY29" s="676"/>
      <c r="CZ29" s="667">
        <v>6.3</v>
      </c>
      <c r="DA29" s="677"/>
      <c r="DB29" s="677"/>
      <c r="DC29" s="678"/>
      <c r="DD29" s="670">
        <v>2701496</v>
      </c>
      <c r="DE29" s="675"/>
      <c r="DF29" s="675"/>
      <c r="DG29" s="675"/>
      <c r="DH29" s="675"/>
      <c r="DI29" s="675"/>
      <c r="DJ29" s="675"/>
      <c r="DK29" s="676"/>
      <c r="DL29" s="670">
        <v>2460330</v>
      </c>
      <c r="DM29" s="675"/>
      <c r="DN29" s="675"/>
      <c r="DO29" s="675"/>
      <c r="DP29" s="675"/>
      <c r="DQ29" s="675"/>
      <c r="DR29" s="675"/>
      <c r="DS29" s="675"/>
      <c r="DT29" s="675"/>
      <c r="DU29" s="675"/>
      <c r="DV29" s="676"/>
      <c r="DW29" s="667">
        <v>12.2</v>
      </c>
      <c r="DX29" s="677"/>
      <c r="DY29" s="677"/>
      <c r="DZ29" s="677"/>
      <c r="EA29" s="677"/>
      <c r="EB29" s="677"/>
      <c r="EC29" s="698"/>
    </row>
    <row r="30" spans="2:133" ht="11.25" customHeight="1" x14ac:dyDescent="0.15">
      <c r="B30" s="661" t="s">
        <v>263</v>
      </c>
      <c r="C30" s="662"/>
      <c r="D30" s="662"/>
      <c r="E30" s="662"/>
      <c r="F30" s="662"/>
      <c r="G30" s="662"/>
      <c r="H30" s="662"/>
      <c r="I30" s="662"/>
      <c r="J30" s="662"/>
      <c r="K30" s="662"/>
      <c r="L30" s="662"/>
      <c r="M30" s="662"/>
      <c r="N30" s="662"/>
      <c r="O30" s="662"/>
      <c r="P30" s="662"/>
      <c r="Q30" s="663"/>
      <c r="R30" s="664">
        <v>317457</v>
      </c>
      <c r="S30" s="665"/>
      <c r="T30" s="665"/>
      <c r="U30" s="665"/>
      <c r="V30" s="665"/>
      <c r="W30" s="665"/>
      <c r="X30" s="665"/>
      <c r="Y30" s="666"/>
      <c r="Z30" s="691">
        <v>0.7</v>
      </c>
      <c r="AA30" s="691"/>
      <c r="AB30" s="691"/>
      <c r="AC30" s="691"/>
      <c r="AD30" s="692">
        <v>25942</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264</v>
      </c>
      <c r="BH30" s="748"/>
      <c r="BI30" s="748"/>
      <c r="BJ30" s="748"/>
      <c r="BK30" s="748"/>
      <c r="BL30" s="748"/>
      <c r="BM30" s="748"/>
      <c r="BN30" s="748"/>
      <c r="BO30" s="748"/>
      <c r="BP30" s="748"/>
      <c r="BQ30" s="749"/>
      <c r="BR30" s="723" t="s">
        <v>265</v>
      </c>
      <c r="BS30" s="748"/>
      <c r="BT30" s="748"/>
      <c r="BU30" s="748"/>
      <c r="BV30" s="748"/>
      <c r="BW30" s="748"/>
      <c r="BX30" s="748"/>
      <c r="BY30" s="748"/>
      <c r="BZ30" s="748"/>
      <c r="CA30" s="748"/>
      <c r="CB30" s="749"/>
      <c r="CD30" s="753"/>
      <c r="CE30" s="754"/>
      <c r="CF30" s="706" t="s">
        <v>583</v>
      </c>
      <c r="CG30" s="703"/>
      <c r="CH30" s="703"/>
      <c r="CI30" s="703"/>
      <c r="CJ30" s="703"/>
      <c r="CK30" s="703"/>
      <c r="CL30" s="703"/>
      <c r="CM30" s="703"/>
      <c r="CN30" s="703"/>
      <c r="CO30" s="703"/>
      <c r="CP30" s="703"/>
      <c r="CQ30" s="704"/>
      <c r="CR30" s="664">
        <v>2597776</v>
      </c>
      <c r="CS30" s="665"/>
      <c r="CT30" s="665"/>
      <c r="CU30" s="665"/>
      <c r="CV30" s="665"/>
      <c r="CW30" s="665"/>
      <c r="CX30" s="665"/>
      <c r="CY30" s="666"/>
      <c r="CZ30" s="667">
        <v>6.1</v>
      </c>
      <c r="DA30" s="677"/>
      <c r="DB30" s="677"/>
      <c r="DC30" s="678"/>
      <c r="DD30" s="670">
        <v>2597423</v>
      </c>
      <c r="DE30" s="665"/>
      <c r="DF30" s="665"/>
      <c r="DG30" s="665"/>
      <c r="DH30" s="665"/>
      <c r="DI30" s="665"/>
      <c r="DJ30" s="665"/>
      <c r="DK30" s="666"/>
      <c r="DL30" s="670">
        <v>2356257</v>
      </c>
      <c r="DM30" s="665"/>
      <c r="DN30" s="665"/>
      <c r="DO30" s="665"/>
      <c r="DP30" s="665"/>
      <c r="DQ30" s="665"/>
      <c r="DR30" s="665"/>
      <c r="DS30" s="665"/>
      <c r="DT30" s="665"/>
      <c r="DU30" s="665"/>
      <c r="DV30" s="666"/>
      <c r="DW30" s="667">
        <v>11.7</v>
      </c>
      <c r="DX30" s="677"/>
      <c r="DY30" s="677"/>
      <c r="DZ30" s="677"/>
      <c r="EA30" s="677"/>
      <c r="EB30" s="677"/>
      <c r="EC30" s="698"/>
    </row>
    <row r="31" spans="2:133" ht="11.25" customHeight="1" x14ac:dyDescent="0.15">
      <c r="B31" s="661" t="s">
        <v>266</v>
      </c>
      <c r="C31" s="662"/>
      <c r="D31" s="662"/>
      <c r="E31" s="662"/>
      <c r="F31" s="662"/>
      <c r="G31" s="662"/>
      <c r="H31" s="662"/>
      <c r="I31" s="662"/>
      <c r="J31" s="662"/>
      <c r="K31" s="662"/>
      <c r="L31" s="662"/>
      <c r="M31" s="662"/>
      <c r="N31" s="662"/>
      <c r="O31" s="662"/>
      <c r="P31" s="662"/>
      <c r="Q31" s="663"/>
      <c r="R31" s="664">
        <v>299166</v>
      </c>
      <c r="S31" s="665"/>
      <c r="T31" s="665"/>
      <c r="U31" s="665"/>
      <c r="V31" s="665"/>
      <c r="W31" s="665"/>
      <c r="X31" s="665"/>
      <c r="Y31" s="666"/>
      <c r="Z31" s="691">
        <v>0.7</v>
      </c>
      <c r="AA31" s="691"/>
      <c r="AB31" s="691"/>
      <c r="AC31" s="691"/>
      <c r="AD31" s="692" t="s">
        <v>550</v>
      </c>
      <c r="AE31" s="692"/>
      <c r="AF31" s="692"/>
      <c r="AG31" s="692"/>
      <c r="AH31" s="692"/>
      <c r="AI31" s="692"/>
      <c r="AJ31" s="692"/>
      <c r="AK31" s="692"/>
      <c r="AL31" s="667" t="s">
        <v>569</v>
      </c>
      <c r="AM31" s="668"/>
      <c r="AN31" s="668"/>
      <c r="AO31" s="693"/>
      <c r="AP31" s="737" t="s">
        <v>267</v>
      </c>
      <c r="AQ31" s="738"/>
      <c r="AR31" s="738"/>
      <c r="AS31" s="738"/>
      <c r="AT31" s="743" t="s">
        <v>268</v>
      </c>
      <c r="AU31" s="366"/>
      <c r="AV31" s="366"/>
      <c r="AW31" s="366"/>
      <c r="AX31" s="730" t="s">
        <v>186</v>
      </c>
      <c r="AY31" s="731"/>
      <c r="AZ31" s="731"/>
      <c r="BA31" s="731"/>
      <c r="BB31" s="731"/>
      <c r="BC31" s="731"/>
      <c r="BD31" s="731"/>
      <c r="BE31" s="731"/>
      <c r="BF31" s="732"/>
      <c r="BG31" s="733">
        <v>99.2</v>
      </c>
      <c r="BH31" s="734"/>
      <c r="BI31" s="734"/>
      <c r="BJ31" s="734"/>
      <c r="BK31" s="734"/>
      <c r="BL31" s="734"/>
      <c r="BM31" s="735">
        <v>97</v>
      </c>
      <c r="BN31" s="734"/>
      <c r="BO31" s="734"/>
      <c r="BP31" s="734"/>
      <c r="BQ31" s="736"/>
      <c r="BR31" s="733">
        <v>98.1</v>
      </c>
      <c r="BS31" s="734"/>
      <c r="BT31" s="734"/>
      <c r="BU31" s="734"/>
      <c r="BV31" s="734"/>
      <c r="BW31" s="734"/>
      <c r="BX31" s="735">
        <v>96</v>
      </c>
      <c r="BY31" s="734"/>
      <c r="BZ31" s="734"/>
      <c r="CA31" s="734"/>
      <c r="CB31" s="736"/>
      <c r="CD31" s="753"/>
      <c r="CE31" s="754"/>
      <c r="CF31" s="706" t="s">
        <v>584</v>
      </c>
      <c r="CG31" s="703"/>
      <c r="CH31" s="703"/>
      <c r="CI31" s="703"/>
      <c r="CJ31" s="703"/>
      <c r="CK31" s="703"/>
      <c r="CL31" s="703"/>
      <c r="CM31" s="703"/>
      <c r="CN31" s="703"/>
      <c r="CO31" s="703"/>
      <c r="CP31" s="703"/>
      <c r="CQ31" s="704"/>
      <c r="CR31" s="664">
        <v>104080</v>
      </c>
      <c r="CS31" s="675"/>
      <c r="CT31" s="675"/>
      <c r="CU31" s="675"/>
      <c r="CV31" s="675"/>
      <c r="CW31" s="675"/>
      <c r="CX31" s="675"/>
      <c r="CY31" s="676"/>
      <c r="CZ31" s="667">
        <v>0.2</v>
      </c>
      <c r="DA31" s="677"/>
      <c r="DB31" s="677"/>
      <c r="DC31" s="678"/>
      <c r="DD31" s="670">
        <v>104073</v>
      </c>
      <c r="DE31" s="675"/>
      <c r="DF31" s="675"/>
      <c r="DG31" s="675"/>
      <c r="DH31" s="675"/>
      <c r="DI31" s="675"/>
      <c r="DJ31" s="675"/>
      <c r="DK31" s="676"/>
      <c r="DL31" s="670">
        <v>104073</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269</v>
      </c>
      <c r="C32" s="662"/>
      <c r="D32" s="662"/>
      <c r="E32" s="662"/>
      <c r="F32" s="662"/>
      <c r="G32" s="662"/>
      <c r="H32" s="662"/>
      <c r="I32" s="662"/>
      <c r="J32" s="662"/>
      <c r="K32" s="662"/>
      <c r="L32" s="662"/>
      <c r="M32" s="662"/>
      <c r="N32" s="662"/>
      <c r="O32" s="662"/>
      <c r="P32" s="662"/>
      <c r="Q32" s="663"/>
      <c r="R32" s="664">
        <v>8497352</v>
      </c>
      <c r="S32" s="665"/>
      <c r="T32" s="665"/>
      <c r="U32" s="665"/>
      <c r="V32" s="665"/>
      <c r="W32" s="665"/>
      <c r="X32" s="665"/>
      <c r="Y32" s="666"/>
      <c r="Z32" s="691">
        <v>19.3</v>
      </c>
      <c r="AA32" s="691"/>
      <c r="AB32" s="691"/>
      <c r="AC32" s="691"/>
      <c r="AD32" s="692" t="s">
        <v>585</v>
      </c>
      <c r="AE32" s="692"/>
      <c r="AF32" s="692"/>
      <c r="AG32" s="692"/>
      <c r="AH32" s="692"/>
      <c r="AI32" s="692"/>
      <c r="AJ32" s="692"/>
      <c r="AK32" s="692"/>
      <c r="AL32" s="667" t="s">
        <v>550</v>
      </c>
      <c r="AM32" s="668"/>
      <c r="AN32" s="668"/>
      <c r="AO32" s="693"/>
      <c r="AP32" s="739"/>
      <c r="AQ32" s="740"/>
      <c r="AR32" s="740"/>
      <c r="AS32" s="740"/>
      <c r="AT32" s="744"/>
      <c r="AU32" s="362" t="s">
        <v>586</v>
      </c>
      <c r="AV32" s="362"/>
      <c r="AW32" s="362"/>
      <c r="AX32" s="661" t="s">
        <v>270</v>
      </c>
      <c r="AY32" s="662"/>
      <c r="AZ32" s="662"/>
      <c r="BA32" s="662"/>
      <c r="BB32" s="662"/>
      <c r="BC32" s="662"/>
      <c r="BD32" s="662"/>
      <c r="BE32" s="662"/>
      <c r="BF32" s="663"/>
      <c r="BG32" s="746">
        <v>99.2</v>
      </c>
      <c r="BH32" s="675"/>
      <c r="BI32" s="675"/>
      <c r="BJ32" s="675"/>
      <c r="BK32" s="675"/>
      <c r="BL32" s="675"/>
      <c r="BM32" s="668">
        <v>96.9</v>
      </c>
      <c r="BN32" s="747"/>
      <c r="BO32" s="747"/>
      <c r="BP32" s="747"/>
      <c r="BQ32" s="702"/>
      <c r="BR32" s="746">
        <v>99.1</v>
      </c>
      <c r="BS32" s="675"/>
      <c r="BT32" s="675"/>
      <c r="BU32" s="675"/>
      <c r="BV32" s="675"/>
      <c r="BW32" s="675"/>
      <c r="BX32" s="668">
        <v>96.8</v>
      </c>
      <c r="BY32" s="747"/>
      <c r="BZ32" s="747"/>
      <c r="CA32" s="747"/>
      <c r="CB32" s="702"/>
      <c r="CD32" s="755"/>
      <c r="CE32" s="756"/>
      <c r="CF32" s="706" t="s">
        <v>587</v>
      </c>
      <c r="CG32" s="703"/>
      <c r="CH32" s="703"/>
      <c r="CI32" s="703"/>
      <c r="CJ32" s="703"/>
      <c r="CK32" s="703"/>
      <c r="CL32" s="703"/>
      <c r="CM32" s="703"/>
      <c r="CN32" s="703"/>
      <c r="CO32" s="703"/>
      <c r="CP32" s="703"/>
      <c r="CQ32" s="704"/>
      <c r="CR32" s="664" t="s">
        <v>550</v>
      </c>
      <c r="CS32" s="665"/>
      <c r="CT32" s="665"/>
      <c r="CU32" s="665"/>
      <c r="CV32" s="665"/>
      <c r="CW32" s="665"/>
      <c r="CX32" s="665"/>
      <c r="CY32" s="666"/>
      <c r="CZ32" s="667" t="s">
        <v>549</v>
      </c>
      <c r="DA32" s="677"/>
      <c r="DB32" s="677"/>
      <c r="DC32" s="678"/>
      <c r="DD32" s="670" t="s">
        <v>550</v>
      </c>
      <c r="DE32" s="665"/>
      <c r="DF32" s="665"/>
      <c r="DG32" s="665"/>
      <c r="DH32" s="665"/>
      <c r="DI32" s="665"/>
      <c r="DJ32" s="665"/>
      <c r="DK32" s="666"/>
      <c r="DL32" s="670" t="s">
        <v>550</v>
      </c>
      <c r="DM32" s="665"/>
      <c r="DN32" s="665"/>
      <c r="DO32" s="665"/>
      <c r="DP32" s="665"/>
      <c r="DQ32" s="665"/>
      <c r="DR32" s="665"/>
      <c r="DS32" s="665"/>
      <c r="DT32" s="665"/>
      <c r="DU32" s="665"/>
      <c r="DV32" s="666"/>
      <c r="DW32" s="667" t="s">
        <v>588</v>
      </c>
      <c r="DX32" s="677"/>
      <c r="DY32" s="677"/>
      <c r="DZ32" s="677"/>
      <c r="EA32" s="677"/>
      <c r="EB32" s="677"/>
      <c r="EC32" s="698"/>
    </row>
    <row r="33" spans="2:133" ht="11.25" customHeight="1" x14ac:dyDescent="0.15">
      <c r="B33" s="727" t="s">
        <v>271</v>
      </c>
      <c r="C33" s="728"/>
      <c r="D33" s="728"/>
      <c r="E33" s="728"/>
      <c r="F33" s="728"/>
      <c r="G33" s="728"/>
      <c r="H33" s="728"/>
      <c r="I33" s="728"/>
      <c r="J33" s="728"/>
      <c r="K33" s="728"/>
      <c r="L33" s="728"/>
      <c r="M33" s="728"/>
      <c r="N33" s="728"/>
      <c r="O33" s="728"/>
      <c r="P33" s="728"/>
      <c r="Q33" s="729"/>
      <c r="R33" s="664" t="s">
        <v>550</v>
      </c>
      <c r="S33" s="665"/>
      <c r="T33" s="665"/>
      <c r="U33" s="665"/>
      <c r="V33" s="665"/>
      <c r="W33" s="665"/>
      <c r="X33" s="665"/>
      <c r="Y33" s="666"/>
      <c r="Z33" s="691" t="s">
        <v>549</v>
      </c>
      <c r="AA33" s="691"/>
      <c r="AB33" s="691"/>
      <c r="AC33" s="691"/>
      <c r="AD33" s="692" t="s">
        <v>589</v>
      </c>
      <c r="AE33" s="692"/>
      <c r="AF33" s="692"/>
      <c r="AG33" s="692"/>
      <c r="AH33" s="692"/>
      <c r="AI33" s="692"/>
      <c r="AJ33" s="692"/>
      <c r="AK33" s="692"/>
      <c r="AL33" s="667" t="s">
        <v>550</v>
      </c>
      <c r="AM33" s="668"/>
      <c r="AN33" s="668"/>
      <c r="AO33" s="693"/>
      <c r="AP33" s="741"/>
      <c r="AQ33" s="742"/>
      <c r="AR33" s="742"/>
      <c r="AS33" s="742"/>
      <c r="AT33" s="745"/>
      <c r="AU33" s="360"/>
      <c r="AV33" s="360"/>
      <c r="AW33" s="360"/>
      <c r="AX33" s="641" t="s">
        <v>272</v>
      </c>
      <c r="AY33" s="642"/>
      <c r="AZ33" s="642"/>
      <c r="BA33" s="642"/>
      <c r="BB33" s="642"/>
      <c r="BC33" s="642"/>
      <c r="BD33" s="642"/>
      <c r="BE33" s="642"/>
      <c r="BF33" s="643"/>
      <c r="BG33" s="726">
        <v>99.2</v>
      </c>
      <c r="BH33" s="645"/>
      <c r="BI33" s="645"/>
      <c r="BJ33" s="645"/>
      <c r="BK33" s="645"/>
      <c r="BL33" s="645"/>
      <c r="BM33" s="683">
        <v>96.9</v>
      </c>
      <c r="BN33" s="645"/>
      <c r="BO33" s="645"/>
      <c r="BP33" s="645"/>
      <c r="BQ33" s="694"/>
      <c r="BR33" s="726">
        <v>97.1</v>
      </c>
      <c r="BS33" s="645"/>
      <c r="BT33" s="645"/>
      <c r="BU33" s="645"/>
      <c r="BV33" s="645"/>
      <c r="BW33" s="645"/>
      <c r="BX33" s="683">
        <v>94.9</v>
      </c>
      <c r="BY33" s="645"/>
      <c r="BZ33" s="645"/>
      <c r="CA33" s="645"/>
      <c r="CB33" s="694"/>
      <c r="CD33" s="706" t="s">
        <v>273</v>
      </c>
      <c r="CE33" s="703"/>
      <c r="CF33" s="703"/>
      <c r="CG33" s="703"/>
      <c r="CH33" s="703"/>
      <c r="CI33" s="703"/>
      <c r="CJ33" s="703"/>
      <c r="CK33" s="703"/>
      <c r="CL33" s="703"/>
      <c r="CM33" s="703"/>
      <c r="CN33" s="703"/>
      <c r="CO33" s="703"/>
      <c r="CP33" s="703"/>
      <c r="CQ33" s="704"/>
      <c r="CR33" s="664">
        <v>21939760</v>
      </c>
      <c r="CS33" s="675"/>
      <c r="CT33" s="675"/>
      <c r="CU33" s="675"/>
      <c r="CV33" s="675"/>
      <c r="CW33" s="675"/>
      <c r="CX33" s="675"/>
      <c r="CY33" s="676"/>
      <c r="CZ33" s="667">
        <v>51.4</v>
      </c>
      <c r="DA33" s="677"/>
      <c r="DB33" s="677"/>
      <c r="DC33" s="678"/>
      <c r="DD33" s="670">
        <v>12225782</v>
      </c>
      <c r="DE33" s="675"/>
      <c r="DF33" s="675"/>
      <c r="DG33" s="675"/>
      <c r="DH33" s="675"/>
      <c r="DI33" s="675"/>
      <c r="DJ33" s="675"/>
      <c r="DK33" s="676"/>
      <c r="DL33" s="670">
        <v>8127387</v>
      </c>
      <c r="DM33" s="675"/>
      <c r="DN33" s="675"/>
      <c r="DO33" s="675"/>
      <c r="DP33" s="675"/>
      <c r="DQ33" s="675"/>
      <c r="DR33" s="675"/>
      <c r="DS33" s="675"/>
      <c r="DT33" s="675"/>
      <c r="DU33" s="675"/>
      <c r="DV33" s="676"/>
      <c r="DW33" s="667">
        <v>40.299999999999997</v>
      </c>
      <c r="DX33" s="677"/>
      <c r="DY33" s="677"/>
      <c r="DZ33" s="677"/>
      <c r="EA33" s="677"/>
      <c r="EB33" s="677"/>
      <c r="EC33" s="698"/>
    </row>
    <row r="34" spans="2:133" ht="11.25" customHeight="1" x14ac:dyDescent="0.15">
      <c r="B34" s="661" t="s">
        <v>274</v>
      </c>
      <c r="C34" s="662"/>
      <c r="D34" s="662"/>
      <c r="E34" s="662"/>
      <c r="F34" s="662"/>
      <c r="G34" s="662"/>
      <c r="H34" s="662"/>
      <c r="I34" s="662"/>
      <c r="J34" s="662"/>
      <c r="K34" s="662"/>
      <c r="L34" s="662"/>
      <c r="M34" s="662"/>
      <c r="N34" s="662"/>
      <c r="O34" s="662"/>
      <c r="P34" s="662"/>
      <c r="Q34" s="663"/>
      <c r="R34" s="664">
        <v>2758694</v>
      </c>
      <c r="S34" s="665"/>
      <c r="T34" s="665"/>
      <c r="U34" s="665"/>
      <c r="V34" s="665"/>
      <c r="W34" s="665"/>
      <c r="X34" s="665"/>
      <c r="Y34" s="666"/>
      <c r="Z34" s="691">
        <v>6.3</v>
      </c>
      <c r="AA34" s="691"/>
      <c r="AB34" s="691"/>
      <c r="AC34" s="691"/>
      <c r="AD34" s="692" t="s">
        <v>550</v>
      </c>
      <c r="AE34" s="692"/>
      <c r="AF34" s="692"/>
      <c r="AG34" s="692"/>
      <c r="AH34" s="692"/>
      <c r="AI34" s="692"/>
      <c r="AJ34" s="692"/>
      <c r="AK34" s="692"/>
      <c r="AL34" s="667" t="s">
        <v>550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590</v>
      </c>
      <c r="CE34" s="703"/>
      <c r="CF34" s="703"/>
      <c r="CG34" s="703"/>
      <c r="CH34" s="703"/>
      <c r="CI34" s="703"/>
      <c r="CJ34" s="703"/>
      <c r="CK34" s="703"/>
      <c r="CL34" s="703"/>
      <c r="CM34" s="703"/>
      <c r="CN34" s="703"/>
      <c r="CO34" s="703"/>
      <c r="CP34" s="703"/>
      <c r="CQ34" s="704"/>
      <c r="CR34" s="664">
        <v>5584594</v>
      </c>
      <c r="CS34" s="665"/>
      <c r="CT34" s="665"/>
      <c r="CU34" s="665"/>
      <c r="CV34" s="665"/>
      <c r="CW34" s="665"/>
      <c r="CX34" s="665"/>
      <c r="CY34" s="666"/>
      <c r="CZ34" s="667">
        <v>13.1</v>
      </c>
      <c r="DA34" s="677"/>
      <c r="DB34" s="677"/>
      <c r="DC34" s="678"/>
      <c r="DD34" s="670">
        <v>3474556</v>
      </c>
      <c r="DE34" s="665"/>
      <c r="DF34" s="665"/>
      <c r="DG34" s="665"/>
      <c r="DH34" s="665"/>
      <c r="DI34" s="665"/>
      <c r="DJ34" s="665"/>
      <c r="DK34" s="666"/>
      <c r="DL34" s="670">
        <v>2832943</v>
      </c>
      <c r="DM34" s="665"/>
      <c r="DN34" s="665"/>
      <c r="DO34" s="665"/>
      <c r="DP34" s="665"/>
      <c r="DQ34" s="665"/>
      <c r="DR34" s="665"/>
      <c r="DS34" s="665"/>
      <c r="DT34" s="665"/>
      <c r="DU34" s="665"/>
      <c r="DV34" s="666"/>
      <c r="DW34" s="667">
        <v>14</v>
      </c>
      <c r="DX34" s="677"/>
      <c r="DY34" s="677"/>
      <c r="DZ34" s="677"/>
      <c r="EA34" s="677"/>
      <c r="EB34" s="677"/>
      <c r="EC34" s="698"/>
    </row>
    <row r="35" spans="2:133" ht="11.25" customHeight="1" x14ac:dyDescent="0.15">
      <c r="B35" s="661" t="s">
        <v>275</v>
      </c>
      <c r="C35" s="662"/>
      <c r="D35" s="662"/>
      <c r="E35" s="662"/>
      <c r="F35" s="662"/>
      <c r="G35" s="662"/>
      <c r="H35" s="662"/>
      <c r="I35" s="662"/>
      <c r="J35" s="662"/>
      <c r="K35" s="662"/>
      <c r="L35" s="662"/>
      <c r="M35" s="662"/>
      <c r="N35" s="662"/>
      <c r="O35" s="662"/>
      <c r="P35" s="662"/>
      <c r="Q35" s="663"/>
      <c r="R35" s="664">
        <v>196482</v>
      </c>
      <c r="S35" s="665"/>
      <c r="T35" s="665"/>
      <c r="U35" s="665"/>
      <c r="V35" s="665"/>
      <c r="W35" s="665"/>
      <c r="X35" s="665"/>
      <c r="Y35" s="666"/>
      <c r="Z35" s="691">
        <v>0.4</v>
      </c>
      <c r="AA35" s="691"/>
      <c r="AB35" s="691"/>
      <c r="AC35" s="691"/>
      <c r="AD35" s="692" t="s">
        <v>550</v>
      </c>
      <c r="AE35" s="692"/>
      <c r="AF35" s="692"/>
      <c r="AG35" s="692"/>
      <c r="AH35" s="692"/>
      <c r="AI35" s="692"/>
      <c r="AJ35" s="692"/>
      <c r="AK35" s="692"/>
      <c r="AL35" s="667" t="s">
        <v>550</v>
      </c>
      <c r="AM35" s="668"/>
      <c r="AN35" s="668"/>
      <c r="AO35" s="693"/>
      <c r="AP35" s="218"/>
      <c r="AQ35" s="723" t="s">
        <v>276</v>
      </c>
      <c r="AR35" s="724"/>
      <c r="AS35" s="724"/>
      <c r="AT35" s="724"/>
      <c r="AU35" s="724"/>
      <c r="AV35" s="724"/>
      <c r="AW35" s="724"/>
      <c r="AX35" s="724"/>
      <c r="AY35" s="724"/>
      <c r="AZ35" s="724"/>
      <c r="BA35" s="724"/>
      <c r="BB35" s="724"/>
      <c r="BC35" s="724"/>
      <c r="BD35" s="724"/>
      <c r="BE35" s="724"/>
      <c r="BF35" s="725"/>
      <c r="BG35" s="723" t="s">
        <v>277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591</v>
      </c>
      <c r="CE35" s="703"/>
      <c r="CF35" s="703"/>
      <c r="CG35" s="703"/>
      <c r="CH35" s="703"/>
      <c r="CI35" s="703"/>
      <c r="CJ35" s="703"/>
      <c r="CK35" s="703"/>
      <c r="CL35" s="703"/>
      <c r="CM35" s="703"/>
      <c r="CN35" s="703"/>
      <c r="CO35" s="703"/>
      <c r="CP35" s="703"/>
      <c r="CQ35" s="704"/>
      <c r="CR35" s="664">
        <v>158560</v>
      </c>
      <c r="CS35" s="675"/>
      <c r="CT35" s="675"/>
      <c r="CU35" s="675"/>
      <c r="CV35" s="675"/>
      <c r="CW35" s="675"/>
      <c r="CX35" s="675"/>
      <c r="CY35" s="676"/>
      <c r="CZ35" s="667">
        <v>0.4</v>
      </c>
      <c r="DA35" s="677"/>
      <c r="DB35" s="677"/>
      <c r="DC35" s="678"/>
      <c r="DD35" s="670">
        <v>84295</v>
      </c>
      <c r="DE35" s="675"/>
      <c r="DF35" s="675"/>
      <c r="DG35" s="675"/>
      <c r="DH35" s="675"/>
      <c r="DI35" s="675"/>
      <c r="DJ35" s="675"/>
      <c r="DK35" s="676"/>
      <c r="DL35" s="670">
        <v>80002</v>
      </c>
      <c r="DM35" s="675"/>
      <c r="DN35" s="675"/>
      <c r="DO35" s="675"/>
      <c r="DP35" s="675"/>
      <c r="DQ35" s="675"/>
      <c r="DR35" s="675"/>
      <c r="DS35" s="675"/>
      <c r="DT35" s="675"/>
      <c r="DU35" s="675"/>
      <c r="DV35" s="676"/>
      <c r="DW35" s="667">
        <v>0.4</v>
      </c>
      <c r="DX35" s="677"/>
      <c r="DY35" s="677"/>
      <c r="DZ35" s="677"/>
      <c r="EA35" s="677"/>
      <c r="EB35" s="677"/>
      <c r="EC35" s="698"/>
    </row>
    <row r="36" spans="2:133" ht="11.25" customHeight="1" x14ac:dyDescent="0.15">
      <c r="B36" s="661" t="s">
        <v>278</v>
      </c>
      <c r="C36" s="662"/>
      <c r="D36" s="662"/>
      <c r="E36" s="662"/>
      <c r="F36" s="662"/>
      <c r="G36" s="662"/>
      <c r="H36" s="662"/>
      <c r="I36" s="662"/>
      <c r="J36" s="662"/>
      <c r="K36" s="662"/>
      <c r="L36" s="662"/>
      <c r="M36" s="662"/>
      <c r="N36" s="662"/>
      <c r="O36" s="662"/>
      <c r="P36" s="662"/>
      <c r="Q36" s="663"/>
      <c r="R36" s="664">
        <v>4792489</v>
      </c>
      <c r="S36" s="665"/>
      <c r="T36" s="665"/>
      <c r="U36" s="665"/>
      <c r="V36" s="665"/>
      <c r="W36" s="665"/>
      <c r="X36" s="665"/>
      <c r="Y36" s="666"/>
      <c r="Z36" s="691">
        <v>10.9</v>
      </c>
      <c r="AA36" s="691"/>
      <c r="AB36" s="691"/>
      <c r="AC36" s="691"/>
      <c r="AD36" s="692" t="s">
        <v>589</v>
      </c>
      <c r="AE36" s="692"/>
      <c r="AF36" s="692"/>
      <c r="AG36" s="692"/>
      <c r="AH36" s="692"/>
      <c r="AI36" s="692"/>
      <c r="AJ36" s="692"/>
      <c r="AK36" s="692"/>
      <c r="AL36" s="667" t="s">
        <v>550</v>
      </c>
      <c r="AM36" s="668"/>
      <c r="AN36" s="668"/>
      <c r="AO36" s="693"/>
      <c r="AP36" s="218"/>
      <c r="AQ36" s="714" t="s">
        <v>592</v>
      </c>
      <c r="AR36" s="715"/>
      <c r="AS36" s="715"/>
      <c r="AT36" s="715"/>
      <c r="AU36" s="715"/>
      <c r="AV36" s="715"/>
      <c r="AW36" s="715"/>
      <c r="AX36" s="715"/>
      <c r="AY36" s="716"/>
      <c r="AZ36" s="717">
        <v>4911492</v>
      </c>
      <c r="BA36" s="718"/>
      <c r="BB36" s="718"/>
      <c r="BC36" s="718"/>
      <c r="BD36" s="718"/>
      <c r="BE36" s="718"/>
      <c r="BF36" s="719"/>
      <c r="BG36" s="720" t="s">
        <v>279</v>
      </c>
      <c r="BH36" s="721"/>
      <c r="BI36" s="721"/>
      <c r="BJ36" s="721"/>
      <c r="BK36" s="721"/>
      <c r="BL36" s="721"/>
      <c r="BM36" s="721"/>
      <c r="BN36" s="721"/>
      <c r="BO36" s="721"/>
      <c r="BP36" s="721"/>
      <c r="BQ36" s="721"/>
      <c r="BR36" s="721"/>
      <c r="BS36" s="721"/>
      <c r="BT36" s="721"/>
      <c r="BU36" s="722"/>
      <c r="BV36" s="717">
        <v>35957</v>
      </c>
      <c r="BW36" s="718"/>
      <c r="BX36" s="718"/>
      <c r="BY36" s="718"/>
      <c r="BZ36" s="718"/>
      <c r="CA36" s="718"/>
      <c r="CB36" s="719"/>
      <c r="CD36" s="706" t="s">
        <v>280</v>
      </c>
      <c r="CE36" s="703"/>
      <c r="CF36" s="703"/>
      <c r="CG36" s="703"/>
      <c r="CH36" s="703"/>
      <c r="CI36" s="703"/>
      <c r="CJ36" s="703"/>
      <c r="CK36" s="703"/>
      <c r="CL36" s="703"/>
      <c r="CM36" s="703"/>
      <c r="CN36" s="703"/>
      <c r="CO36" s="703"/>
      <c r="CP36" s="703"/>
      <c r="CQ36" s="704"/>
      <c r="CR36" s="664">
        <v>5908598</v>
      </c>
      <c r="CS36" s="665"/>
      <c r="CT36" s="665"/>
      <c r="CU36" s="665"/>
      <c r="CV36" s="665"/>
      <c r="CW36" s="665"/>
      <c r="CX36" s="665"/>
      <c r="CY36" s="666"/>
      <c r="CZ36" s="667">
        <v>13.9</v>
      </c>
      <c r="DA36" s="677"/>
      <c r="DB36" s="677"/>
      <c r="DC36" s="678"/>
      <c r="DD36" s="670">
        <v>3693445</v>
      </c>
      <c r="DE36" s="665"/>
      <c r="DF36" s="665"/>
      <c r="DG36" s="665"/>
      <c r="DH36" s="665"/>
      <c r="DI36" s="665"/>
      <c r="DJ36" s="665"/>
      <c r="DK36" s="666"/>
      <c r="DL36" s="670">
        <v>2681797</v>
      </c>
      <c r="DM36" s="665"/>
      <c r="DN36" s="665"/>
      <c r="DO36" s="665"/>
      <c r="DP36" s="665"/>
      <c r="DQ36" s="665"/>
      <c r="DR36" s="665"/>
      <c r="DS36" s="665"/>
      <c r="DT36" s="665"/>
      <c r="DU36" s="665"/>
      <c r="DV36" s="666"/>
      <c r="DW36" s="667">
        <v>13.3</v>
      </c>
      <c r="DX36" s="677"/>
      <c r="DY36" s="677"/>
      <c r="DZ36" s="677"/>
      <c r="EA36" s="677"/>
      <c r="EB36" s="677"/>
      <c r="EC36" s="698"/>
    </row>
    <row r="37" spans="2:133" ht="11.25" customHeight="1" x14ac:dyDescent="0.15">
      <c r="B37" s="661" t="s">
        <v>281</v>
      </c>
      <c r="C37" s="662"/>
      <c r="D37" s="662"/>
      <c r="E37" s="662"/>
      <c r="F37" s="662"/>
      <c r="G37" s="662"/>
      <c r="H37" s="662"/>
      <c r="I37" s="662"/>
      <c r="J37" s="662"/>
      <c r="K37" s="662"/>
      <c r="L37" s="662"/>
      <c r="M37" s="662"/>
      <c r="N37" s="662"/>
      <c r="O37" s="662"/>
      <c r="P37" s="662"/>
      <c r="Q37" s="663"/>
      <c r="R37" s="664">
        <v>2854318</v>
      </c>
      <c r="S37" s="665"/>
      <c r="T37" s="665"/>
      <c r="U37" s="665"/>
      <c r="V37" s="665"/>
      <c r="W37" s="665"/>
      <c r="X37" s="665"/>
      <c r="Y37" s="666"/>
      <c r="Z37" s="691">
        <v>6.5</v>
      </c>
      <c r="AA37" s="691"/>
      <c r="AB37" s="691"/>
      <c r="AC37" s="691"/>
      <c r="AD37" s="692" t="s">
        <v>550</v>
      </c>
      <c r="AE37" s="692"/>
      <c r="AF37" s="692"/>
      <c r="AG37" s="692"/>
      <c r="AH37" s="692"/>
      <c r="AI37" s="692"/>
      <c r="AJ37" s="692"/>
      <c r="AK37" s="692"/>
      <c r="AL37" s="667" t="s">
        <v>550</v>
      </c>
      <c r="AM37" s="668"/>
      <c r="AN37" s="668"/>
      <c r="AO37" s="693"/>
      <c r="AQ37" s="699" t="s">
        <v>593</v>
      </c>
      <c r="AR37" s="700"/>
      <c r="AS37" s="700"/>
      <c r="AT37" s="700"/>
      <c r="AU37" s="700"/>
      <c r="AV37" s="700"/>
      <c r="AW37" s="700"/>
      <c r="AX37" s="700"/>
      <c r="AY37" s="701"/>
      <c r="AZ37" s="664">
        <v>1157087</v>
      </c>
      <c r="BA37" s="665"/>
      <c r="BB37" s="665"/>
      <c r="BC37" s="665"/>
      <c r="BD37" s="675"/>
      <c r="BE37" s="675"/>
      <c r="BF37" s="702"/>
      <c r="BG37" s="706" t="s">
        <v>282</v>
      </c>
      <c r="BH37" s="703"/>
      <c r="BI37" s="703"/>
      <c r="BJ37" s="703"/>
      <c r="BK37" s="703"/>
      <c r="BL37" s="703"/>
      <c r="BM37" s="703"/>
      <c r="BN37" s="703"/>
      <c r="BO37" s="703"/>
      <c r="BP37" s="703"/>
      <c r="BQ37" s="703"/>
      <c r="BR37" s="703"/>
      <c r="BS37" s="703"/>
      <c r="BT37" s="703"/>
      <c r="BU37" s="704"/>
      <c r="BV37" s="664">
        <v>-12569</v>
      </c>
      <c r="BW37" s="665"/>
      <c r="BX37" s="665"/>
      <c r="BY37" s="665"/>
      <c r="BZ37" s="665"/>
      <c r="CA37" s="665"/>
      <c r="CB37" s="705"/>
      <c r="CD37" s="706" t="s">
        <v>594</v>
      </c>
      <c r="CE37" s="703"/>
      <c r="CF37" s="703"/>
      <c r="CG37" s="703"/>
      <c r="CH37" s="703"/>
      <c r="CI37" s="703"/>
      <c r="CJ37" s="703"/>
      <c r="CK37" s="703"/>
      <c r="CL37" s="703"/>
      <c r="CM37" s="703"/>
      <c r="CN37" s="703"/>
      <c r="CO37" s="703"/>
      <c r="CP37" s="703"/>
      <c r="CQ37" s="704"/>
      <c r="CR37" s="664">
        <v>851863</v>
      </c>
      <c r="CS37" s="675"/>
      <c r="CT37" s="675"/>
      <c r="CU37" s="675"/>
      <c r="CV37" s="675"/>
      <c r="CW37" s="675"/>
      <c r="CX37" s="675"/>
      <c r="CY37" s="676"/>
      <c r="CZ37" s="667">
        <v>2</v>
      </c>
      <c r="DA37" s="677"/>
      <c r="DB37" s="677"/>
      <c r="DC37" s="678"/>
      <c r="DD37" s="670">
        <v>851524</v>
      </c>
      <c r="DE37" s="675"/>
      <c r="DF37" s="675"/>
      <c r="DG37" s="675"/>
      <c r="DH37" s="675"/>
      <c r="DI37" s="675"/>
      <c r="DJ37" s="675"/>
      <c r="DK37" s="676"/>
      <c r="DL37" s="670">
        <v>768501</v>
      </c>
      <c r="DM37" s="675"/>
      <c r="DN37" s="675"/>
      <c r="DO37" s="675"/>
      <c r="DP37" s="675"/>
      <c r="DQ37" s="675"/>
      <c r="DR37" s="675"/>
      <c r="DS37" s="675"/>
      <c r="DT37" s="675"/>
      <c r="DU37" s="675"/>
      <c r="DV37" s="676"/>
      <c r="DW37" s="667">
        <v>3.8</v>
      </c>
      <c r="DX37" s="677"/>
      <c r="DY37" s="677"/>
      <c r="DZ37" s="677"/>
      <c r="EA37" s="677"/>
      <c r="EB37" s="677"/>
      <c r="EC37" s="698"/>
    </row>
    <row r="38" spans="2:133" ht="11.25" customHeight="1" x14ac:dyDescent="0.15">
      <c r="B38" s="661" t="s">
        <v>283</v>
      </c>
      <c r="C38" s="662"/>
      <c r="D38" s="662"/>
      <c r="E38" s="662"/>
      <c r="F38" s="662"/>
      <c r="G38" s="662"/>
      <c r="H38" s="662"/>
      <c r="I38" s="662"/>
      <c r="J38" s="662"/>
      <c r="K38" s="662"/>
      <c r="L38" s="662"/>
      <c r="M38" s="662"/>
      <c r="N38" s="662"/>
      <c r="O38" s="662"/>
      <c r="P38" s="662"/>
      <c r="Q38" s="663"/>
      <c r="R38" s="664">
        <v>1138849</v>
      </c>
      <c r="S38" s="665"/>
      <c r="T38" s="665"/>
      <c r="U38" s="665"/>
      <c r="V38" s="665"/>
      <c r="W38" s="665"/>
      <c r="X38" s="665"/>
      <c r="Y38" s="666"/>
      <c r="Z38" s="691">
        <v>2.6</v>
      </c>
      <c r="AA38" s="691"/>
      <c r="AB38" s="691"/>
      <c r="AC38" s="691"/>
      <c r="AD38" s="692" t="s">
        <v>569</v>
      </c>
      <c r="AE38" s="692"/>
      <c r="AF38" s="692"/>
      <c r="AG38" s="692"/>
      <c r="AH38" s="692"/>
      <c r="AI38" s="692"/>
      <c r="AJ38" s="692"/>
      <c r="AK38" s="692"/>
      <c r="AL38" s="667" t="s">
        <v>550</v>
      </c>
      <c r="AM38" s="668"/>
      <c r="AN38" s="668"/>
      <c r="AO38" s="693"/>
      <c r="AQ38" s="699" t="s">
        <v>595</v>
      </c>
      <c r="AR38" s="700"/>
      <c r="AS38" s="700"/>
      <c r="AT38" s="700"/>
      <c r="AU38" s="700"/>
      <c r="AV38" s="700"/>
      <c r="AW38" s="700"/>
      <c r="AX38" s="700"/>
      <c r="AY38" s="701"/>
      <c r="AZ38" s="664">
        <v>1072928</v>
      </c>
      <c r="BA38" s="665"/>
      <c r="BB38" s="665"/>
      <c r="BC38" s="665"/>
      <c r="BD38" s="675"/>
      <c r="BE38" s="675"/>
      <c r="BF38" s="702"/>
      <c r="BG38" s="706" t="s">
        <v>284</v>
      </c>
      <c r="BH38" s="703"/>
      <c r="BI38" s="703"/>
      <c r="BJ38" s="703"/>
      <c r="BK38" s="703"/>
      <c r="BL38" s="703"/>
      <c r="BM38" s="703"/>
      <c r="BN38" s="703"/>
      <c r="BO38" s="703"/>
      <c r="BP38" s="703"/>
      <c r="BQ38" s="703"/>
      <c r="BR38" s="703"/>
      <c r="BS38" s="703"/>
      <c r="BT38" s="703"/>
      <c r="BU38" s="704"/>
      <c r="BV38" s="664">
        <v>9856</v>
      </c>
      <c r="BW38" s="665"/>
      <c r="BX38" s="665"/>
      <c r="BY38" s="665"/>
      <c r="BZ38" s="665"/>
      <c r="CA38" s="665"/>
      <c r="CB38" s="705"/>
      <c r="CD38" s="706" t="s">
        <v>596</v>
      </c>
      <c r="CE38" s="703"/>
      <c r="CF38" s="703"/>
      <c r="CG38" s="703"/>
      <c r="CH38" s="703"/>
      <c r="CI38" s="703"/>
      <c r="CJ38" s="703"/>
      <c r="CK38" s="703"/>
      <c r="CL38" s="703"/>
      <c r="CM38" s="703"/>
      <c r="CN38" s="703"/>
      <c r="CO38" s="703"/>
      <c r="CP38" s="703"/>
      <c r="CQ38" s="704"/>
      <c r="CR38" s="664">
        <v>2653349</v>
      </c>
      <c r="CS38" s="665"/>
      <c r="CT38" s="665"/>
      <c r="CU38" s="665"/>
      <c r="CV38" s="665"/>
      <c r="CW38" s="665"/>
      <c r="CX38" s="665"/>
      <c r="CY38" s="666"/>
      <c r="CZ38" s="667">
        <v>6.2</v>
      </c>
      <c r="DA38" s="677"/>
      <c r="DB38" s="677"/>
      <c r="DC38" s="678"/>
      <c r="DD38" s="670">
        <v>2162875</v>
      </c>
      <c r="DE38" s="665"/>
      <c r="DF38" s="665"/>
      <c r="DG38" s="665"/>
      <c r="DH38" s="665"/>
      <c r="DI38" s="665"/>
      <c r="DJ38" s="665"/>
      <c r="DK38" s="666"/>
      <c r="DL38" s="670">
        <v>2121072</v>
      </c>
      <c r="DM38" s="665"/>
      <c r="DN38" s="665"/>
      <c r="DO38" s="665"/>
      <c r="DP38" s="665"/>
      <c r="DQ38" s="665"/>
      <c r="DR38" s="665"/>
      <c r="DS38" s="665"/>
      <c r="DT38" s="665"/>
      <c r="DU38" s="665"/>
      <c r="DV38" s="666"/>
      <c r="DW38" s="667">
        <v>10.5</v>
      </c>
      <c r="DX38" s="677"/>
      <c r="DY38" s="677"/>
      <c r="DZ38" s="677"/>
      <c r="EA38" s="677"/>
      <c r="EB38" s="677"/>
      <c r="EC38" s="698"/>
    </row>
    <row r="39" spans="2:133" ht="11.25" customHeight="1" x14ac:dyDescent="0.15">
      <c r="B39" s="661" t="s">
        <v>285</v>
      </c>
      <c r="C39" s="662"/>
      <c r="D39" s="662"/>
      <c r="E39" s="662"/>
      <c r="F39" s="662"/>
      <c r="G39" s="662"/>
      <c r="H39" s="662"/>
      <c r="I39" s="662"/>
      <c r="J39" s="662"/>
      <c r="K39" s="662"/>
      <c r="L39" s="662"/>
      <c r="M39" s="662"/>
      <c r="N39" s="662"/>
      <c r="O39" s="662"/>
      <c r="P39" s="662"/>
      <c r="Q39" s="663"/>
      <c r="R39" s="664">
        <v>482709</v>
      </c>
      <c r="S39" s="665"/>
      <c r="T39" s="665"/>
      <c r="U39" s="665"/>
      <c r="V39" s="665"/>
      <c r="W39" s="665"/>
      <c r="X39" s="665"/>
      <c r="Y39" s="666"/>
      <c r="Z39" s="691">
        <v>1.1000000000000001</v>
      </c>
      <c r="AA39" s="691"/>
      <c r="AB39" s="691"/>
      <c r="AC39" s="691"/>
      <c r="AD39" s="692">
        <v>39250</v>
      </c>
      <c r="AE39" s="692"/>
      <c r="AF39" s="692"/>
      <c r="AG39" s="692"/>
      <c r="AH39" s="692"/>
      <c r="AI39" s="692"/>
      <c r="AJ39" s="692"/>
      <c r="AK39" s="692"/>
      <c r="AL39" s="667">
        <v>0.2</v>
      </c>
      <c r="AM39" s="668"/>
      <c r="AN39" s="668"/>
      <c r="AO39" s="693"/>
      <c r="AQ39" s="699" t="s">
        <v>597</v>
      </c>
      <c r="AR39" s="700"/>
      <c r="AS39" s="700"/>
      <c r="AT39" s="700"/>
      <c r="AU39" s="700"/>
      <c r="AV39" s="700"/>
      <c r="AW39" s="700"/>
      <c r="AX39" s="700"/>
      <c r="AY39" s="701"/>
      <c r="AZ39" s="664">
        <v>28128</v>
      </c>
      <c r="BA39" s="665"/>
      <c r="BB39" s="665"/>
      <c r="BC39" s="665"/>
      <c r="BD39" s="675"/>
      <c r="BE39" s="675"/>
      <c r="BF39" s="702"/>
      <c r="BG39" s="706" t="s">
        <v>286</v>
      </c>
      <c r="BH39" s="703"/>
      <c r="BI39" s="703"/>
      <c r="BJ39" s="703"/>
      <c r="BK39" s="703"/>
      <c r="BL39" s="703"/>
      <c r="BM39" s="703"/>
      <c r="BN39" s="703"/>
      <c r="BO39" s="703"/>
      <c r="BP39" s="703"/>
      <c r="BQ39" s="703"/>
      <c r="BR39" s="703"/>
      <c r="BS39" s="703"/>
      <c r="BT39" s="703"/>
      <c r="BU39" s="704"/>
      <c r="BV39" s="664">
        <v>15288</v>
      </c>
      <c r="BW39" s="665"/>
      <c r="BX39" s="665"/>
      <c r="BY39" s="665"/>
      <c r="BZ39" s="665"/>
      <c r="CA39" s="665"/>
      <c r="CB39" s="705"/>
      <c r="CD39" s="706" t="s">
        <v>598</v>
      </c>
      <c r="CE39" s="703"/>
      <c r="CF39" s="703"/>
      <c r="CG39" s="703"/>
      <c r="CH39" s="703"/>
      <c r="CI39" s="703"/>
      <c r="CJ39" s="703"/>
      <c r="CK39" s="703"/>
      <c r="CL39" s="703"/>
      <c r="CM39" s="703"/>
      <c r="CN39" s="703"/>
      <c r="CO39" s="703"/>
      <c r="CP39" s="703"/>
      <c r="CQ39" s="704"/>
      <c r="CR39" s="664">
        <v>6807563</v>
      </c>
      <c r="CS39" s="675"/>
      <c r="CT39" s="675"/>
      <c r="CU39" s="675"/>
      <c r="CV39" s="675"/>
      <c r="CW39" s="675"/>
      <c r="CX39" s="675"/>
      <c r="CY39" s="676"/>
      <c r="CZ39" s="667">
        <v>16</v>
      </c>
      <c r="DA39" s="677"/>
      <c r="DB39" s="677"/>
      <c r="DC39" s="678"/>
      <c r="DD39" s="670">
        <v>1991515</v>
      </c>
      <c r="DE39" s="675"/>
      <c r="DF39" s="675"/>
      <c r="DG39" s="675"/>
      <c r="DH39" s="675"/>
      <c r="DI39" s="675"/>
      <c r="DJ39" s="675"/>
      <c r="DK39" s="676"/>
      <c r="DL39" s="670" t="s">
        <v>550</v>
      </c>
      <c r="DM39" s="675"/>
      <c r="DN39" s="675"/>
      <c r="DO39" s="675"/>
      <c r="DP39" s="675"/>
      <c r="DQ39" s="675"/>
      <c r="DR39" s="675"/>
      <c r="DS39" s="675"/>
      <c r="DT39" s="675"/>
      <c r="DU39" s="675"/>
      <c r="DV39" s="676"/>
      <c r="DW39" s="667" t="s">
        <v>550</v>
      </c>
      <c r="DX39" s="677"/>
      <c r="DY39" s="677"/>
      <c r="DZ39" s="677"/>
      <c r="EA39" s="677"/>
      <c r="EB39" s="677"/>
      <c r="EC39" s="698"/>
    </row>
    <row r="40" spans="2:133" ht="11.25" customHeight="1" x14ac:dyDescent="0.15">
      <c r="B40" s="661" t="s">
        <v>287</v>
      </c>
      <c r="C40" s="662"/>
      <c r="D40" s="662"/>
      <c r="E40" s="662"/>
      <c r="F40" s="662"/>
      <c r="G40" s="662"/>
      <c r="H40" s="662"/>
      <c r="I40" s="662"/>
      <c r="J40" s="662"/>
      <c r="K40" s="662"/>
      <c r="L40" s="662"/>
      <c r="M40" s="662"/>
      <c r="N40" s="662"/>
      <c r="O40" s="662"/>
      <c r="P40" s="662"/>
      <c r="Q40" s="663"/>
      <c r="R40" s="664">
        <v>1684952</v>
      </c>
      <c r="S40" s="665"/>
      <c r="T40" s="665"/>
      <c r="U40" s="665"/>
      <c r="V40" s="665"/>
      <c r="W40" s="665"/>
      <c r="X40" s="665"/>
      <c r="Y40" s="666"/>
      <c r="Z40" s="691">
        <v>3.8</v>
      </c>
      <c r="AA40" s="691"/>
      <c r="AB40" s="691"/>
      <c r="AC40" s="691"/>
      <c r="AD40" s="692" t="s">
        <v>546</v>
      </c>
      <c r="AE40" s="692"/>
      <c r="AF40" s="692"/>
      <c r="AG40" s="692"/>
      <c r="AH40" s="692"/>
      <c r="AI40" s="692"/>
      <c r="AJ40" s="692"/>
      <c r="AK40" s="692"/>
      <c r="AL40" s="667" t="s">
        <v>550</v>
      </c>
      <c r="AM40" s="668"/>
      <c r="AN40" s="668"/>
      <c r="AO40" s="693"/>
      <c r="AQ40" s="699" t="s">
        <v>599</v>
      </c>
      <c r="AR40" s="700"/>
      <c r="AS40" s="700"/>
      <c r="AT40" s="700"/>
      <c r="AU40" s="700"/>
      <c r="AV40" s="700"/>
      <c r="AW40" s="700"/>
      <c r="AX40" s="700"/>
      <c r="AY40" s="701"/>
      <c r="AZ40" s="664" t="s">
        <v>550</v>
      </c>
      <c r="BA40" s="665"/>
      <c r="BB40" s="665"/>
      <c r="BC40" s="665"/>
      <c r="BD40" s="675"/>
      <c r="BE40" s="675"/>
      <c r="BF40" s="702"/>
      <c r="BG40" s="707" t="s">
        <v>600</v>
      </c>
      <c r="BH40" s="708"/>
      <c r="BI40" s="708"/>
      <c r="BJ40" s="708"/>
      <c r="BK40" s="708"/>
      <c r="BL40" s="364"/>
      <c r="BM40" s="703" t="s">
        <v>601</v>
      </c>
      <c r="BN40" s="703"/>
      <c r="BO40" s="703"/>
      <c r="BP40" s="703"/>
      <c r="BQ40" s="703"/>
      <c r="BR40" s="703"/>
      <c r="BS40" s="703"/>
      <c r="BT40" s="703"/>
      <c r="BU40" s="704"/>
      <c r="BV40" s="664">
        <v>99</v>
      </c>
      <c r="BW40" s="665"/>
      <c r="BX40" s="665"/>
      <c r="BY40" s="665"/>
      <c r="BZ40" s="665"/>
      <c r="CA40" s="665"/>
      <c r="CB40" s="705"/>
      <c r="CD40" s="706" t="s">
        <v>602</v>
      </c>
      <c r="CE40" s="703"/>
      <c r="CF40" s="703"/>
      <c r="CG40" s="703"/>
      <c r="CH40" s="703"/>
      <c r="CI40" s="703"/>
      <c r="CJ40" s="703"/>
      <c r="CK40" s="703"/>
      <c r="CL40" s="703"/>
      <c r="CM40" s="703"/>
      <c r="CN40" s="703"/>
      <c r="CO40" s="703"/>
      <c r="CP40" s="703"/>
      <c r="CQ40" s="704"/>
      <c r="CR40" s="664">
        <v>827096</v>
      </c>
      <c r="CS40" s="665"/>
      <c r="CT40" s="665"/>
      <c r="CU40" s="665"/>
      <c r="CV40" s="665"/>
      <c r="CW40" s="665"/>
      <c r="CX40" s="665"/>
      <c r="CY40" s="666"/>
      <c r="CZ40" s="667">
        <v>1.9</v>
      </c>
      <c r="DA40" s="677"/>
      <c r="DB40" s="677"/>
      <c r="DC40" s="678"/>
      <c r="DD40" s="670">
        <v>819096</v>
      </c>
      <c r="DE40" s="665"/>
      <c r="DF40" s="665"/>
      <c r="DG40" s="665"/>
      <c r="DH40" s="665"/>
      <c r="DI40" s="665"/>
      <c r="DJ40" s="665"/>
      <c r="DK40" s="666"/>
      <c r="DL40" s="670">
        <v>411573</v>
      </c>
      <c r="DM40" s="665"/>
      <c r="DN40" s="665"/>
      <c r="DO40" s="665"/>
      <c r="DP40" s="665"/>
      <c r="DQ40" s="665"/>
      <c r="DR40" s="665"/>
      <c r="DS40" s="665"/>
      <c r="DT40" s="665"/>
      <c r="DU40" s="665"/>
      <c r="DV40" s="666"/>
      <c r="DW40" s="667">
        <v>2</v>
      </c>
      <c r="DX40" s="677"/>
      <c r="DY40" s="677"/>
      <c r="DZ40" s="677"/>
      <c r="EA40" s="677"/>
      <c r="EB40" s="677"/>
      <c r="EC40" s="698"/>
    </row>
    <row r="41" spans="2:133" ht="11.25" customHeight="1" x14ac:dyDescent="0.15">
      <c r="B41" s="661" t="s">
        <v>288</v>
      </c>
      <c r="C41" s="662"/>
      <c r="D41" s="662"/>
      <c r="E41" s="662"/>
      <c r="F41" s="662"/>
      <c r="G41" s="662"/>
      <c r="H41" s="662"/>
      <c r="I41" s="662"/>
      <c r="J41" s="662"/>
      <c r="K41" s="662"/>
      <c r="L41" s="662"/>
      <c r="M41" s="662"/>
      <c r="N41" s="662"/>
      <c r="O41" s="662"/>
      <c r="P41" s="662"/>
      <c r="Q41" s="663"/>
      <c r="R41" s="664" t="s">
        <v>550</v>
      </c>
      <c r="S41" s="665"/>
      <c r="T41" s="665"/>
      <c r="U41" s="665"/>
      <c r="V41" s="665"/>
      <c r="W41" s="665"/>
      <c r="X41" s="665"/>
      <c r="Y41" s="666"/>
      <c r="Z41" s="691" t="s">
        <v>550</v>
      </c>
      <c r="AA41" s="691"/>
      <c r="AB41" s="691"/>
      <c r="AC41" s="691"/>
      <c r="AD41" s="692" t="s">
        <v>550</v>
      </c>
      <c r="AE41" s="692"/>
      <c r="AF41" s="692"/>
      <c r="AG41" s="692"/>
      <c r="AH41" s="692"/>
      <c r="AI41" s="692"/>
      <c r="AJ41" s="692"/>
      <c r="AK41" s="692"/>
      <c r="AL41" s="667" t="s">
        <v>588</v>
      </c>
      <c r="AM41" s="668"/>
      <c r="AN41" s="668"/>
      <c r="AO41" s="693"/>
      <c r="AQ41" s="699" t="s">
        <v>603</v>
      </c>
      <c r="AR41" s="700"/>
      <c r="AS41" s="700"/>
      <c r="AT41" s="700"/>
      <c r="AU41" s="700"/>
      <c r="AV41" s="700"/>
      <c r="AW41" s="700"/>
      <c r="AX41" s="700"/>
      <c r="AY41" s="701"/>
      <c r="AZ41" s="664">
        <v>572067</v>
      </c>
      <c r="BA41" s="665"/>
      <c r="BB41" s="665"/>
      <c r="BC41" s="665"/>
      <c r="BD41" s="675"/>
      <c r="BE41" s="675"/>
      <c r="BF41" s="702"/>
      <c r="BG41" s="707"/>
      <c r="BH41" s="708"/>
      <c r="BI41" s="708"/>
      <c r="BJ41" s="708"/>
      <c r="BK41" s="708"/>
      <c r="BL41" s="364"/>
      <c r="BM41" s="703" t="s">
        <v>604</v>
      </c>
      <c r="BN41" s="703"/>
      <c r="BO41" s="703"/>
      <c r="BP41" s="703"/>
      <c r="BQ41" s="703"/>
      <c r="BR41" s="703"/>
      <c r="BS41" s="703"/>
      <c r="BT41" s="703"/>
      <c r="BU41" s="704"/>
      <c r="BV41" s="664">
        <v>1</v>
      </c>
      <c r="BW41" s="665"/>
      <c r="BX41" s="665"/>
      <c r="BY41" s="665"/>
      <c r="BZ41" s="665"/>
      <c r="CA41" s="665"/>
      <c r="CB41" s="705"/>
      <c r="CD41" s="706" t="s">
        <v>605</v>
      </c>
      <c r="CE41" s="703"/>
      <c r="CF41" s="703"/>
      <c r="CG41" s="703"/>
      <c r="CH41" s="703"/>
      <c r="CI41" s="703"/>
      <c r="CJ41" s="703"/>
      <c r="CK41" s="703"/>
      <c r="CL41" s="703"/>
      <c r="CM41" s="703"/>
      <c r="CN41" s="703"/>
      <c r="CO41" s="703"/>
      <c r="CP41" s="703"/>
      <c r="CQ41" s="704"/>
      <c r="CR41" s="664" t="s">
        <v>550</v>
      </c>
      <c r="CS41" s="675"/>
      <c r="CT41" s="675"/>
      <c r="CU41" s="675"/>
      <c r="CV41" s="675"/>
      <c r="CW41" s="675"/>
      <c r="CX41" s="675"/>
      <c r="CY41" s="676"/>
      <c r="CZ41" s="667" t="s">
        <v>550</v>
      </c>
      <c r="DA41" s="677"/>
      <c r="DB41" s="677"/>
      <c r="DC41" s="678"/>
      <c r="DD41" s="670" t="s">
        <v>606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607</v>
      </c>
      <c r="C42" s="662"/>
      <c r="D42" s="662"/>
      <c r="E42" s="662"/>
      <c r="F42" s="662"/>
      <c r="G42" s="662"/>
      <c r="H42" s="662"/>
      <c r="I42" s="662"/>
      <c r="J42" s="662"/>
      <c r="K42" s="662"/>
      <c r="L42" s="662"/>
      <c r="M42" s="662"/>
      <c r="N42" s="662"/>
      <c r="O42" s="662"/>
      <c r="P42" s="662"/>
      <c r="Q42" s="663"/>
      <c r="R42" s="664" t="s">
        <v>569</v>
      </c>
      <c r="S42" s="665"/>
      <c r="T42" s="665"/>
      <c r="U42" s="665"/>
      <c r="V42" s="665"/>
      <c r="W42" s="665"/>
      <c r="X42" s="665"/>
      <c r="Y42" s="666"/>
      <c r="Z42" s="691" t="s">
        <v>550</v>
      </c>
      <c r="AA42" s="691"/>
      <c r="AB42" s="691"/>
      <c r="AC42" s="691"/>
      <c r="AD42" s="692" t="s">
        <v>550</v>
      </c>
      <c r="AE42" s="692"/>
      <c r="AF42" s="692"/>
      <c r="AG42" s="692"/>
      <c r="AH42" s="692"/>
      <c r="AI42" s="692"/>
      <c r="AJ42" s="692"/>
      <c r="AK42" s="692"/>
      <c r="AL42" s="667" t="s">
        <v>550</v>
      </c>
      <c r="AM42" s="668"/>
      <c r="AN42" s="668"/>
      <c r="AO42" s="693"/>
      <c r="AQ42" s="711" t="s">
        <v>608</v>
      </c>
      <c r="AR42" s="712"/>
      <c r="AS42" s="712"/>
      <c r="AT42" s="712"/>
      <c r="AU42" s="712"/>
      <c r="AV42" s="712"/>
      <c r="AW42" s="712"/>
      <c r="AX42" s="712"/>
      <c r="AY42" s="713"/>
      <c r="AZ42" s="644">
        <v>2081282</v>
      </c>
      <c r="BA42" s="679"/>
      <c r="BB42" s="679"/>
      <c r="BC42" s="679"/>
      <c r="BD42" s="645"/>
      <c r="BE42" s="645"/>
      <c r="BF42" s="694"/>
      <c r="BG42" s="709"/>
      <c r="BH42" s="710"/>
      <c r="BI42" s="710"/>
      <c r="BJ42" s="710"/>
      <c r="BK42" s="710"/>
      <c r="BL42" s="365"/>
      <c r="BM42" s="695" t="s">
        <v>609</v>
      </c>
      <c r="BN42" s="695"/>
      <c r="BO42" s="695"/>
      <c r="BP42" s="695"/>
      <c r="BQ42" s="695"/>
      <c r="BR42" s="695"/>
      <c r="BS42" s="695"/>
      <c r="BT42" s="695"/>
      <c r="BU42" s="696"/>
      <c r="BV42" s="644">
        <v>346</v>
      </c>
      <c r="BW42" s="679"/>
      <c r="BX42" s="679"/>
      <c r="BY42" s="679"/>
      <c r="BZ42" s="679"/>
      <c r="CA42" s="679"/>
      <c r="CB42" s="697"/>
      <c r="CD42" s="661" t="s">
        <v>289</v>
      </c>
      <c r="CE42" s="662"/>
      <c r="CF42" s="662"/>
      <c r="CG42" s="662"/>
      <c r="CH42" s="662"/>
      <c r="CI42" s="662"/>
      <c r="CJ42" s="662"/>
      <c r="CK42" s="662"/>
      <c r="CL42" s="662"/>
      <c r="CM42" s="662"/>
      <c r="CN42" s="662"/>
      <c r="CO42" s="662"/>
      <c r="CP42" s="662"/>
      <c r="CQ42" s="663"/>
      <c r="CR42" s="664">
        <v>2539052</v>
      </c>
      <c r="CS42" s="675"/>
      <c r="CT42" s="675"/>
      <c r="CU42" s="675"/>
      <c r="CV42" s="675"/>
      <c r="CW42" s="675"/>
      <c r="CX42" s="675"/>
      <c r="CY42" s="676"/>
      <c r="CZ42" s="667">
        <v>6</v>
      </c>
      <c r="DA42" s="677"/>
      <c r="DB42" s="677"/>
      <c r="DC42" s="678"/>
      <c r="DD42" s="670">
        <v>658839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610</v>
      </c>
      <c r="C43" s="662"/>
      <c r="D43" s="662"/>
      <c r="E43" s="662"/>
      <c r="F43" s="662"/>
      <c r="G43" s="662"/>
      <c r="H43" s="662"/>
      <c r="I43" s="662"/>
      <c r="J43" s="662"/>
      <c r="K43" s="662"/>
      <c r="L43" s="662"/>
      <c r="M43" s="662"/>
      <c r="N43" s="662"/>
      <c r="O43" s="662"/>
      <c r="P43" s="662"/>
      <c r="Q43" s="663"/>
      <c r="R43" s="664">
        <v>1037752</v>
      </c>
      <c r="S43" s="665"/>
      <c r="T43" s="665"/>
      <c r="U43" s="665"/>
      <c r="V43" s="665"/>
      <c r="W43" s="665"/>
      <c r="X43" s="665"/>
      <c r="Y43" s="666"/>
      <c r="Z43" s="691">
        <v>2.4</v>
      </c>
      <c r="AA43" s="691"/>
      <c r="AB43" s="691"/>
      <c r="AC43" s="691"/>
      <c r="AD43" s="692" t="s">
        <v>550</v>
      </c>
      <c r="AE43" s="692"/>
      <c r="AF43" s="692"/>
      <c r="AG43" s="692"/>
      <c r="AH43" s="692"/>
      <c r="AI43" s="692"/>
      <c r="AJ43" s="692"/>
      <c r="AK43" s="692"/>
      <c r="AL43" s="667" t="s">
        <v>550</v>
      </c>
      <c r="AM43" s="668"/>
      <c r="AN43" s="668"/>
      <c r="AO43" s="693"/>
      <c r="BV43" s="219"/>
      <c r="BW43" s="219"/>
      <c r="BX43" s="219"/>
      <c r="BY43" s="219"/>
      <c r="BZ43" s="219"/>
      <c r="CA43" s="219"/>
      <c r="CB43" s="219"/>
      <c r="CD43" s="661" t="s">
        <v>611</v>
      </c>
      <c r="CE43" s="662"/>
      <c r="CF43" s="662"/>
      <c r="CG43" s="662"/>
      <c r="CH43" s="662"/>
      <c r="CI43" s="662"/>
      <c r="CJ43" s="662"/>
      <c r="CK43" s="662"/>
      <c r="CL43" s="662"/>
      <c r="CM43" s="662"/>
      <c r="CN43" s="662"/>
      <c r="CO43" s="662"/>
      <c r="CP43" s="662"/>
      <c r="CQ43" s="663"/>
      <c r="CR43" s="664">
        <v>70176</v>
      </c>
      <c r="CS43" s="675"/>
      <c r="CT43" s="675"/>
      <c r="CU43" s="675"/>
      <c r="CV43" s="675"/>
      <c r="CW43" s="675"/>
      <c r="CX43" s="675"/>
      <c r="CY43" s="676"/>
      <c r="CZ43" s="667">
        <v>0.2</v>
      </c>
      <c r="DA43" s="677"/>
      <c r="DB43" s="677"/>
      <c r="DC43" s="678"/>
      <c r="DD43" s="670">
        <v>70176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612</v>
      </c>
      <c r="C44" s="642"/>
      <c r="D44" s="642"/>
      <c r="E44" s="642"/>
      <c r="F44" s="642"/>
      <c r="G44" s="642"/>
      <c r="H44" s="642"/>
      <c r="I44" s="642"/>
      <c r="J44" s="642"/>
      <c r="K44" s="642"/>
      <c r="L44" s="642"/>
      <c r="M44" s="642"/>
      <c r="N44" s="642"/>
      <c r="O44" s="642"/>
      <c r="P44" s="642"/>
      <c r="Q44" s="643"/>
      <c r="R44" s="644">
        <v>43922489</v>
      </c>
      <c r="S44" s="679"/>
      <c r="T44" s="679"/>
      <c r="U44" s="679"/>
      <c r="V44" s="679"/>
      <c r="W44" s="679"/>
      <c r="X44" s="679"/>
      <c r="Y44" s="680"/>
      <c r="Z44" s="681">
        <v>100</v>
      </c>
      <c r="AA44" s="681"/>
      <c r="AB44" s="681"/>
      <c r="AC44" s="681"/>
      <c r="AD44" s="682">
        <v>19136669</v>
      </c>
      <c r="AE44" s="682"/>
      <c r="AF44" s="682"/>
      <c r="AG44" s="682"/>
      <c r="AH44" s="682"/>
      <c r="AI44" s="682"/>
      <c r="AJ44" s="682"/>
      <c r="AK44" s="682"/>
      <c r="AL44" s="647">
        <v>100</v>
      </c>
      <c r="AM44" s="683"/>
      <c r="AN44" s="683"/>
      <c r="AO44" s="684"/>
      <c r="CD44" s="685" t="s">
        <v>262</v>
      </c>
      <c r="CE44" s="686"/>
      <c r="CF44" s="661" t="s">
        <v>613</v>
      </c>
      <c r="CG44" s="662"/>
      <c r="CH44" s="662"/>
      <c r="CI44" s="662"/>
      <c r="CJ44" s="662"/>
      <c r="CK44" s="662"/>
      <c r="CL44" s="662"/>
      <c r="CM44" s="662"/>
      <c r="CN44" s="662"/>
      <c r="CO44" s="662"/>
      <c r="CP44" s="662"/>
      <c r="CQ44" s="663"/>
      <c r="CR44" s="664">
        <v>2529027</v>
      </c>
      <c r="CS44" s="665"/>
      <c r="CT44" s="665"/>
      <c r="CU44" s="665"/>
      <c r="CV44" s="665"/>
      <c r="CW44" s="665"/>
      <c r="CX44" s="665"/>
      <c r="CY44" s="666"/>
      <c r="CZ44" s="667">
        <v>5.9</v>
      </c>
      <c r="DA44" s="668"/>
      <c r="DB44" s="668"/>
      <c r="DC44" s="669"/>
      <c r="DD44" s="670">
        <v>648814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614</v>
      </c>
      <c r="CG45" s="662"/>
      <c r="CH45" s="662"/>
      <c r="CI45" s="662"/>
      <c r="CJ45" s="662"/>
      <c r="CK45" s="662"/>
      <c r="CL45" s="662"/>
      <c r="CM45" s="662"/>
      <c r="CN45" s="662"/>
      <c r="CO45" s="662"/>
      <c r="CP45" s="662"/>
      <c r="CQ45" s="663"/>
      <c r="CR45" s="664">
        <v>1631401</v>
      </c>
      <c r="CS45" s="675"/>
      <c r="CT45" s="675"/>
      <c r="CU45" s="675"/>
      <c r="CV45" s="675"/>
      <c r="CW45" s="675"/>
      <c r="CX45" s="675"/>
      <c r="CY45" s="676"/>
      <c r="CZ45" s="667">
        <v>3.8</v>
      </c>
      <c r="DA45" s="677"/>
      <c r="DB45" s="677"/>
      <c r="DC45" s="678"/>
      <c r="DD45" s="670">
        <v>188212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290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615</v>
      </c>
      <c r="CG46" s="662"/>
      <c r="CH46" s="662"/>
      <c r="CI46" s="662"/>
      <c r="CJ46" s="662"/>
      <c r="CK46" s="662"/>
      <c r="CL46" s="662"/>
      <c r="CM46" s="662"/>
      <c r="CN46" s="662"/>
      <c r="CO46" s="662"/>
      <c r="CP46" s="662"/>
      <c r="CQ46" s="663"/>
      <c r="CR46" s="664">
        <v>864909</v>
      </c>
      <c r="CS46" s="665"/>
      <c r="CT46" s="665"/>
      <c r="CU46" s="665"/>
      <c r="CV46" s="665"/>
      <c r="CW46" s="665"/>
      <c r="CX46" s="665"/>
      <c r="CY46" s="666"/>
      <c r="CZ46" s="667">
        <v>2</v>
      </c>
      <c r="DA46" s="668"/>
      <c r="DB46" s="668"/>
      <c r="DC46" s="669"/>
      <c r="DD46" s="670">
        <v>431285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291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616</v>
      </c>
      <c r="CG47" s="662"/>
      <c r="CH47" s="662"/>
      <c r="CI47" s="662"/>
      <c r="CJ47" s="662"/>
      <c r="CK47" s="662"/>
      <c r="CL47" s="662"/>
      <c r="CM47" s="662"/>
      <c r="CN47" s="662"/>
      <c r="CO47" s="662"/>
      <c r="CP47" s="662"/>
      <c r="CQ47" s="663"/>
      <c r="CR47" s="664">
        <v>10025</v>
      </c>
      <c r="CS47" s="675"/>
      <c r="CT47" s="675"/>
      <c r="CU47" s="675"/>
      <c r="CV47" s="675"/>
      <c r="CW47" s="675"/>
      <c r="CX47" s="675"/>
      <c r="CY47" s="676"/>
      <c r="CZ47" s="667">
        <v>0</v>
      </c>
      <c r="DA47" s="677"/>
      <c r="DB47" s="677"/>
      <c r="DC47" s="678"/>
      <c r="DD47" s="670">
        <v>10025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292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617</v>
      </c>
      <c r="CG48" s="662"/>
      <c r="CH48" s="662"/>
      <c r="CI48" s="662"/>
      <c r="CJ48" s="662"/>
      <c r="CK48" s="662"/>
      <c r="CL48" s="662"/>
      <c r="CM48" s="662"/>
      <c r="CN48" s="662"/>
      <c r="CO48" s="662"/>
      <c r="CP48" s="662"/>
      <c r="CQ48" s="663"/>
      <c r="CR48" s="664" t="s">
        <v>550</v>
      </c>
      <c r="CS48" s="665"/>
      <c r="CT48" s="665"/>
      <c r="CU48" s="665"/>
      <c r="CV48" s="665"/>
      <c r="CW48" s="665"/>
      <c r="CX48" s="665"/>
      <c r="CY48" s="666"/>
      <c r="CZ48" s="667" t="s">
        <v>550</v>
      </c>
      <c r="DA48" s="668"/>
      <c r="DB48" s="668"/>
      <c r="DC48" s="669"/>
      <c r="DD48" s="670" t="s">
        <v>550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618</v>
      </c>
      <c r="CE49" s="642"/>
      <c r="CF49" s="642"/>
      <c r="CG49" s="642"/>
      <c r="CH49" s="642"/>
      <c r="CI49" s="642"/>
      <c r="CJ49" s="642"/>
      <c r="CK49" s="642"/>
      <c r="CL49" s="642"/>
      <c r="CM49" s="642"/>
      <c r="CN49" s="642"/>
      <c r="CO49" s="642"/>
      <c r="CP49" s="642"/>
      <c r="CQ49" s="643"/>
      <c r="CR49" s="644">
        <v>42659982</v>
      </c>
      <c r="CS49" s="645"/>
      <c r="CT49" s="645"/>
      <c r="CU49" s="645"/>
      <c r="CV49" s="645"/>
      <c r="CW49" s="645"/>
      <c r="CX49" s="645"/>
      <c r="CY49" s="646"/>
      <c r="CZ49" s="647">
        <v>100</v>
      </c>
      <c r="DA49" s="648"/>
      <c r="DB49" s="648"/>
      <c r="DC49" s="649"/>
      <c r="DD49" s="650">
        <v>22584665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293</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294</v>
      </c>
      <c r="DK2" s="1156"/>
      <c r="DL2" s="1156"/>
      <c r="DM2" s="1156"/>
      <c r="DN2" s="1156"/>
      <c r="DO2" s="1157"/>
      <c r="DP2" s="224"/>
      <c r="DQ2" s="1155" t="s">
        <v>295</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296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297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298</v>
      </c>
      <c r="B5" s="1060"/>
      <c r="C5" s="1060"/>
      <c r="D5" s="1060"/>
      <c r="E5" s="1060"/>
      <c r="F5" s="1060"/>
      <c r="G5" s="1060"/>
      <c r="H5" s="1060"/>
      <c r="I5" s="1060"/>
      <c r="J5" s="1060"/>
      <c r="K5" s="1060"/>
      <c r="L5" s="1060"/>
      <c r="M5" s="1060"/>
      <c r="N5" s="1060"/>
      <c r="O5" s="1060"/>
      <c r="P5" s="1061"/>
      <c r="Q5" s="1065" t="s">
        <v>299</v>
      </c>
      <c r="R5" s="1066"/>
      <c r="S5" s="1066"/>
      <c r="T5" s="1066"/>
      <c r="U5" s="1067"/>
      <c r="V5" s="1065" t="s">
        <v>300</v>
      </c>
      <c r="W5" s="1066"/>
      <c r="X5" s="1066"/>
      <c r="Y5" s="1066"/>
      <c r="Z5" s="1067"/>
      <c r="AA5" s="1065" t="s">
        <v>301</v>
      </c>
      <c r="AB5" s="1066"/>
      <c r="AC5" s="1066"/>
      <c r="AD5" s="1066"/>
      <c r="AE5" s="1066"/>
      <c r="AF5" s="1158" t="s">
        <v>302</v>
      </c>
      <c r="AG5" s="1066"/>
      <c r="AH5" s="1066"/>
      <c r="AI5" s="1066"/>
      <c r="AJ5" s="1079"/>
      <c r="AK5" s="1066" t="s">
        <v>303</v>
      </c>
      <c r="AL5" s="1066"/>
      <c r="AM5" s="1066"/>
      <c r="AN5" s="1066"/>
      <c r="AO5" s="1067"/>
      <c r="AP5" s="1065" t="s">
        <v>304</v>
      </c>
      <c r="AQ5" s="1066"/>
      <c r="AR5" s="1066"/>
      <c r="AS5" s="1066"/>
      <c r="AT5" s="1067"/>
      <c r="AU5" s="1065" t="s">
        <v>305</v>
      </c>
      <c r="AV5" s="1066"/>
      <c r="AW5" s="1066"/>
      <c r="AX5" s="1066"/>
      <c r="AY5" s="1079"/>
      <c r="AZ5" s="228"/>
      <c r="BA5" s="228"/>
      <c r="BB5" s="228"/>
      <c r="BC5" s="228"/>
      <c r="BD5" s="228"/>
      <c r="BE5" s="229"/>
      <c r="BF5" s="229"/>
      <c r="BG5" s="229"/>
      <c r="BH5" s="229"/>
      <c r="BI5" s="229"/>
      <c r="BJ5" s="229"/>
      <c r="BK5" s="229"/>
      <c r="BL5" s="229"/>
      <c r="BM5" s="229"/>
      <c r="BN5" s="229"/>
      <c r="BO5" s="229"/>
      <c r="BP5" s="229"/>
      <c r="BQ5" s="1059" t="s">
        <v>306</v>
      </c>
      <c r="BR5" s="1060"/>
      <c r="BS5" s="1060"/>
      <c r="BT5" s="1060"/>
      <c r="BU5" s="1060"/>
      <c r="BV5" s="1060"/>
      <c r="BW5" s="1060"/>
      <c r="BX5" s="1060"/>
      <c r="BY5" s="1060"/>
      <c r="BZ5" s="1060"/>
      <c r="CA5" s="1060"/>
      <c r="CB5" s="1060"/>
      <c r="CC5" s="1060"/>
      <c r="CD5" s="1060"/>
      <c r="CE5" s="1060"/>
      <c r="CF5" s="1060"/>
      <c r="CG5" s="1061"/>
      <c r="CH5" s="1065" t="s">
        <v>307</v>
      </c>
      <c r="CI5" s="1066"/>
      <c r="CJ5" s="1066"/>
      <c r="CK5" s="1066"/>
      <c r="CL5" s="1067"/>
      <c r="CM5" s="1065" t="s">
        <v>308</v>
      </c>
      <c r="CN5" s="1066"/>
      <c r="CO5" s="1066"/>
      <c r="CP5" s="1066"/>
      <c r="CQ5" s="1067"/>
      <c r="CR5" s="1065" t="s">
        <v>309</v>
      </c>
      <c r="CS5" s="1066"/>
      <c r="CT5" s="1066"/>
      <c r="CU5" s="1066"/>
      <c r="CV5" s="1067"/>
      <c r="CW5" s="1065" t="s">
        <v>310</v>
      </c>
      <c r="CX5" s="1066"/>
      <c r="CY5" s="1066"/>
      <c r="CZ5" s="1066"/>
      <c r="DA5" s="1067"/>
      <c r="DB5" s="1065" t="s">
        <v>311</v>
      </c>
      <c r="DC5" s="1066"/>
      <c r="DD5" s="1066"/>
      <c r="DE5" s="1066"/>
      <c r="DF5" s="1067"/>
      <c r="DG5" s="1148" t="s">
        <v>312</v>
      </c>
      <c r="DH5" s="1149"/>
      <c r="DI5" s="1149"/>
      <c r="DJ5" s="1149"/>
      <c r="DK5" s="1150"/>
      <c r="DL5" s="1148" t="s">
        <v>313</v>
      </c>
      <c r="DM5" s="1149"/>
      <c r="DN5" s="1149"/>
      <c r="DO5" s="1149"/>
      <c r="DP5" s="1150"/>
      <c r="DQ5" s="1065" t="s">
        <v>314</v>
      </c>
      <c r="DR5" s="1066"/>
      <c r="DS5" s="1066"/>
      <c r="DT5" s="1066"/>
      <c r="DU5" s="1067"/>
      <c r="DV5" s="1065" t="s">
        <v>305</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315</v>
      </c>
      <c r="C7" s="1112"/>
      <c r="D7" s="1112"/>
      <c r="E7" s="1112"/>
      <c r="F7" s="1112"/>
      <c r="G7" s="1112"/>
      <c r="H7" s="1112"/>
      <c r="I7" s="1112"/>
      <c r="J7" s="1112"/>
      <c r="K7" s="1112"/>
      <c r="L7" s="1112"/>
      <c r="M7" s="1112"/>
      <c r="N7" s="1112"/>
      <c r="O7" s="1112"/>
      <c r="P7" s="1113"/>
      <c r="Q7" s="1166">
        <v>43904</v>
      </c>
      <c r="R7" s="1167"/>
      <c r="S7" s="1167"/>
      <c r="T7" s="1167"/>
      <c r="U7" s="1167"/>
      <c r="V7" s="1167">
        <v>42642</v>
      </c>
      <c r="W7" s="1167"/>
      <c r="X7" s="1167"/>
      <c r="Y7" s="1167"/>
      <c r="Z7" s="1167"/>
      <c r="AA7" s="1167">
        <v>1262</v>
      </c>
      <c r="AB7" s="1167"/>
      <c r="AC7" s="1167"/>
      <c r="AD7" s="1167"/>
      <c r="AE7" s="1168"/>
      <c r="AF7" s="1169">
        <v>1111</v>
      </c>
      <c r="AG7" s="1170"/>
      <c r="AH7" s="1170"/>
      <c r="AI7" s="1170"/>
      <c r="AJ7" s="1171"/>
      <c r="AK7" s="1172">
        <v>2854</v>
      </c>
      <c r="AL7" s="1173"/>
      <c r="AM7" s="1173"/>
      <c r="AN7" s="1173"/>
      <c r="AO7" s="1173"/>
      <c r="AP7" s="1173">
        <v>25162</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522</v>
      </c>
      <c r="BT7" s="1164"/>
      <c r="BU7" s="1164"/>
      <c r="BV7" s="1164"/>
      <c r="BW7" s="1164"/>
      <c r="BX7" s="1164"/>
      <c r="BY7" s="1164"/>
      <c r="BZ7" s="1164"/>
      <c r="CA7" s="1164"/>
      <c r="CB7" s="1164"/>
      <c r="CC7" s="1164"/>
      <c r="CD7" s="1164"/>
      <c r="CE7" s="1164"/>
      <c r="CF7" s="1164"/>
      <c r="CG7" s="1176"/>
      <c r="CH7" s="1160" t="s">
        <v>515</v>
      </c>
      <c r="CI7" s="1161"/>
      <c r="CJ7" s="1161"/>
      <c r="CK7" s="1161"/>
      <c r="CL7" s="1162"/>
      <c r="CM7" s="1160">
        <v>81</v>
      </c>
      <c r="CN7" s="1161"/>
      <c r="CO7" s="1161"/>
      <c r="CP7" s="1161"/>
      <c r="CQ7" s="1162"/>
      <c r="CR7" s="1160">
        <v>80</v>
      </c>
      <c r="CS7" s="1161"/>
      <c r="CT7" s="1161"/>
      <c r="CU7" s="1161"/>
      <c r="CV7" s="1162"/>
      <c r="CW7" s="1160" t="s">
        <v>516</v>
      </c>
      <c r="CX7" s="1161"/>
      <c r="CY7" s="1161"/>
      <c r="CZ7" s="1161"/>
      <c r="DA7" s="1162"/>
      <c r="DB7" s="1160" t="s">
        <v>519</v>
      </c>
      <c r="DC7" s="1161"/>
      <c r="DD7" s="1161"/>
      <c r="DE7" s="1161"/>
      <c r="DF7" s="1162"/>
      <c r="DG7" s="1160" t="s">
        <v>519</v>
      </c>
      <c r="DH7" s="1161"/>
      <c r="DI7" s="1161"/>
      <c r="DJ7" s="1161"/>
      <c r="DK7" s="1162"/>
      <c r="DL7" s="1160" t="s">
        <v>519</v>
      </c>
      <c r="DM7" s="1161"/>
      <c r="DN7" s="1161"/>
      <c r="DO7" s="1161"/>
      <c r="DP7" s="1162"/>
      <c r="DQ7" s="1160" t="s">
        <v>515</v>
      </c>
      <c r="DR7" s="1161"/>
      <c r="DS7" s="1161"/>
      <c r="DT7" s="1161"/>
      <c r="DU7" s="1162"/>
      <c r="DV7" s="1163"/>
      <c r="DW7" s="1164"/>
      <c r="DX7" s="1164"/>
      <c r="DY7" s="1164"/>
      <c r="DZ7" s="1165"/>
      <c r="EA7" s="230"/>
    </row>
    <row r="8" spans="1:131" s="231" customFormat="1" ht="26.25" customHeight="1" x14ac:dyDescent="0.15">
      <c r="A8" s="234">
        <v>2</v>
      </c>
      <c r="B8" s="1094" t="s">
        <v>316</v>
      </c>
      <c r="C8" s="1095"/>
      <c r="D8" s="1095"/>
      <c r="E8" s="1095"/>
      <c r="F8" s="1095"/>
      <c r="G8" s="1095"/>
      <c r="H8" s="1095"/>
      <c r="I8" s="1095"/>
      <c r="J8" s="1095"/>
      <c r="K8" s="1095"/>
      <c r="L8" s="1095"/>
      <c r="M8" s="1095"/>
      <c r="N8" s="1095"/>
      <c r="O8" s="1095"/>
      <c r="P8" s="1096"/>
      <c r="Q8" s="1102">
        <v>68</v>
      </c>
      <c r="R8" s="1103"/>
      <c r="S8" s="1103"/>
      <c r="T8" s="1103"/>
      <c r="U8" s="1103"/>
      <c r="V8" s="1103">
        <v>67</v>
      </c>
      <c r="W8" s="1103"/>
      <c r="X8" s="1103"/>
      <c r="Y8" s="1103"/>
      <c r="Z8" s="1103"/>
      <c r="AA8" s="1103" t="s">
        <v>465</v>
      </c>
      <c r="AB8" s="1103"/>
      <c r="AC8" s="1103"/>
      <c r="AD8" s="1103"/>
      <c r="AE8" s="1104"/>
      <c r="AF8" s="1099" t="s">
        <v>465</v>
      </c>
      <c r="AG8" s="1100"/>
      <c r="AH8" s="1100"/>
      <c r="AI8" s="1100"/>
      <c r="AJ8" s="1101"/>
      <c r="AK8" s="1144">
        <v>49</v>
      </c>
      <c r="AL8" s="1145"/>
      <c r="AM8" s="1145"/>
      <c r="AN8" s="1145"/>
      <c r="AO8" s="1145"/>
      <c r="AP8" s="1145" t="s">
        <v>619</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622</v>
      </c>
      <c r="BT8" s="1057"/>
      <c r="BU8" s="1057"/>
      <c r="BV8" s="1057"/>
      <c r="BW8" s="1057"/>
      <c r="BX8" s="1057"/>
      <c r="BY8" s="1057"/>
      <c r="BZ8" s="1057"/>
      <c r="CA8" s="1057"/>
      <c r="CB8" s="1057"/>
      <c r="CC8" s="1057"/>
      <c r="CD8" s="1057"/>
      <c r="CE8" s="1057"/>
      <c r="CF8" s="1057"/>
      <c r="CG8" s="1078"/>
      <c r="CH8" s="1053" t="s">
        <v>516</v>
      </c>
      <c r="CI8" s="1054"/>
      <c r="CJ8" s="1054"/>
      <c r="CK8" s="1054"/>
      <c r="CL8" s="1055"/>
      <c r="CM8" s="1053">
        <v>131</v>
      </c>
      <c r="CN8" s="1054"/>
      <c r="CO8" s="1054"/>
      <c r="CP8" s="1054"/>
      <c r="CQ8" s="1055"/>
      <c r="CR8" s="1053">
        <v>50</v>
      </c>
      <c r="CS8" s="1054"/>
      <c r="CT8" s="1054"/>
      <c r="CU8" s="1054"/>
      <c r="CV8" s="1055"/>
      <c r="CW8" s="1053" t="s">
        <v>515</v>
      </c>
      <c r="CX8" s="1054"/>
      <c r="CY8" s="1054"/>
      <c r="CZ8" s="1054"/>
      <c r="DA8" s="1055"/>
      <c r="DB8" s="1053" t="s">
        <v>519</v>
      </c>
      <c r="DC8" s="1054"/>
      <c r="DD8" s="1054"/>
      <c r="DE8" s="1054"/>
      <c r="DF8" s="1055"/>
      <c r="DG8" s="1053" t="s">
        <v>519</v>
      </c>
      <c r="DH8" s="1054"/>
      <c r="DI8" s="1054"/>
      <c r="DJ8" s="1054"/>
      <c r="DK8" s="1055"/>
      <c r="DL8" s="1053" t="s">
        <v>515</v>
      </c>
      <c r="DM8" s="1054"/>
      <c r="DN8" s="1054"/>
      <c r="DO8" s="1054"/>
      <c r="DP8" s="1055"/>
      <c r="DQ8" s="1053" t="s">
        <v>519</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523</v>
      </c>
      <c r="BT9" s="1057"/>
      <c r="BU9" s="1057"/>
      <c r="BV9" s="1057"/>
      <c r="BW9" s="1057"/>
      <c r="BX9" s="1057"/>
      <c r="BY9" s="1057"/>
      <c r="BZ9" s="1057"/>
      <c r="CA9" s="1057"/>
      <c r="CB9" s="1057"/>
      <c r="CC9" s="1057"/>
      <c r="CD9" s="1057"/>
      <c r="CE9" s="1057"/>
      <c r="CF9" s="1057"/>
      <c r="CG9" s="1078"/>
      <c r="CH9" s="1053">
        <v>-1</v>
      </c>
      <c r="CI9" s="1054"/>
      <c r="CJ9" s="1054"/>
      <c r="CK9" s="1054"/>
      <c r="CL9" s="1055"/>
      <c r="CM9" s="1053">
        <v>49</v>
      </c>
      <c r="CN9" s="1054"/>
      <c r="CO9" s="1054"/>
      <c r="CP9" s="1054"/>
      <c r="CQ9" s="1055"/>
      <c r="CR9" s="1053">
        <v>18</v>
      </c>
      <c r="CS9" s="1054"/>
      <c r="CT9" s="1054"/>
      <c r="CU9" s="1054"/>
      <c r="CV9" s="1055"/>
      <c r="CW9" s="1053">
        <v>3</v>
      </c>
      <c r="CX9" s="1054"/>
      <c r="CY9" s="1054"/>
      <c r="CZ9" s="1054"/>
      <c r="DA9" s="1055"/>
      <c r="DB9" s="1053" t="s">
        <v>519</v>
      </c>
      <c r="DC9" s="1054"/>
      <c r="DD9" s="1054"/>
      <c r="DE9" s="1054"/>
      <c r="DF9" s="1055"/>
      <c r="DG9" s="1053" t="s">
        <v>519</v>
      </c>
      <c r="DH9" s="1054"/>
      <c r="DI9" s="1054"/>
      <c r="DJ9" s="1054"/>
      <c r="DK9" s="1055"/>
      <c r="DL9" s="1053" t="s">
        <v>519</v>
      </c>
      <c r="DM9" s="1054"/>
      <c r="DN9" s="1054"/>
      <c r="DO9" s="1054"/>
      <c r="DP9" s="1055"/>
      <c r="DQ9" s="1053" t="s">
        <v>519</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524</v>
      </c>
      <c r="BT10" s="1057"/>
      <c r="BU10" s="1057"/>
      <c r="BV10" s="1057"/>
      <c r="BW10" s="1057"/>
      <c r="BX10" s="1057"/>
      <c r="BY10" s="1057"/>
      <c r="BZ10" s="1057"/>
      <c r="CA10" s="1057"/>
      <c r="CB10" s="1057"/>
      <c r="CC10" s="1057"/>
      <c r="CD10" s="1057"/>
      <c r="CE10" s="1057"/>
      <c r="CF10" s="1057"/>
      <c r="CG10" s="1078"/>
      <c r="CH10" s="1053">
        <v>1</v>
      </c>
      <c r="CI10" s="1054"/>
      <c r="CJ10" s="1054"/>
      <c r="CK10" s="1054"/>
      <c r="CL10" s="1055"/>
      <c r="CM10" s="1053">
        <v>24</v>
      </c>
      <c r="CN10" s="1054"/>
      <c r="CO10" s="1054"/>
      <c r="CP10" s="1054"/>
      <c r="CQ10" s="1055"/>
      <c r="CR10" s="1053">
        <v>24</v>
      </c>
      <c r="CS10" s="1054"/>
      <c r="CT10" s="1054"/>
      <c r="CU10" s="1054"/>
      <c r="CV10" s="1055"/>
      <c r="CW10" s="1053" t="s">
        <v>516</v>
      </c>
      <c r="CX10" s="1054"/>
      <c r="CY10" s="1054"/>
      <c r="CZ10" s="1054"/>
      <c r="DA10" s="1055"/>
      <c r="DB10" s="1053" t="s">
        <v>516</v>
      </c>
      <c r="DC10" s="1054"/>
      <c r="DD10" s="1054"/>
      <c r="DE10" s="1054"/>
      <c r="DF10" s="1055"/>
      <c r="DG10" s="1053" t="s">
        <v>515</v>
      </c>
      <c r="DH10" s="1054"/>
      <c r="DI10" s="1054"/>
      <c r="DJ10" s="1054"/>
      <c r="DK10" s="1055"/>
      <c r="DL10" s="1053" t="s">
        <v>519</v>
      </c>
      <c r="DM10" s="1054"/>
      <c r="DN10" s="1054"/>
      <c r="DO10" s="1054"/>
      <c r="DP10" s="1055"/>
      <c r="DQ10" s="1053" t="s">
        <v>519</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525</v>
      </c>
      <c r="BT11" s="1057"/>
      <c r="BU11" s="1057"/>
      <c r="BV11" s="1057"/>
      <c r="BW11" s="1057"/>
      <c r="BX11" s="1057"/>
      <c r="BY11" s="1057"/>
      <c r="BZ11" s="1057"/>
      <c r="CA11" s="1057"/>
      <c r="CB11" s="1057"/>
      <c r="CC11" s="1057"/>
      <c r="CD11" s="1057"/>
      <c r="CE11" s="1057"/>
      <c r="CF11" s="1057"/>
      <c r="CG11" s="1078"/>
      <c r="CH11" s="1053" t="s">
        <v>526</v>
      </c>
      <c r="CI11" s="1054"/>
      <c r="CJ11" s="1054"/>
      <c r="CK11" s="1054"/>
      <c r="CL11" s="1055"/>
      <c r="CM11" s="1053">
        <v>22</v>
      </c>
      <c r="CN11" s="1054"/>
      <c r="CO11" s="1054"/>
      <c r="CP11" s="1054"/>
      <c r="CQ11" s="1055"/>
      <c r="CR11" s="1053">
        <v>12</v>
      </c>
      <c r="CS11" s="1054"/>
      <c r="CT11" s="1054"/>
      <c r="CU11" s="1054"/>
      <c r="CV11" s="1055"/>
      <c r="CW11" s="1053" t="s">
        <v>519</v>
      </c>
      <c r="CX11" s="1054"/>
      <c r="CY11" s="1054"/>
      <c r="CZ11" s="1054"/>
      <c r="DA11" s="1055"/>
      <c r="DB11" s="1053" t="s">
        <v>515</v>
      </c>
      <c r="DC11" s="1054"/>
      <c r="DD11" s="1054"/>
      <c r="DE11" s="1054"/>
      <c r="DF11" s="1055"/>
      <c r="DG11" s="1053" t="s">
        <v>515</v>
      </c>
      <c r="DH11" s="1054"/>
      <c r="DI11" s="1054"/>
      <c r="DJ11" s="1054"/>
      <c r="DK11" s="1055"/>
      <c r="DL11" s="1053" t="s">
        <v>527</v>
      </c>
      <c r="DM11" s="1054"/>
      <c r="DN11" s="1054"/>
      <c r="DO11" s="1054"/>
      <c r="DP11" s="1055"/>
      <c r="DQ11" s="1053" t="s">
        <v>519</v>
      </c>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317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318</v>
      </c>
      <c r="B23" s="1001" t="s">
        <v>319</v>
      </c>
      <c r="C23" s="1002"/>
      <c r="D23" s="1002"/>
      <c r="E23" s="1002"/>
      <c r="F23" s="1002"/>
      <c r="G23" s="1002"/>
      <c r="H23" s="1002"/>
      <c r="I23" s="1002"/>
      <c r="J23" s="1002"/>
      <c r="K23" s="1002"/>
      <c r="L23" s="1002"/>
      <c r="M23" s="1002"/>
      <c r="N23" s="1002"/>
      <c r="O23" s="1002"/>
      <c r="P23" s="1012"/>
      <c r="Q23" s="1131">
        <v>43922</v>
      </c>
      <c r="R23" s="1125"/>
      <c r="S23" s="1125"/>
      <c r="T23" s="1125"/>
      <c r="U23" s="1125"/>
      <c r="V23" s="1125">
        <v>42660</v>
      </c>
      <c r="W23" s="1125"/>
      <c r="X23" s="1125"/>
      <c r="Y23" s="1125"/>
      <c r="Z23" s="1125"/>
      <c r="AA23" s="1125">
        <v>1263</v>
      </c>
      <c r="AB23" s="1125"/>
      <c r="AC23" s="1125"/>
      <c r="AD23" s="1125"/>
      <c r="AE23" s="1132"/>
      <c r="AF23" s="1133">
        <v>1111</v>
      </c>
      <c r="AG23" s="1125"/>
      <c r="AH23" s="1125"/>
      <c r="AI23" s="1125"/>
      <c r="AJ23" s="1134"/>
      <c r="AK23" s="1135"/>
      <c r="AL23" s="1136"/>
      <c r="AM23" s="1136"/>
      <c r="AN23" s="1136"/>
      <c r="AO23" s="1136"/>
      <c r="AP23" s="1125">
        <v>25162</v>
      </c>
      <c r="AQ23" s="1125"/>
      <c r="AR23" s="1125"/>
      <c r="AS23" s="1125"/>
      <c r="AT23" s="1125"/>
      <c r="AU23" s="1126"/>
      <c r="AV23" s="1126"/>
      <c r="AW23" s="1126"/>
      <c r="AX23" s="1126"/>
      <c r="AY23" s="1127"/>
      <c r="AZ23" s="1128" t="s">
        <v>174</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320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321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298</v>
      </c>
      <c r="B26" s="1060"/>
      <c r="C26" s="1060"/>
      <c r="D26" s="1060"/>
      <c r="E26" s="1060"/>
      <c r="F26" s="1060"/>
      <c r="G26" s="1060"/>
      <c r="H26" s="1060"/>
      <c r="I26" s="1060"/>
      <c r="J26" s="1060"/>
      <c r="K26" s="1060"/>
      <c r="L26" s="1060"/>
      <c r="M26" s="1060"/>
      <c r="N26" s="1060"/>
      <c r="O26" s="1060"/>
      <c r="P26" s="1061"/>
      <c r="Q26" s="1065" t="s">
        <v>322</v>
      </c>
      <c r="R26" s="1066"/>
      <c r="S26" s="1066"/>
      <c r="T26" s="1066"/>
      <c r="U26" s="1067"/>
      <c r="V26" s="1065" t="s">
        <v>323</v>
      </c>
      <c r="W26" s="1066"/>
      <c r="X26" s="1066"/>
      <c r="Y26" s="1066"/>
      <c r="Z26" s="1067"/>
      <c r="AA26" s="1065" t="s">
        <v>324</v>
      </c>
      <c r="AB26" s="1066"/>
      <c r="AC26" s="1066"/>
      <c r="AD26" s="1066"/>
      <c r="AE26" s="1066"/>
      <c r="AF26" s="1119" t="s">
        <v>325</v>
      </c>
      <c r="AG26" s="1072"/>
      <c r="AH26" s="1072"/>
      <c r="AI26" s="1072"/>
      <c r="AJ26" s="1120"/>
      <c r="AK26" s="1066" t="s">
        <v>326</v>
      </c>
      <c r="AL26" s="1066"/>
      <c r="AM26" s="1066"/>
      <c r="AN26" s="1066"/>
      <c r="AO26" s="1067"/>
      <c r="AP26" s="1065" t="s">
        <v>327</v>
      </c>
      <c r="AQ26" s="1066"/>
      <c r="AR26" s="1066"/>
      <c r="AS26" s="1066"/>
      <c r="AT26" s="1067"/>
      <c r="AU26" s="1065" t="s">
        <v>328</v>
      </c>
      <c r="AV26" s="1066"/>
      <c r="AW26" s="1066"/>
      <c r="AX26" s="1066"/>
      <c r="AY26" s="1067"/>
      <c r="AZ26" s="1065" t="s">
        <v>329</v>
      </c>
      <c r="BA26" s="1066"/>
      <c r="BB26" s="1066"/>
      <c r="BC26" s="1066"/>
      <c r="BD26" s="1067"/>
      <c r="BE26" s="1065" t="s">
        <v>305</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330</v>
      </c>
      <c r="C28" s="1112"/>
      <c r="D28" s="1112"/>
      <c r="E28" s="1112"/>
      <c r="F28" s="1112"/>
      <c r="G28" s="1112"/>
      <c r="H28" s="1112"/>
      <c r="I28" s="1112"/>
      <c r="J28" s="1112"/>
      <c r="K28" s="1112"/>
      <c r="L28" s="1112"/>
      <c r="M28" s="1112"/>
      <c r="N28" s="1112"/>
      <c r="O28" s="1112"/>
      <c r="P28" s="1113"/>
      <c r="Q28" s="1114">
        <v>7582</v>
      </c>
      <c r="R28" s="1115"/>
      <c r="S28" s="1115"/>
      <c r="T28" s="1115"/>
      <c r="U28" s="1115"/>
      <c r="V28" s="1115">
        <v>7546</v>
      </c>
      <c r="W28" s="1115"/>
      <c r="X28" s="1115"/>
      <c r="Y28" s="1115"/>
      <c r="Z28" s="1115"/>
      <c r="AA28" s="1115">
        <v>36</v>
      </c>
      <c r="AB28" s="1115"/>
      <c r="AC28" s="1115"/>
      <c r="AD28" s="1115"/>
      <c r="AE28" s="1116"/>
      <c r="AF28" s="1117">
        <v>36</v>
      </c>
      <c r="AG28" s="1115"/>
      <c r="AH28" s="1115"/>
      <c r="AI28" s="1115"/>
      <c r="AJ28" s="1118"/>
      <c r="AK28" s="1106">
        <v>572</v>
      </c>
      <c r="AL28" s="1107"/>
      <c r="AM28" s="1107"/>
      <c r="AN28" s="1107"/>
      <c r="AO28" s="1107"/>
      <c r="AP28" s="1107" t="s">
        <v>620</v>
      </c>
      <c r="AQ28" s="1107"/>
      <c r="AR28" s="1107"/>
      <c r="AS28" s="1107"/>
      <c r="AT28" s="1107"/>
      <c r="AU28" s="1107" t="s">
        <v>620</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331</v>
      </c>
      <c r="C29" s="1095"/>
      <c r="D29" s="1095"/>
      <c r="E29" s="1095"/>
      <c r="F29" s="1095"/>
      <c r="G29" s="1095"/>
      <c r="H29" s="1095"/>
      <c r="I29" s="1095"/>
      <c r="J29" s="1095"/>
      <c r="K29" s="1095"/>
      <c r="L29" s="1095"/>
      <c r="M29" s="1095"/>
      <c r="N29" s="1095"/>
      <c r="O29" s="1095"/>
      <c r="P29" s="1096"/>
      <c r="Q29" s="1102">
        <v>1028</v>
      </c>
      <c r="R29" s="1103"/>
      <c r="S29" s="1103"/>
      <c r="T29" s="1103"/>
      <c r="U29" s="1103"/>
      <c r="V29" s="1103">
        <v>1027</v>
      </c>
      <c r="W29" s="1103"/>
      <c r="X29" s="1103"/>
      <c r="Y29" s="1103"/>
      <c r="Z29" s="1103"/>
      <c r="AA29" s="1103">
        <v>1</v>
      </c>
      <c r="AB29" s="1103"/>
      <c r="AC29" s="1103"/>
      <c r="AD29" s="1103"/>
      <c r="AE29" s="1104"/>
      <c r="AF29" s="1099">
        <v>1</v>
      </c>
      <c r="AG29" s="1100"/>
      <c r="AH29" s="1100"/>
      <c r="AI29" s="1100"/>
      <c r="AJ29" s="1101"/>
      <c r="AK29" s="1044">
        <v>215</v>
      </c>
      <c r="AL29" s="1035"/>
      <c r="AM29" s="1035"/>
      <c r="AN29" s="1035"/>
      <c r="AO29" s="1035"/>
      <c r="AP29" s="1035" t="s">
        <v>620</v>
      </c>
      <c r="AQ29" s="1035"/>
      <c r="AR29" s="1035"/>
      <c r="AS29" s="1035"/>
      <c r="AT29" s="1035"/>
      <c r="AU29" s="1035" t="s">
        <v>620</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332</v>
      </c>
      <c r="C30" s="1095"/>
      <c r="D30" s="1095"/>
      <c r="E30" s="1095"/>
      <c r="F30" s="1095"/>
      <c r="G30" s="1095"/>
      <c r="H30" s="1095"/>
      <c r="I30" s="1095"/>
      <c r="J30" s="1095"/>
      <c r="K30" s="1095"/>
      <c r="L30" s="1095"/>
      <c r="M30" s="1095"/>
      <c r="N30" s="1095"/>
      <c r="O30" s="1095"/>
      <c r="P30" s="1096"/>
      <c r="Q30" s="1102">
        <v>32</v>
      </c>
      <c r="R30" s="1103"/>
      <c r="S30" s="1103"/>
      <c r="T30" s="1103"/>
      <c r="U30" s="1103"/>
      <c r="V30" s="1103">
        <v>32</v>
      </c>
      <c r="W30" s="1103"/>
      <c r="X30" s="1103"/>
      <c r="Y30" s="1103"/>
      <c r="Z30" s="1103"/>
      <c r="AA30" s="1103" t="s">
        <v>620</v>
      </c>
      <c r="AB30" s="1103"/>
      <c r="AC30" s="1103"/>
      <c r="AD30" s="1103"/>
      <c r="AE30" s="1104"/>
      <c r="AF30" s="1099" t="s">
        <v>333</v>
      </c>
      <c r="AG30" s="1100"/>
      <c r="AH30" s="1100"/>
      <c r="AI30" s="1100"/>
      <c r="AJ30" s="1101"/>
      <c r="AK30" s="1044">
        <v>21</v>
      </c>
      <c r="AL30" s="1035"/>
      <c r="AM30" s="1035"/>
      <c r="AN30" s="1035"/>
      <c r="AO30" s="1035"/>
      <c r="AP30" s="1035" t="s">
        <v>620</v>
      </c>
      <c r="AQ30" s="1035"/>
      <c r="AR30" s="1035"/>
      <c r="AS30" s="1035"/>
      <c r="AT30" s="1035"/>
      <c r="AU30" s="1035" t="s">
        <v>620</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334</v>
      </c>
      <c r="C31" s="1095"/>
      <c r="D31" s="1095"/>
      <c r="E31" s="1095"/>
      <c r="F31" s="1095"/>
      <c r="G31" s="1095"/>
      <c r="H31" s="1095"/>
      <c r="I31" s="1095"/>
      <c r="J31" s="1095"/>
      <c r="K31" s="1095"/>
      <c r="L31" s="1095"/>
      <c r="M31" s="1095"/>
      <c r="N31" s="1095"/>
      <c r="O31" s="1095"/>
      <c r="P31" s="1096"/>
      <c r="Q31" s="1102">
        <v>6597</v>
      </c>
      <c r="R31" s="1103"/>
      <c r="S31" s="1103"/>
      <c r="T31" s="1103"/>
      <c r="U31" s="1103"/>
      <c r="V31" s="1103">
        <v>6424</v>
      </c>
      <c r="W31" s="1103"/>
      <c r="X31" s="1103"/>
      <c r="Y31" s="1103"/>
      <c r="Z31" s="1103"/>
      <c r="AA31" s="1103">
        <v>173</v>
      </c>
      <c r="AB31" s="1103"/>
      <c r="AC31" s="1103"/>
      <c r="AD31" s="1103"/>
      <c r="AE31" s="1104"/>
      <c r="AF31" s="1099">
        <v>173</v>
      </c>
      <c r="AG31" s="1100"/>
      <c r="AH31" s="1100"/>
      <c r="AI31" s="1100"/>
      <c r="AJ31" s="1101"/>
      <c r="AK31" s="1044">
        <v>996</v>
      </c>
      <c r="AL31" s="1035"/>
      <c r="AM31" s="1035"/>
      <c r="AN31" s="1035"/>
      <c r="AO31" s="1035"/>
      <c r="AP31" s="1035" t="s">
        <v>620</v>
      </c>
      <c r="AQ31" s="1035"/>
      <c r="AR31" s="1035"/>
      <c r="AS31" s="1035"/>
      <c r="AT31" s="1035"/>
      <c r="AU31" s="1035" t="s">
        <v>620</v>
      </c>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335</v>
      </c>
      <c r="C32" s="1095"/>
      <c r="D32" s="1095"/>
      <c r="E32" s="1095"/>
      <c r="F32" s="1095"/>
      <c r="G32" s="1095"/>
      <c r="H32" s="1095"/>
      <c r="I32" s="1095"/>
      <c r="J32" s="1095"/>
      <c r="K32" s="1095"/>
      <c r="L32" s="1095"/>
      <c r="M32" s="1095"/>
      <c r="N32" s="1095"/>
      <c r="O32" s="1095"/>
      <c r="P32" s="1096"/>
      <c r="Q32" s="1102">
        <v>10</v>
      </c>
      <c r="R32" s="1103"/>
      <c r="S32" s="1103"/>
      <c r="T32" s="1103"/>
      <c r="U32" s="1103"/>
      <c r="V32" s="1103">
        <v>10</v>
      </c>
      <c r="W32" s="1103"/>
      <c r="X32" s="1103"/>
      <c r="Y32" s="1103"/>
      <c r="Z32" s="1103"/>
      <c r="AA32" s="1103" t="s">
        <v>619</v>
      </c>
      <c r="AB32" s="1103"/>
      <c r="AC32" s="1103"/>
      <c r="AD32" s="1103"/>
      <c r="AE32" s="1104"/>
      <c r="AF32" s="1099" t="s">
        <v>333</v>
      </c>
      <c r="AG32" s="1100"/>
      <c r="AH32" s="1100"/>
      <c r="AI32" s="1100"/>
      <c r="AJ32" s="1101"/>
      <c r="AK32" s="1044">
        <v>3</v>
      </c>
      <c r="AL32" s="1035"/>
      <c r="AM32" s="1035"/>
      <c r="AN32" s="1035"/>
      <c r="AO32" s="1035"/>
      <c r="AP32" s="1035" t="s">
        <v>620</v>
      </c>
      <c r="AQ32" s="1035"/>
      <c r="AR32" s="1035"/>
      <c r="AS32" s="1035"/>
      <c r="AT32" s="1035"/>
      <c r="AU32" s="1035" t="s">
        <v>621</v>
      </c>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336</v>
      </c>
      <c r="C33" s="1095"/>
      <c r="D33" s="1095"/>
      <c r="E33" s="1095"/>
      <c r="F33" s="1095"/>
      <c r="G33" s="1095"/>
      <c r="H33" s="1095"/>
      <c r="I33" s="1095"/>
      <c r="J33" s="1095"/>
      <c r="K33" s="1095"/>
      <c r="L33" s="1095"/>
      <c r="M33" s="1095"/>
      <c r="N33" s="1095"/>
      <c r="O33" s="1095"/>
      <c r="P33" s="1096"/>
      <c r="Q33" s="1102">
        <v>1639</v>
      </c>
      <c r="R33" s="1103"/>
      <c r="S33" s="1103"/>
      <c r="T33" s="1103"/>
      <c r="U33" s="1103"/>
      <c r="V33" s="1103">
        <v>1482</v>
      </c>
      <c r="W33" s="1103"/>
      <c r="X33" s="1103"/>
      <c r="Y33" s="1103"/>
      <c r="Z33" s="1103"/>
      <c r="AA33" s="1103">
        <v>157</v>
      </c>
      <c r="AB33" s="1103"/>
      <c r="AC33" s="1103"/>
      <c r="AD33" s="1103"/>
      <c r="AE33" s="1104"/>
      <c r="AF33" s="1099">
        <v>2372</v>
      </c>
      <c r="AG33" s="1100"/>
      <c r="AH33" s="1100"/>
      <c r="AI33" s="1100"/>
      <c r="AJ33" s="1101"/>
      <c r="AK33" s="1044">
        <v>28</v>
      </c>
      <c r="AL33" s="1035"/>
      <c r="AM33" s="1035"/>
      <c r="AN33" s="1035"/>
      <c r="AO33" s="1035"/>
      <c r="AP33" s="1035">
        <v>3820</v>
      </c>
      <c r="AQ33" s="1035"/>
      <c r="AR33" s="1035"/>
      <c r="AS33" s="1035"/>
      <c r="AT33" s="1035"/>
      <c r="AU33" s="1035">
        <v>61</v>
      </c>
      <c r="AV33" s="1035"/>
      <c r="AW33" s="1035"/>
      <c r="AX33" s="1035"/>
      <c r="AY33" s="1035"/>
      <c r="AZ33" s="1105"/>
      <c r="BA33" s="1105"/>
      <c r="BB33" s="1105"/>
      <c r="BC33" s="1105"/>
      <c r="BD33" s="1105"/>
      <c r="BE33" s="1036" t="s">
        <v>337</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338</v>
      </c>
      <c r="C34" s="1095"/>
      <c r="D34" s="1095"/>
      <c r="E34" s="1095"/>
      <c r="F34" s="1095"/>
      <c r="G34" s="1095"/>
      <c r="H34" s="1095"/>
      <c r="I34" s="1095"/>
      <c r="J34" s="1095"/>
      <c r="K34" s="1095"/>
      <c r="L34" s="1095"/>
      <c r="M34" s="1095"/>
      <c r="N34" s="1095"/>
      <c r="O34" s="1095"/>
      <c r="P34" s="1096"/>
      <c r="Q34" s="1102">
        <v>15132</v>
      </c>
      <c r="R34" s="1103"/>
      <c r="S34" s="1103"/>
      <c r="T34" s="1103"/>
      <c r="U34" s="1103"/>
      <c r="V34" s="1103">
        <v>14186</v>
      </c>
      <c r="W34" s="1103"/>
      <c r="X34" s="1103"/>
      <c r="Y34" s="1103"/>
      <c r="Z34" s="1103"/>
      <c r="AA34" s="1103">
        <v>946</v>
      </c>
      <c r="AB34" s="1103"/>
      <c r="AC34" s="1103"/>
      <c r="AD34" s="1103"/>
      <c r="AE34" s="1104"/>
      <c r="AF34" s="1099">
        <v>7331</v>
      </c>
      <c r="AG34" s="1100"/>
      <c r="AH34" s="1100"/>
      <c r="AI34" s="1100"/>
      <c r="AJ34" s="1101"/>
      <c r="AK34" s="1044">
        <v>1073</v>
      </c>
      <c r="AL34" s="1035"/>
      <c r="AM34" s="1035"/>
      <c r="AN34" s="1035"/>
      <c r="AO34" s="1035"/>
      <c r="AP34" s="1035">
        <v>10797</v>
      </c>
      <c r="AQ34" s="1035"/>
      <c r="AR34" s="1035"/>
      <c r="AS34" s="1035"/>
      <c r="AT34" s="1035"/>
      <c r="AU34" s="1035">
        <v>2537</v>
      </c>
      <c r="AV34" s="1035"/>
      <c r="AW34" s="1035"/>
      <c r="AX34" s="1035"/>
      <c r="AY34" s="1035"/>
      <c r="AZ34" s="1105"/>
      <c r="BA34" s="1105"/>
      <c r="BB34" s="1105"/>
      <c r="BC34" s="1105"/>
      <c r="BD34" s="1105"/>
      <c r="BE34" s="1036" t="s">
        <v>337</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t="s">
        <v>339</v>
      </c>
      <c r="C35" s="1095"/>
      <c r="D35" s="1095"/>
      <c r="E35" s="1095"/>
      <c r="F35" s="1095"/>
      <c r="G35" s="1095"/>
      <c r="H35" s="1095"/>
      <c r="I35" s="1095"/>
      <c r="J35" s="1095"/>
      <c r="K35" s="1095"/>
      <c r="L35" s="1095"/>
      <c r="M35" s="1095"/>
      <c r="N35" s="1095"/>
      <c r="O35" s="1095"/>
      <c r="P35" s="1096"/>
      <c r="Q35" s="1102">
        <v>2037</v>
      </c>
      <c r="R35" s="1103"/>
      <c r="S35" s="1103"/>
      <c r="T35" s="1103"/>
      <c r="U35" s="1103"/>
      <c r="V35" s="1103">
        <v>1963</v>
      </c>
      <c r="W35" s="1103"/>
      <c r="X35" s="1103"/>
      <c r="Y35" s="1103"/>
      <c r="Z35" s="1103"/>
      <c r="AA35" s="1103">
        <v>74</v>
      </c>
      <c r="AB35" s="1103"/>
      <c r="AC35" s="1103"/>
      <c r="AD35" s="1103"/>
      <c r="AE35" s="1104"/>
      <c r="AF35" s="1099">
        <v>205</v>
      </c>
      <c r="AG35" s="1100"/>
      <c r="AH35" s="1100"/>
      <c r="AI35" s="1100"/>
      <c r="AJ35" s="1101"/>
      <c r="AK35" s="1044">
        <v>1157</v>
      </c>
      <c r="AL35" s="1035"/>
      <c r="AM35" s="1035"/>
      <c r="AN35" s="1035"/>
      <c r="AO35" s="1035"/>
      <c r="AP35" s="1035">
        <v>15634</v>
      </c>
      <c r="AQ35" s="1035"/>
      <c r="AR35" s="1035"/>
      <c r="AS35" s="1035"/>
      <c r="AT35" s="1035"/>
      <c r="AU35" s="1035">
        <v>4737</v>
      </c>
      <c r="AV35" s="1035"/>
      <c r="AW35" s="1035"/>
      <c r="AX35" s="1035"/>
      <c r="AY35" s="1035"/>
      <c r="AZ35" s="1105"/>
      <c r="BA35" s="1105"/>
      <c r="BB35" s="1105"/>
      <c r="BC35" s="1105"/>
      <c r="BD35" s="1105"/>
      <c r="BE35" s="1036" t="s">
        <v>340</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341</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318</v>
      </c>
      <c r="B63" s="1001" t="s">
        <v>342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10119</v>
      </c>
      <c r="AG63" s="1023"/>
      <c r="AH63" s="1023"/>
      <c r="AI63" s="1023"/>
      <c r="AJ63" s="1086"/>
      <c r="AK63" s="1087"/>
      <c r="AL63" s="1027"/>
      <c r="AM63" s="1027"/>
      <c r="AN63" s="1027"/>
      <c r="AO63" s="1027"/>
      <c r="AP63" s="1023">
        <v>30251</v>
      </c>
      <c r="AQ63" s="1023"/>
      <c r="AR63" s="1023"/>
      <c r="AS63" s="1023"/>
      <c r="AT63" s="1023"/>
      <c r="AU63" s="1023">
        <v>7335</v>
      </c>
      <c r="AV63" s="1023"/>
      <c r="AW63" s="1023"/>
      <c r="AX63" s="1023"/>
      <c r="AY63" s="1023"/>
      <c r="AZ63" s="1081"/>
      <c r="BA63" s="1081"/>
      <c r="BB63" s="1081"/>
      <c r="BC63" s="1081"/>
      <c r="BD63" s="1081"/>
      <c r="BE63" s="1024"/>
      <c r="BF63" s="1024"/>
      <c r="BG63" s="1024"/>
      <c r="BH63" s="1024"/>
      <c r="BI63" s="1025"/>
      <c r="BJ63" s="1082" t="s">
        <v>343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345</v>
      </c>
      <c r="B66" s="1060"/>
      <c r="C66" s="1060"/>
      <c r="D66" s="1060"/>
      <c r="E66" s="1060"/>
      <c r="F66" s="1060"/>
      <c r="G66" s="1060"/>
      <c r="H66" s="1060"/>
      <c r="I66" s="1060"/>
      <c r="J66" s="1060"/>
      <c r="K66" s="1060"/>
      <c r="L66" s="1060"/>
      <c r="M66" s="1060"/>
      <c r="N66" s="1060"/>
      <c r="O66" s="1060"/>
      <c r="P66" s="1061"/>
      <c r="Q66" s="1065" t="s">
        <v>346</v>
      </c>
      <c r="R66" s="1066"/>
      <c r="S66" s="1066"/>
      <c r="T66" s="1066"/>
      <c r="U66" s="1067"/>
      <c r="V66" s="1065" t="s">
        <v>347</v>
      </c>
      <c r="W66" s="1066"/>
      <c r="X66" s="1066"/>
      <c r="Y66" s="1066"/>
      <c r="Z66" s="1067"/>
      <c r="AA66" s="1065" t="s">
        <v>348</v>
      </c>
      <c r="AB66" s="1066"/>
      <c r="AC66" s="1066"/>
      <c r="AD66" s="1066"/>
      <c r="AE66" s="1067"/>
      <c r="AF66" s="1071" t="s">
        <v>349</v>
      </c>
      <c r="AG66" s="1072"/>
      <c r="AH66" s="1072"/>
      <c r="AI66" s="1072"/>
      <c r="AJ66" s="1073"/>
      <c r="AK66" s="1065" t="s">
        <v>350</v>
      </c>
      <c r="AL66" s="1060"/>
      <c r="AM66" s="1060"/>
      <c r="AN66" s="1060"/>
      <c r="AO66" s="1061"/>
      <c r="AP66" s="1065" t="s">
        <v>327</v>
      </c>
      <c r="AQ66" s="1066"/>
      <c r="AR66" s="1066"/>
      <c r="AS66" s="1066"/>
      <c r="AT66" s="1067"/>
      <c r="AU66" s="1065" t="s">
        <v>351</v>
      </c>
      <c r="AV66" s="1066"/>
      <c r="AW66" s="1066"/>
      <c r="AX66" s="1066"/>
      <c r="AY66" s="1067"/>
      <c r="AZ66" s="1065" t="s">
        <v>305</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513</v>
      </c>
      <c r="C68" s="1050"/>
      <c r="D68" s="1050"/>
      <c r="E68" s="1050"/>
      <c r="F68" s="1050"/>
      <c r="G68" s="1050"/>
      <c r="H68" s="1050"/>
      <c r="I68" s="1050"/>
      <c r="J68" s="1050"/>
      <c r="K68" s="1050"/>
      <c r="L68" s="1050"/>
      <c r="M68" s="1050"/>
      <c r="N68" s="1050"/>
      <c r="O68" s="1050"/>
      <c r="P68" s="1051"/>
      <c r="Q68" s="1052">
        <v>3500</v>
      </c>
      <c r="R68" s="1046"/>
      <c r="S68" s="1046"/>
      <c r="T68" s="1046"/>
      <c r="U68" s="1046"/>
      <c r="V68" s="1046">
        <v>3470</v>
      </c>
      <c r="W68" s="1046"/>
      <c r="X68" s="1046"/>
      <c r="Y68" s="1046"/>
      <c r="Z68" s="1046"/>
      <c r="AA68" s="1046">
        <v>30</v>
      </c>
      <c r="AB68" s="1046"/>
      <c r="AC68" s="1046"/>
      <c r="AD68" s="1046"/>
      <c r="AE68" s="1046"/>
      <c r="AF68" s="1046">
        <v>30</v>
      </c>
      <c r="AG68" s="1046"/>
      <c r="AH68" s="1046"/>
      <c r="AI68" s="1046"/>
      <c r="AJ68" s="1046"/>
      <c r="AK68" s="1046">
        <v>189</v>
      </c>
      <c r="AL68" s="1046"/>
      <c r="AM68" s="1046"/>
      <c r="AN68" s="1046"/>
      <c r="AO68" s="1046"/>
      <c r="AP68" s="1046">
        <v>1592</v>
      </c>
      <c r="AQ68" s="1046"/>
      <c r="AR68" s="1046"/>
      <c r="AS68" s="1046"/>
      <c r="AT68" s="1046"/>
      <c r="AU68" s="1046">
        <v>385</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514</v>
      </c>
      <c r="C69" s="1039"/>
      <c r="D69" s="1039"/>
      <c r="E69" s="1039"/>
      <c r="F69" s="1039"/>
      <c r="G69" s="1039"/>
      <c r="H69" s="1039"/>
      <c r="I69" s="1039"/>
      <c r="J69" s="1039"/>
      <c r="K69" s="1039"/>
      <c r="L69" s="1039"/>
      <c r="M69" s="1039"/>
      <c r="N69" s="1039"/>
      <c r="O69" s="1039"/>
      <c r="P69" s="1040"/>
      <c r="Q69" s="1041">
        <v>163</v>
      </c>
      <c r="R69" s="1035"/>
      <c r="S69" s="1035"/>
      <c r="T69" s="1035"/>
      <c r="U69" s="1035"/>
      <c r="V69" s="1035">
        <v>145</v>
      </c>
      <c r="W69" s="1035"/>
      <c r="X69" s="1035"/>
      <c r="Y69" s="1035"/>
      <c r="Z69" s="1035"/>
      <c r="AA69" s="1035">
        <v>17</v>
      </c>
      <c r="AB69" s="1035"/>
      <c r="AC69" s="1035"/>
      <c r="AD69" s="1035"/>
      <c r="AE69" s="1035"/>
      <c r="AF69" s="1035">
        <v>17</v>
      </c>
      <c r="AG69" s="1035"/>
      <c r="AH69" s="1035"/>
      <c r="AI69" s="1035"/>
      <c r="AJ69" s="1035"/>
      <c r="AK69" s="1035">
        <v>40</v>
      </c>
      <c r="AL69" s="1035"/>
      <c r="AM69" s="1035"/>
      <c r="AN69" s="1035"/>
      <c r="AO69" s="1035"/>
      <c r="AP69" s="1035" t="s">
        <v>515</v>
      </c>
      <c r="AQ69" s="1035"/>
      <c r="AR69" s="1035"/>
      <c r="AS69" s="1035"/>
      <c r="AT69" s="1035"/>
      <c r="AU69" s="1035" t="s">
        <v>516</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517</v>
      </c>
      <c r="C70" s="1039"/>
      <c r="D70" s="1039"/>
      <c r="E70" s="1039"/>
      <c r="F70" s="1039"/>
      <c r="G70" s="1039"/>
      <c r="H70" s="1039"/>
      <c r="I70" s="1039"/>
      <c r="J70" s="1039"/>
      <c r="K70" s="1039"/>
      <c r="L70" s="1039"/>
      <c r="M70" s="1039"/>
      <c r="N70" s="1039"/>
      <c r="O70" s="1039"/>
      <c r="P70" s="1040"/>
      <c r="Q70" s="1041">
        <v>75</v>
      </c>
      <c r="R70" s="1035"/>
      <c r="S70" s="1035"/>
      <c r="T70" s="1035"/>
      <c r="U70" s="1035"/>
      <c r="V70" s="1035">
        <v>70</v>
      </c>
      <c r="W70" s="1035"/>
      <c r="X70" s="1035"/>
      <c r="Y70" s="1035"/>
      <c r="Z70" s="1035"/>
      <c r="AA70" s="1035">
        <v>5</v>
      </c>
      <c r="AB70" s="1035"/>
      <c r="AC70" s="1035"/>
      <c r="AD70" s="1035"/>
      <c r="AE70" s="1035"/>
      <c r="AF70" s="1035">
        <v>5</v>
      </c>
      <c r="AG70" s="1035"/>
      <c r="AH70" s="1035"/>
      <c r="AI70" s="1035"/>
      <c r="AJ70" s="1035"/>
      <c r="AK70" s="1035" t="s">
        <v>518</v>
      </c>
      <c r="AL70" s="1035"/>
      <c r="AM70" s="1035"/>
      <c r="AN70" s="1035"/>
      <c r="AO70" s="1035"/>
      <c r="AP70" s="1035" t="s">
        <v>519</v>
      </c>
      <c r="AQ70" s="1035"/>
      <c r="AR70" s="1035"/>
      <c r="AS70" s="1035"/>
      <c r="AT70" s="1035"/>
      <c r="AU70" s="1035" t="s">
        <v>515</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520</v>
      </c>
      <c r="C71" s="1039"/>
      <c r="D71" s="1039"/>
      <c r="E71" s="1039"/>
      <c r="F71" s="1039"/>
      <c r="G71" s="1039"/>
      <c r="H71" s="1039"/>
      <c r="I71" s="1039"/>
      <c r="J71" s="1039"/>
      <c r="K71" s="1039"/>
      <c r="L71" s="1039"/>
      <c r="M71" s="1039"/>
      <c r="N71" s="1039"/>
      <c r="O71" s="1039"/>
      <c r="P71" s="1040"/>
      <c r="Q71" s="1041">
        <v>174</v>
      </c>
      <c r="R71" s="1035"/>
      <c r="S71" s="1035"/>
      <c r="T71" s="1035"/>
      <c r="U71" s="1035"/>
      <c r="V71" s="1035">
        <v>164</v>
      </c>
      <c r="W71" s="1035"/>
      <c r="X71" s="1035"/>
      <c r="Y71" s="1035"/>
      <c r="Z71" s="1035"/>
      <c r="AA71" s="1035">
        <v>9</v>
      </c>
      <c r="AB71" s="1035"/>
      <c r="AC71" s="1035"/>
      <c r="AD71" s="1035"/>
      <c r="AE71" s="1035"/>
      <c r="AF71" s="1035">
        <v>9</v>
      </c>
      <c r="AG71" s="1035"/>
      <c r="AH71" s="1035"/>
      <c r="AI71" s="1035"/>
      <c r="AJ71" s="1035"/>
      <c r="AK71" s="1035" t="s">
        <v>516</v>
      </c>
      <c r="AL71" s="1035"/>
      <c r="AM71" s="1035"/>
      <c r="AN71" s="1035"/>
      <c r="AO71" s="1035"/>
      <c r="AP71" s="1035" t="s">
        <v>516</v>
      </c>
      <c r="AQ71" s="1035"/>
      <c r="AR71" s="1035"/>
      <c r="AS71" s="1035"/>
      <c r="AT71" s="1035"/>
      <c r="AU71" s="1035" t="s">
        <v>515</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521</v>
      </c>
      <c r="C72" s="1039"/>
      <c r="D72" s="1039"/>
      <c r="E72" s="1039"/>
      <c r="F72" s="1039"/>
      <c r="G72" s="1039"/>
      <c r="H72" s="1039"/>
      <c r="I72" s="1039"/>
      <c r="J72" s="1039"/>
      <c r="K72" s="1039"/>
      <c r="L72" s="1039"/>
      <c r="M72" s="1039"/>
      <c r="N72" s="1039"/>
      <c r="O72" s="1039"/>
      <c r="P72" s="1040"/>
      <c r="Q72" s="1041">
        <v>176517</v>
      </c>
      <c r="R72" s="1035"/>
      <c r="S72" s="1035"/>
      <c r="T72" s="1035"/>
      <c r="U72" s="1035"/>
      <c r="V72" s="1035">
        <v>168383</v>
      </c>
      <c r="W72" s="1035"/>
      <c r="X72" s="1035"/>
      <c r="Y72" s="1035"/>
      <c r="Z72" s="1035"/>
      <c r="AA72" s="1035">
        <v>8134</v>
      </c>
      <c r="AB72" s="1035"/>
      <c r="AC72" s="1035"/>
      <c r="AD72" s="1035"/>
      <c r="AE72" s="1035"/>
      <c r="AF72" s="1035">
        <v>8134</v>
      </c>
      <c r="AG72" s="1035"/>
      <c r="AH72" s="1035"/>
      <c r="AI72" s="1035"/>
      <c r="AJ72" s="1035"/>
      <c r="AK72" s="1035">
        <v>1658</v>
      </c>
      <c r="AL72" s="1035"/>
      <c r="AM72" s="1035"/>
      <c r="AN72" s="1035"/>
      <c r="AO72" s="1035"/>
      <c r="AP72" s="1035" t="s">
        <v>519</v>
      </c>
      <c r="AQ72" s="1035"/>
      <c r="AR72" s="1035"/>
      <c r="AS72" s="1035"/>
      <c r="AT72" s="1035"/>
      <c r="AU72" s="1035" t="s">
        <v>515</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318</v>
      </c>
      <c r="B88" s="1001" t="s">
        <v>352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8195</v>
      </c>
      <c r="AG88" s="1023"/>
      <c r="AH88" s="1023"/>
      <c r="AI88" s="1023"/>
      <c r="AJ88" s="1023"/>
      <c r="AK88" s="1027"/>
      <c r="AL88" s="1027"/>
      <c r="AM88" s="1027"/>
      <c r="AN88" s="1027"/>
      <c r="AO88" s="1027"/>
      <c r="AP88" s="1023">
        <v>1592</v>
      </c>
      <c r="AQ88" s="1023"/>
      <c r="AR88" s="1023"/>
      <c r="AS88" s="1023"/>
      <c r="AT88" s="1023"/>
      <c r="AU88" s="1023">
        <v>385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318</v>
      </c>
      <c r="BR102" s="1001" t="s">
        <v>353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184</v>
      </c>
      <c r="CS102" s="1017"/>
      <c r="CT102" s="1017"/>
      <c r="CU102" s="1017"/>
      <c r="CV102" s="1018"/>
      <c r="CW102" s="1016">
        <v>3</v>
      </c>
      <c r="CX102" s="1017"/>
      <c r="CY102" s="1017"/>
      <c r="CZ102" s="1017"/>
      <c r="DA102" s="1018"/>
      <c r="DB102" s="1016" t="s">
        <v>620</v>
      </c>
      <c r="DC102" s="1017"/>
      <c r="DD102" s="1017"/>
      <c r="DE102" s="1017"/>
      <c r="DF102" s="1018"/>
      <c r="DG102" s="1016" t="s">
        <v>619</v>
      </c>
      <c r="DH102" s="1017"/>
      <c r="DI102" s="1017"/>
      <c r="DJ102" s="1017"/>
      <c r="DK102" s="1018"/>
      <c r="DL102" s="1016" t="s">
        <v>619</v>
      </c>
      <c r="DM102" s="1017"/>
      <c r="DN102" s="1017"/>
      <c r="DO102" s="1017"/>
      <c r="DP102" s="1018"/>
      <c r="DQ102" s="1016" t="s">
        <v>620</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358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360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361</v>
      </c>
      <c r="AB109" s="960"/>
      <c r="AC109" s="960"/>
      <c r="AD109" s="960"/>
      <c r="AE109" s="961"/>
      <c r="AF109" s="962" t="s">
        <v>362</v>
      </c>
      <c r="AG109" s="960"/>
      <c r="AH109" s="960"/>
      <c r="AI109" s="960"/>
      <c r="AJ109" s="961"/>
      <c r="AK109" s="962" t="s">
        <v>264</v>
      </c>
      <c r="AL109" s="960"/>
      <c r="AM109" s="960"/>
      <c r="AN109" s="960"/>
      <c r="AO109" s="961"/>
      <c r="AP109" s="962" t="s">
        <v>363</v>
      </c>
      <c r="AQ109" s="960"/>
      <c r="AR109" s="960"/>
      <c r="AS109" s="960"/>
      <c r="AT109" s="993"/>
      <c r="AU109" s="959" t="s">
        <v>360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361</v>
      </c>
      <c r="BR109" s="960"/>
      <c r="BS109" s="960"/>
      <c r="BT109" s="960"/>
      <c r="BU109" s="961"/>
      <c r="BV109" s="962" t="s">
        <v>362</v>
      </c>
      <c r="BW109" s="960"/>
      <c r="BX109" s="960"/>
      <c r="BY109" s="960"/>
      <c r="BZ109" s="961"/>
      <c r="CA109" s="962" t="s">
        <v>264</v>
      </c>
      <c r="CB109" s="960"/>
      <c r="CC109" s="960"/>
      <c r="CD109" s="960"/>
      <c r="CE109" s="961"/>
      <c r="CF109" s="1000" t="s">
        <v>363</v>
      </c>
      <c r="CG109" s="1000"/>
      <c r="CH109" s="1000"/>
      <c r="CI109" s="1000"/>
      <c r="CJ109" s="1000"/>
      <c r="CK109" s="962" t="s">
        <v>364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361</v>
      </c>
      <c r="DH109" s="960"/>
      <c r="DI109" s="960"/>
      <c r="DJ109" s="960"/>
      <c r="DK109" s="961"/>
      <c r="DL109" s="962" t="s">
        <v>362</v>
      </c>
      <c r="DM109" s="960"/>
      <c r="DN109" s="960"/>
      <c r="DO109" s="960"/>
      <c r="DP109" s="961"/>
      <c r="DQ109" s="962" t="s">
        <v>264</v>
      </c>
      <c r="DR109" s="960"/>
      <c r="DS109" s="960"/>
      <c r="DT109" s="960"/>
      <c r="DU109" s="961"/>
      <c r="DV109" s="962" t="s">
        <v>363</v>
      </c>
      <c r="DW109" s="960"/>
      <c r="DX109" s="960"/>
      <c r="DY109" s="960"/>
      <c r="DZ109" s="993"/>
    </row>
    <row r="110" spans="1:131" s="226" customFormat="1" ht="26.25" customHeight="1" x14ac:dyDescent="0.15">
      <c r="A110" s="871" t="s">
        <v>365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2472971</v>
      </c>
      <c r="AB110" s="953"/>
      <c r="AC110" s="953"/>
      <c r="AD110" s="953"/>
      <c r="AE110" s="954"/>
      <c r="AF110" s="955">
        <v>2444432</v>
      </c>
      <c r="AG110" s="953"/>
      <c r="AH110" s="953"/>
      <c r="AI110" s="953"/>
      <c r="AJ110" s="954"/>
      <c r="AK110" s="955">
        <v>2460690</v>
      </c>
      <c r="AL110" s="953"/>
      <c r="AM110" s="953"/>
      <c r="AN110" s="953"/>
      <c r="AO110" s="954"/>
      <c r="AP110" s="956">
        <v>14.6</v>
      </c>
      <c r="AQ110" s="957"/>
      <c r="AR110" s="957"/>
      <c r="AS110" s="957"/>
      <c r="AT110" s="958"/>
      <c r="AU110" s="994" t="s">
        <v>73</v>
      </c>
      <c r="AV110" s="995"/>
      <c r="AW110" s="995"/>
      <c r="AX110" s="995"/>
      <c r="AY110" s="995"/>
      <c r="AZ110" s="924" t="s">
        <v>366</v>
      </c>
      <c r="BA110" s="872"/>
      <c r="BB110" s="872"/>
      <c r="BC110" s="872"/>
      <c r="BD110" s="872"/>
      <c r="BE110" s="872"/>
      <c r="BF110" s="872"/>
      <c r="BG110" s="872"/>
      <c r="BH110" s="872"/>
      <c r="BI110" s="872"/>
      <c r="BJ110" s="872"/>
      <c r="BK110" s="872"/>
      <c r="BL110" s="872"/>
      <c r="BM110" s="872"/>
      <c r="BN110" s="872"/>
      <c r="BO110" s="872"/>
      <c r="BP110" s="873"/>
      <c r="BQ110" s="925">
        <v>26833201</v>
      </c>
      <c r="BR110" s="906"/>
      <c r="BS110" s="906"/>
      <c r="BT110" s="906"/>
      <c r="BU110" s="906"/>
      <c r="BV110" s="906">
        <v>26074840</v>
      </c>
      <c r="BW110" s="906"/>
      <c r="BX110" s="906"/>
      <c r="BY110" s="906"/>
      <c r="BZ110" s="906"/>
      <c r="CA110" s="906">
        <v>25162016</v>
      </c>
      <c r="CB110" s="906"/>
      <c r="CC110" s="906"/>
      <c r="CD110" s="906"/>
      <c r="CE110" s="906"/>
      <c r="CF110" s="930">
        <v>149.80000000000001</v>
      </c>
      <c r="CG110" s="931"/>
      <c r="CH110" s="931"/>
      <c r="CI110" s="931"/>
      <c r="CJ110" s="931"/>
      <c r="CK110" s="990" t="s">
        <v>367</v>
      </c>
      <c r="CL110" s="883"/>
      <c r="CM110" s="924" t="s">
        <v>368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369</v>
      </c>
      <c r="DH110" s="906"/>
      <c r="DI110" s="906"/>
      <c r="DJ110" s="906"/>
      <c r="DK110" s="906"/>
      <c r="DL110" s="906" t="s">
        <v>369</v>
      </c>
      <c r="DM110" s="906"/>
      <c r="DN110" s="906"/>
      <c r="DO110" s="906"/>
      <c r="DP110" s="906"/>
      <c r="DQ110" s="906" t="s">
        <v>370</v>
      </c>
      <c r="DR110" s="906"/>
      <c r="DS110" s="906"/>
      <c r="DT110" s="906"/>
      <c r="DU110" s="906"/>
      <c r="DV110" s="907" t="s">
        <v>369</v>
      </c>
      <c r="DW110" s="907"/>
      <c r="DX110" s="907"/>
      <c r="DY110" s="907"/>
      <c r="DZ110" s="908"/>
    </row>
    <row r="111" spans="1:131" s="226" customFormat="1" ht="26.25" customHeight="1" x14ac:dyDescent="0.15">
      <c r="A111" s="838" t="s">
        <v>371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369</v>
      </c>
      <c r="AB111" s="983"/>
      <c r="AC111" s="983"/>
      <c r="AD111" s="983"/>
      <c r="AE111" s="984"/>
      <c r="AF111" s="985" t="s">
        <v>372</v>
      </c>
      <c r="AG111" s="983"/>
      <c r="AH111" s="983"/>
      <c r="AI111" s="983"/>
      <c r="AJ111" s="984"/>
      <c r="AK111" s="985" t="s">
        <v>373</v>
      </c>
      <c r="AL111" s="983"/>
      <c r="AM111" s="983"/>
      <c r="AN111" s="983"/>
      <c r="AO111" s="984"/>
      <c r="AP111" s="986" t="s">
        <v>369</v>
      </c>
      <c r="AQ111" s="987"/>
      <c r="AR111" s="987"/>
      <c r="AS111" s="987"/>
      <c r="AT111" s="988"/>
      <c r="AU111" s="996"/>
      <c r="AV111" s="997"/>
      <c r="AW111" s="997"/>
      <c r="AX111" s="997"/>
      <c r="AY111" s="997"/>
      <c r="AZ111" s="879" t="s">
        <v>374</v>
      </c>
      <c r="BA111" s="816"/>
      <c r="BB111" s="816"/>
      <c r="BC111" s="816"/>
      <c r="BD111" s="816"/>
      <c r="BE111" s="816"/>
      <c r="BF111" s="816"/>
      <c r="BG111" s="816"/>
      <c r="BH111" s="816"/>
      <c r="BI111" s="816"/>
      <c r="BJ111" s="816"/>
      <c r="BK111" s="816"/>
      <c r="BL111" s="816"/>
      <c r="BM111" s="816"/>
      <c r="BN111" s="816"/>
      <c r="BO111" s="816"/>
      <c r="BP111" s="817"/>
      <c r="BQ111" s="880" t="s">
        <v>174</v>
      </c>
      <c r="BR111" s="881"/>
      <c r="BS111" s="881"/>
      <c r="BT111" s="881"/>
      <c r="BU111" s="881"/>
      <c r="BV111" s="881">
        <v>92538</v>
      </c>
      <c r="BW111" s="881"/>
      <c r="BX111" s="881"/>
      <c r="BY111" s="881"/>
      <c r="BZ111" s="881"/>
      <c r="CA111" s="881">
        <v>3013</v>
      </c>
      <c r="CB111" s="881"/>
      <c r="CC111" s="881"/>
      <c r="CD111" s="881"/>
      <c r="CE111" s="881"/>
      <c r="CF111" s="939">
        <v>0</v>
      </c>
      <c r="CG111" s="940"/>
      <c r="CH111" s="940"/>
      <c r="CI111" s="940"/>
      <c r="CJ111" s="940"/>
      <c r="CK111" s="991"/>
      <c r="CL111" s="885"/>
      <c r="CM111" s="879" t="s">
        <v>375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376</v>
      </c>
      <c r="DH111" s="881"/>
      <c r="DI111" s="881"/>
      <c r="DJ111" s="881"/>
      <c r="DK111" s="881"/>
      <c r="DL111" s="881" t="s">
        <v>369</v>
      </c>
      <c r="DM111" s="881"/>
      <c r="DN111" s="881"/>
      <c r="DO111" s="881"/>
      <c r="DP111" s="881"/>
      <c r="DQ111" s="881" t="s">
        <v>369</v>
      </c>
      <c r="DR111" s="881"/>
      <c r="DS111" s="881"/>
      <c r="DT111" s="881"/>
      <c r="DU111" s="881"/>
      <c r="DV111" s="858" t="s">
        <v>369</v>
      </c>
      <c r="DW111" s="858"/>
      <c r="DX111" s="858"/>
      <c r="DY111" s="858"/>
      <c r="DZ111" s="859"/>
    </row>
    <row r="112" spans="1:131" s="226" customFormat="1" ht="26.25" customHeight="1" x14ac:dyDescent="0.15">
      <c r="A112" s="976" t="s">
        <v>377</v>
      </c>
      <c r="B112" s="977"/>
      <c r="C112" s="816" t="s">
        <v>378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372</v>
      </c>
      <c r="AB112" s="844"/>
      <c r="AC112" s="844"/>
      <c r="AD112" s="844"/>
      <c r="AE112" s="845"/>
      <c r="AF112" s="846" t="s">
        <v>369</v>
      </c>
      <c r="AG112" s="844"/>
      <c r="AH112" s="844"/>
      <c r="AI112" s="844"/>
      <c r="AJ112" s="845"/>
      <c r="AK112" s="846" t="s">
        <v>372</v>
      </c>
      <c r="AL112" s="844"/>
      <c r="AM112" s="844"/>
      <c r="AN112" s="844"/>
      <c r="AO112" s="845"/>
      <c r="AP112" s="888" t="s">
        <v>372</v>
      </c>
      <c r="AQ112" s="889"/>
      <c r="AR112" s="889"/>
      <c r="AS112" s="889"/>
      <c r="AT112" s="890"/>
      <c r="AU112" s="996"/>
      <c r="AV112" s="997"/>
      <c r="AW112" s="997"/>
      <c r="AX112" s="997"/>
      <c r="AY112" s="997"/>
      <c r="AZ112" s="879" t="s">
        <v>379</v>
      </c>
      <c r="BA112" s="816"/>
      <c r="BB112" s="816"/>
      <c r="BC112" s="816"/>
      <c r="BD112" s="816"/>
      <c r="BE112" s="816"/>
      <c r="BF112" s="816"/>
      <c r="BG112" s="816"/>
      <c r="BH112" s="816"/>
      <c r="BI112" s="816"/>
      <c r="BJ112" s="816"/>
      <c r="BK112" s="816"/>
      <c r="BL112" s="816"/>
      <c r="BM112" s="816"/>
      <c r="BN112" s="816"/>
      <c r="BO112" s="816"/>
      <c r="BP112" s="817"/>
      <c r="BQ112" s="880">
        <v>10202040</v>
      </c>
      <c r="BR112" s="881"/>
      <c r="BS112" s="881"/>
      <c r="BT112" s="881"/>
      <c r="BU112" s="881"/>
      <c r="BV112" s="881">
        <v>8912559</v>
      </c>
      <c r="BW112" s="881"/>
      <c r="BX112" s="881"/>
      <c r="BY112" s="881"/>
      <c r="BZ112" s="881"/>
      <c r="CA112" s="881">
        <v>7335663</v>
      </c>
      <c r="CB112" s="881"/>
      <c r="CC112" s="881"/>
      <c r="CD112" s="881"/>
      <c r="CE112" s="881"/>
      <c r="CF112" s="939">
        <v>43.7</v>
      </c>
      <c r="CG112" s="940"/>
      <c r="CH112" s="940"/>
      <c r="CI112" s="940"/>
      <c r="CJ112" s="940"/>
      <c r="CK112" s="991"/>
      <c r="CL112" s="885"/>
      <c r="CM112" s="879" t="s">
        <v>380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369</v>
      </c>
      <c r="DH112" s="881"/>
      <c r="DI112" s="881"/>
      <c r="DJ112" s="881"/>
      <c r="DK112" s="881"/>
      <c r="DL112" s="881">
        <v>92538</v>
      </c>
      <c r="DM112" s="881"/>
      <c r="DN112" s="881"/>
      <c r="DO112" s="881"/>
      <c r="DP112" s="881"/>
      <c r="DQ112" s="881">
        <v>3013</v>
      </c>
      <c r="DR112" s="881"/>
      <c r="DS112" s="881"/>
      <c r="DT112" s="881"/>
      <c r="DU112" s="881"/>
      <c r="DV112" s="858">
        <v>0</v>
      </c>
      <c r="DW112" s="858"/>
      <c r="DX112" s="858"/>
      <c r="DY112" s="858"/>
      <c r="DZ112" s="859"/>
    </row>
    <row r="113" spans="1:130" s="226" customFormat="1" ht="26.25" customHeight="1" x14ac:dyDescent="0.15">
      <c r="A113" s="978"/>
      <c r="B113" s="979"/>
      <c r="C113" s="816" t="s">
        <v>381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804641</v>
      </c>
      <c r="AB113" s="983"/>
      <c r="AC113" s="983"/>
      <c r="AD113" s="983"/>
      <c r="AE113" s="984"/>
      <c r="AF113" s="985">
        <v>766581</v>
      </c>
      <c r="AG113" s="983"/>
      <c r="AH113" s="983"/>
      <c r="AI113" s="983"/>
      <c r="AJ113" s="984"/>
      <c r="AK113" s="985">
        <v>741156</v>
      </c>
      <c r="AL113" s="983"/>
      <c r="AM113" s="983"/>
      <c r="AN113" s="983"/>
      <c r="AO113" s="984"/>
      <c r="AP113" s="986">
        <v>4.4000000000000004</v>
      </c>
      <c r="AQ113" s="987"/>
      <c r="AR113" s="987"/>
      <c r="AS113" s="987"/>
      <c r="AT113" s="988"/>
      <c r="AU113" s="996"/>
      <c r="AV113" s="997"/>
      <c r="AW113" s="997"/>
      <c r="AX113" s="997"/>
      <c r="AY113" s="997"/>
      <c r="AZ113" s="879" t="s">
        <v>382</v>
      </c>
      <c r="BA113" s="816"/>
      <c r="BB113" s="816"/>
      <c r="BC113" s="816"/>
      <c r="BD113" s="816"/>
      <c r="BE113" s="816"/>
      <c r="BF113" s="816"/>
      <c r="BG113" s="816"/>
      <c r="BH113" s="816"/>
      <c r="BI113" s="816"/>
      <c r="BJ113" s="816"/>
      <c r="BK113" s="816"/>
      <c r="BL113" s="816"/>
      <c r="BM113" s="816"/>
      <c r="BN113" s="816"/>
      <c r="BO113" s="816"/>
      <c r="BP113" s="817"/>
      <c r="BQ113" s="880">
        <v>467542</v>
      </c>
      <c r="BR113" s="881"/>
      <c r="BS113" s="881"/>
      <c r="BT113" s="881"/>
      <c r="BU113" s="881"/>
      <c r="BV113" s="881">
        <v>416405</v>
      </c>
      <c r="BW113" s="881"/>
      <c r="BX113" s="881"/>
      <c r="BY113" s="881"/>
      <c r="BZ113" s="881"/>
      <c r="CA113" s="881">
        <v>385377</v>
      </c>
      <c r="CB113" s="881"/>
      <c r="CC113" s="881"/>
      <c r="CD113" s="881"/>
      <c r="CE113" s="881"/>
      <c r="CF113" s="939">
        <v>2.2999999999999998</v>
      </c>
      <c r="CG113" s="940"/>
      <c r="CH113" s="940"/>
      <c r="CI113" s="940"/>
      <c r="CJ113" s="940"/>
      <c r="CK113" s="991"/>
      <c r="CL113" s="885"/>
      <c r="CM113" s="879" t="s">
        <v>383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376</v>
      </c>
      <c r="DH113" s="844"/>
      <c r="DI113" s="844"/>
      <c r="DJ113" s="844"/>
      <c r="DK113" s="845"/>
      <c r="DL113" s="846" t="s">
        <v>376</v>
      </c>
      <c r="DM113" s="844"/>
      <c r="DN113" s="844"/>
      <c r="DO113" s="844"/>
      <c r="DP113" s="845"/>
      <c r="DQ113" s="846" t="s">
        <v>369</v>
      </c>
      <c r="DR113" s="844"/>
      <c r="DS113" s="844"/>
      <c r="DT113" s="844"/>
      <c r="DU113" s="845"/>
      <c r="DV113" s="888" t="s">
        <v>384</v>
      </c>
      <c r="DW113" s="889"/>
      <c r="DX113" s="889"/>
      <c r="DY113" s="889"/>
      <c r="DZ113" s="890"/>
    </row>
    <row r="114" spans="1:130" s="226" customFormat="1" ht="26.25" customHeight="1" x14ac:dyDescent="0.15">
      <c r="A114" s="978"/>
      <c r="B114" s="979"/>
      <c r="C114" s="816" t="s">
        <v>385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73348</v>
      </c>
      <c r="AB114" s="844"/>
      <c r="AC114" s="844"/>
      <c r="AD114" s="844"/>
      <c r="AE114" s="845"/>
      <c r="AF114" s="846">
        <v>78627</v>
      </c>
      <c r="AG114" s="844"/>
      <c r="AH114" s="844"/>
      <c r="AI114" s="844"/>
      <c r="AJ114" s="845"/>
      <c r="AK114" s="846">
        <v>66427</v>
      </c>
      <c r="AL114" s="844"/>
      <c r="AM114" s="844"/>
      <c r="AN114" s="844"/>
      <c r="AO114" s="845"/>
      <c r="AP114" s="888">
        <v>0.4</v>
      </c>
      <c r="AQ114" s="889"/>
      <c r="AR114" s="889"/>
      <c r="AS114" s="889"/>
      <c r="AT114" s="890"/>
      <c r="AU114" s="996"/>
      <c r="AV114" s="997"/>
      <c r="AW114" s="997"/>
      <c r="AX114" s="997"/>
      <c r="AY114" s="997"/>
      <c r="AZ114" s="879" t="s">
        <v>386</v>
      </c>
      <c r="BA114" s="816"/>
      <c r="BB114" s="816"/>
      <c r="BC114" s="816"/>
      <c r="BD114" s="816"/>
      <c r="BE114" s="816"/>
      <c r="BF114" s="816"/>
      <c r="BG114" s="816"/>
      <c r="BH114" s="816"/>
      <c r="BI114" s="816"/>
      <c r="BJ114" s="816"/>
      <c r="BK114" s="816"/>
      <c r="BL114" s="816"/>
      <c r="BM114" s="816"/>
      <c r="BN114" s="816"/>
      <c r="BO114" s="816"/>
      <c r="BP114" s="817"/>
      <c r="BQ114" s="880">
        <v>3736549</v>
      </c>
      <c r="BR114" s="881"/>
      <c r="BS114" s="881"/>
      <c r="BT114" s="881"/>
      <c r="BU114" s="881"/>
      <c r="BV114" s="881">
        <v>3728756</v>
      </c>
      <c r="BW114" s="881"/>
      <c r="BX114" s="881"/>
      <c r="BY114" s="881"/>
      <c r="BZ114" s="881"/>
      <c r="CA114" s="881">
        <v>3722075</v>
      </c>
      <c r="CB114" s="881"/>
      <c r="CC114" s="881"/>
      <c r="CD114" s="881"/>
      <c r="CE114" s="881"/>
      <c r="CF114" s="939">
        <v>22.2</v>
      </c>
      <c r="CG114" s="940"/>
      <c r="CH114" s="940"/>
      <c r="CI114" s="940"/>
      <c r="CJ114" s="940"/>
      <c r="CK114" s="991"/>
      <c r="CL114" s="885"/>
      <c r="CM114" s="879" t="s">
        <v>387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372</v>
      </c>
      <c r="DH114" s="844"/>
      <c r="DI114" s="844"/>
      <c r="DJ114" s="844"/>
      <c r="DK114" s="845"/>
      <c r="DL114" s="846" t="s">
        <v>369</v>
      </c>
      <c r="DM114" s="844"/>
      <c r="DN114" s="844"/>
      <c r="DO114" s="844"/>
      <c r="DP114" s="845"/>
      <c r="DQ114" s="846" t="s">
        <v>373</v>
      </c>
      <c r="DR114" s="844"/>
      <c r="DS114" s="844"/>
      <c r="DT114" s="844"/>
      <c r="DU114" s="845"/>
      <c r="DV114" s="888" t="s">
        <v>376</v>
      </c>
      <c r="DW114" s="889"/>
      <c r="DX114" s="889"/>
      <c r="DY114" s="889"/>
      <c r="DZ114" s="890"/>
    </row>
    <row r="115" spans="1:130" s="226" customFormat="1" ht="26.25" customHeight="1" x14ac:dyDescent="0.15">
      <c r="A115" s="978"/>
      <c r="B115" s="979"/>
      <c r="C115" s="816" t="s">
        <v>388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369</v>
      </c>
      <c r="AB115" s="983"/>
      <c r="AC115" s="983"/>
      <c r="AD115" s="983"/>
      <c r="AE115" s="984"/>
      <c r="AF115" s="985" t="s">
        <v>372</v>
      </c>
      <c r="AG115" s="983"/>
      <c r="AH115" s="983"/>
      <c r="AI115" s="983"/>
      <c r="AJ115" s="984"/>
      <c r="AK115" s="985">
        <v>92538</v>
      </c>
      <c r="AL115" s="983"/>
      <c r="AM115" s="983"/>
      <c r="AN115" s="983"/>
      <c r="AO115" s="984"/>
      <c r="AP115" s="986">
        <v>0.6</v>
      </c>
      <c r="AQ115" s="987"/>
      <c r="AR115" s="987"/>
      <c r="AS115" s="987"/>
      <c r="AT115" s="988"/>
      <c r="AU115" s="996"/>
      <c r="AV115" s="997"/>
      <c r="AW115" s="997"/>
      <c r="AX115" s="997"/>
      <c r="AY115" s="997"/>
      <c r="AZ115" s="879" t="s">
        <v>389</v>
      </c>
      <c r="BA115" s="816"/>
      <c r="BB115" s="816"/>
      <c r="BC115" s="816"/>
      <c r="BD115" s="816"/>
      <c r="BE115" s="816"/>
      <c r="BF115" s="816"/>
      <c r="BG115" s="816"/>
      <c r="BH115" s="816"/>
      <c r="BI115" s="816"/>
      <c r="BJ115" s="816"/>
      <c r="BK115" s="816"/>
      <c r="BL115" s="816"/>
      <c r="BM115" s="816"/>
      <c r="BN115" s="816"/>
      <c r="BO115" s="816"/>
      <c r="BP115" s="817"/>
      <c r="BQ115" s="880" t="s">
        <v>369</v>
      </c>
      <c r="BR115" s="881"/>
      <c r="BS115" s="881"/>
      <c r="BT115" s="881"/>
      <c r="BU115" s="881"/>
      <c r="BV115" s="881" t="s">
        <v>384</v>
      </c>
      <c r="BW115" s="881"/>
      <c r="BX115" s="881"/>
      <c r="BY115" s="881"/>
      <c r="BZ115" s="881"/>
      <c r="CA115" s="881" t="s">
        <v>369</v>
      </c>
      <c r="CB115" s="881"/>
      <c r="CC115" s="881"/>
      <c r="CD115" s="881"/>
      <c r="CE115" s="881"/>
      <c r="CF115" s="939" t="s">
        <v>390</v>
      </c>
      <c r="CG115" s="940"/>
      <c r="CH115" s="940"/>
      <c r="CI115" s="940"/>
      <c r="CJ115" s="940"/>
      <c r="CK115" s="991"/>
      <c r="CL115" s="885"/>
      <c r="CM115" s="879" t="s">
        <v>391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369</v>
      </c>
      <c r="DH115" s="844"/>
      <c r="DI115" s="844"/>
      <c r="DJ115" s="844"/>
      <c r="DK115" s="845"/>
      <c r="DL115" s="846" t="s">
        <v>376</v>
      </c>
      <c r="DM115" s="844"/>
      <c r="DN115" s="844"/>
      <c r="DO115" s="844"/>
      <c r="DP115" s="845"/>
      <c r="DQ115" s="846" t="s">
        <v>376</v>
      </c>
      <c r="DR115" s="844"/>
      <c r="DS115" s="844"/>
      <c r="DT115" s="844"/>
      <c r="DU115" s="845"/>
      <c r="DV115" s="888" t="s">
        <v>369</v>
      </c>
      <c r="DW115" s="889"/>
      <c r="DX115" s="889"/>
      <c r="DY115" s="889"/>
      <c r="DZ115" s="890"/>
    </row>
    <row r="116" spans="1:130" s="226" customFormat="1" ht="26.25" customHeight="1" x14ac:dyDescent="0.15">
      <c r="A116" s="980"/>
      <c r="B116" s="981"/>
      <c r="C116" s="903" t="s">
        <v>392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369</v>
      </c>
      <c r="AB116" s="844"/>
      <c r="AC116" s="844"/>
      <c r="AD116" s="844"/>
      <c r="AE116" s="845"/>
      <c r="AF116" s="846" t="s">
        <v>369</v>
      </c>
      <c r="AG116" s="844"/>
      <c r="AH116" s="844"/>
      <c r="AI116" s="844"/>
      <c r="AJ116" s="845"/>
      <c r="AK116" s="846" t="s">
        <v>370</v>
      </c>
      <c r="AL116" s="844"/>
      <c r="AM116" s="844"/>
      <c r="AN116" s="844"/>
      <c r="AO116" s="845"/>
      <c r="AP116" s="888" t="s">
        <v>373</v>
      </c>
      <c r="AQ116" s="889"/>
      <c r="AR116" s="889"/>
      <c r="AS116" s="889"/>
      <c r="AT116" s="890"/>
      <c r="AU116" s="996"/>
      <c r="AV116" s="997"/>
      <c r="AW116" s="997"/>
      <c r="AX116" s="997"/>
      <c r="AY116" s="997"/>
      <c r="AZ116" s="973" t="s">
        <v>393</v>
      </c>
      <c r="BA116" s="974"/>
      <c r="BB116" s="974"/>
      <c r="BC116" s="974"/>
      <c r="BD116" s="974"/>
      <c r="BE116" s="974"/>
      <c r="BF116" s="974"/>
      <c r="BG116" s="974"/>
      <c r="BH116" s="974"/>
      <c r="BI116" s="974"/>
      <c r="BJ116" s="974"/>
      <c r="BK116" s="974"/>
      <c r="BL116" s="974"/>
      <c r="BM116" s="974"/>
      <c r="BN116" s="974"/>
      <c r="BO116" s="974"/>
      <c r="BP116" s="975"/>
      <c r="BQ116" s="880" t="s">
        <v>384</v>
      </c>
      <c r="BR116" s="881"/>
      <c r="BS116" s="881"/>
      <c r="BT116" s="881"/>
      <c r="BU116" s="881"/>
      <c r="BV116" s="881" t="s">
        <v>373</v>
      </c>
      <c r="BW116" s="881"/>
      <c r="BX116" s="881"/>
      <c r="BY116" s="881"/>
      <c r="BZ116" s="881"/>
      <c r="CA116" s="881" t="s">
        <v>369</v>
      </c>
      <c r="CB116" s="881"/>
      <c r="CC116" s="881"/>
      <c r="CD116" s="881"/>
      <c r="CE116" s="881"/>
      <c r="CF116" s="939" t="s">
        <v>372</v>
      </c>
      <c r="CG116" s="940"/>
      <c r="CH116" s="940"/>
      <c r="CI116" s="940"/>
      <c r="CJ116" s="940"/>
      <c r="CK116" s="991"/>
      <c r="CL116" s="885"/>
      <c r="CM116" s="879" t="s">
        <v>394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384</v>
      </c>
      <c r="DH116" s="844"/>
      <c r="DI116" s="844"/>
      <c r="DJ116" s="844"/>
      <c r="DK116" s="845"/>
      <c r="DL116" s="846" t="s">
        <v>369</v>
      </c>
      <c r="DM116" s="844"/>
      <c r="DN116" s="844"/>
      <c r="DO116" s="844"/>
      <c r="DP116" s="845"/>
      <c r="DQ116" s="846" t="s">
        <v>376</v>
      </c>
      <c r="DR116" s="844"/>
      <c r="DS116" s="844"/>
      <c r="DT116" s="844"/>
      <c r="DU116" s="845"/>
      <c r="DV116" s="888" t="s">
        <v>372</v>
      </c>
      <c r="DW116" s="889"/>
      <c r="DX116" s="889"/>
      <c r="DY116" s="889"/>
      <c r="DZ116" s="890"/>
    </row>
    <row r="117" spans="1:130" s="226"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395</v>
      </c>
      <c r="Z117" s="961"/>
      <c r="AA117" s="966">
        <v>3350960</v>
      </c>
      <c r="AB117" s="967"/>
      <c r="AC117" s="967"/>
      <c r="AD117" s="967"/>
      <c r="AE117" s="968"/>
      <c r="AF117" s="969">
        <v>3289640</v>
      </c>
      <c r="AG117" s="967"/>
      <c r="AH117" s="967"/>
      <c r="AI117" s="967"/>
      <c r="AJ117" s="968"/>
      <c r="AK117" s="969">
        <v>3360811</v>
      </c>
      <c r="AL117" s="967"/>
      <c r="AM117" s="967"/>
      <c r="AN117" s="967"/>
      <c r="AO117" s="968"/>
      <c r="AP117" s="970"/>
      <c r="AQ117" s="971"/>
      <c r="AR117" s="971"/>
      <c r="AS117" s="971"/>
      <c r="AT117" s="972"/>
      <c r="AU117" s="996"/>
      <c r="AV117" s="997"/>
      <c r="AW117" s="997"/>
      <c r="AX117" s="997"/>
      <c r="AY117" s="997"/>
      <c r="AZ117" s="927" t="s">
        <v>396</v>
      </c>
      <c r="BA117" s="928"/>
      <c r="BB117" s="928"/>
      <c r="BC117" s="928"/>
      <c r="BD117" s="928"/>
      <c r="BE117" s="928"/>
      <c r="BF117" s="928"/>
      <c r="BG117" s="928"/>
      <c r="BH117" s="928"/>
      <c r="BI117" s="928"/>
      <c r="BJ117" s="928"/>
      <c r="BK117" s="928"/>
      <c r="BL117" s="928"/>
      <c r="BM117" s="928"/>
      <c r="BN117" s="928"/>
      <c r="BO117" s="928"/>
      <c r="BP117" s="929"/>
      <c r="BQ117" s="880" t="s">
        <v>384</v>
      </c>
      <c r="BR117" s="881"/>
      <c r="BS117" s="881"/>
      <c r="BT117" s="881"/>
      <c r="BU117" s="881"/>
      <c r="BV117" s="881" t="s">
        <v>372</v>
      </c>
      <c r="BW117" s="881"/>
      <c r="BX117" s="881"/>
      <c r="BY117" s="881"/>
      <c r="BZ117" s="881"/>
      <c r="CA117" s="881" t="s">
        <v>372</v>
      </c>
      <c r="CB117" s="881"/>
      <c r="CC117" s="881"/>
      <c r="CD117" s="881"/>
      <c r="CE117" s="881"/>
      <c r="CF117" s="939" t="s">
        <v>370</v>
      </c>
      <c r="CG117" s="940"/>
      <c r="CH117" s="940"/>
      <c r="CI117" s="940"/>
      <c r="CJ117" s="940"/>
      <c r="CK117" s="991"/>
      <c r="CL117" s="885"/>
      <c r="CM117" s="879" t="s">
        <v>397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373</v>
      </c>
      <c r="DH117" s="844"/>
      <c r="DI117" s="844"/>
      <c r="DJ117" s="844"/>
      <c r="DK117" s="845"/>
      <c r="DL117" s="846" t="s">
        <v>372</v>
      </c>
      <c r="DM117" s="844"/>
      <c r="DN117" s="844"/>
      <c r="DO117" s="844"/>
      <c r="DP117" s="845"/>
      <c r="DQ117" s="846" t="s">
        <v>372</v>
      </c>
      <c r="DR117" s="844"/>
      <c r="DS117" s="844"/>
      <c r="DT117" s="844"/>
      <c r="DU117" s="845"/>
      <c r="DV117" s="888" t="s">
        <v>369</v>
      </c>
      <c r="DW117" s="889"/>
      <c r="DX117" s="889"/>
      <c r="DY117" s="889"/>
      <c r="DZ117" s="890"/>
    </row>
    <row r="118" spans="1:130" s="226" customFormat="1" ht="26.25" customHeight="1" x14ac:dyDescent="0.15">
      <c r="A118" s="959" t="s">
        <v>364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361</v>
      </c>
      <c r="AB118" s="960"/>
      <c r="AC118" s="960"/>
      <c r="AD118" s="960"/>
      <c r="AE118" s="961"/>
      <c r="AF118" s="962" t="s">
        <v>362</v>
      </c>
      <c r="AG118" s="960"/>
      <c r="AH118" s="960"/>
      <c r="AI118" s="960"/>
      <c r="AJ118" s="961"/>
      <c r="AK118" s="962" t="s">
        <v>264</v>
      </c>
      <c r="AL118" s="960"/>
      <c r="AM118" s="960"/>
      <c r="AN118" s="960"/>
      <c r="AO118" s="961"/>
      <c r="AP118" s="963" t="s">
        <v>363</v>
      </c>
      <c r="AQ118" s="964"/>
      <c r="AR118" s="964"/>
      <c r="AS118" s="964"/>
      <c r="AT118" s="965"/>
      <c r="AU118" s="996"/>
      <c r="AV118" s="997"/>
      <c r="AW118" s="997"/>
      <c r="AX118" s="997"/>
      <c r="AY118" s="997"/>
      <c r="AZ118" s="902" t="s">
        <v>398</v>
      </c>
      <c r="BA118" s="903"/>
      <c r="BB118" s="903"/>
      <c r="BC118" s="903"/>
      <c r="BD118" s="903"/>
      <c r="BE118" s="903"/>
      <c r="BF118" s="903"/>
      <c r="BG118" s="903"/>
      <c r="BH118" s="903"/>
      <c r="BI118" s="903"/>
      <c r="BJ118" s="903"/>
      <c r="BK118" s="903"/>
      <c r="BL118" s="903"/>
      <c r="BM118" s="903"/>
      <c r="BN118" s="903"/>
      <c r="BO118" s="903"/>
      <c r="BP118" s="904"/>
      <c r="BQ118" s="943" t="s">
        <v>369</v>
      </c>
      <c r="BR118" s="909"/>
      <c r="BS118" s="909"/>
      <c r="BT118" s="909"/>
      <c r="BU118" s="909"/>
      <c r="BV118" s="909" t="s">
        <v>370</v>
      </c>
      <c r="BW118" s="909"/>
      <c r="BX118" s="909"/>
      <c r="BY118" s="909"/>
      <c r="BZ118" s="909"/>
      <c r="CA118" s="909" t="s">
        <v>372</v>
      </c>
      <c r="CB118" s="909"/>
      <c r="CC118" s="909"/>
      <c r="CD118" s="909"/>
      <c r="CE118" s="909"/>
      <c r="CF118" s="939" t="s">
        <v>369</v>
      </c>
      <c r="CG118" s="940"/>
      <c r="CH118" s="940"/>
      <c r="CI118" s="940"/>
      <c r="CJ118" s="940"/>
      <c r="CK118" s="991"/>
      <c r="CL118" s="885"/>
      <c r="CM118" s="879" t="s">
        <v>399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369</v>
      </c>
      <c r="DH118" s="844"/>
      <c r="DI118" s="844"/>
      <c r="DJ118" s="844"/>
      <c r="DK118" s="845"/>
      <c r="DL118" s="846" t="s">
        <v>373</v>
      </c>
      <c r="DM118" s="844"/>
      <c r="DN118" s="844"/>
      <c r="DO118" s="844"/>
      <c r="DP118" s="845"/>
      <c r="DQ118" s="846" t="s">
        <v>376</v>
      </c>
      <c r="DR118" s="844"/>
      <c r="DS118" s="844"/>
      <c r="DT118" s="844"/>
      <c r="DU118" s="845"/>
      <c r="DV118" s="888" t="s">
        <v>372</v>
      </c>
      <c r="DW118" s="889"/>
      <c r="DX118" s="889"/>
      <c r="DY118" s="889"/>
      <c r="DZ118" s="890"/>
    </row>
    <row r="119" spans="1:130" s="226" customFormat="1" ht="26.25" customHeight="1" x14ac:dyDescent="0.15">
      <c r="A119" s="882" t="s">
        <v>367</v>
      </c>
      <c r="B119" s="883"/>
      <c r="C119" s="924" t="s">
        <v>368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376</v>
      </c>
      <c r="AB119" s="953"/>
      <c r="AC119" s="953"/>
      <c r="AD119" s="953"/>
      <c r="AE119" s="954"/>
      <c r="AF119" s="955" t="s">
        <v>372</v>
      </c>
      <c r="AG119" s="953"/>
      <c r="AH119" s="953"/>
      <c r="AI119" s="953"/>
      <c r="AJ119" s="954"/>
      <c r="AK119" s="955" t="s">
        <v>174</v>
      </c>
      <c r="AL119" s="953"/>
      <c r="AM119" s="953"/>
      <c r="AN119" s="953"/>
      <c r="AO119" s="954"/>
      <c r="AP119" s="956" t="s">
        <v>376</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400</v>
      </c>
      <c r="BP119" s="942"/>
      <c r="BQ119" s="943">
        <v>41239332</v>
      </c>
      <c r="BR119" s="909"/>
      <c r="BS119" s="909"/>
      <c r="BT119" s="909"/>
      <c r="BU119" s="909"/>
      <c r="BV119" s="909">
        <v>39225098</v>
      </c>
      <c r="BW119" s="909"/>
      <c r="BX119" s="909"/>
      <c r="BY119" s="909"/>
      <c r="BZ119" s="909"/>
      <c r="CA119" s="909">
        <v>36608144</v>
      </c>
      <c r="CB119" s="909"/>
      <c r="CC119" s="909"/>
      <c r="CD119" s="909"/>
      <c r="CE119" s="909"/>
      <c r="CF119" s="812"/>
      <c r="CG119" s="813"/>
      <c r="CH119" s="813"/>
      <c r="CI119" s="813"/>
      <c r="CJ119" s="898"/>
      <c r="CK119" s="992"/>
      <c r="CL119" s="887"/>
      <c r="CM119" s="902" t="s">
        <v>401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372</v>
      </c>
      <c r="DH119" s="828"/>
      <c r="DI119" s="828"/>
      <c r="DJ119" s="828"/>
      <c r="DK119" s="829"/>
      <c r="DL119" s="830" t="s">
        <v>369</v>
      </c>
      <c r="DM119" s="828"/>
      <c r="DN119" s="828"/>
      <c r="DO119" s="828"/>
      <c r="DP119" s="829"/>
      <c r="DQ119" s="830" t="s">
        <v>372</v>
      </c>
      <c r="DR119" s="828"/>
      <c r="DS119" s="828"/>
      <c r="DT119" s="828"/>
      <c r="DU119" s="829"/>
      <c r="DV119" s="912" t="s">
        <v>369</v>
      </c>
      <c r="DW119" s="913"/>
      <c r="DX119" s="913"/>
      <c r="DY119" s="913"/>
      <c r="DZ119" s="914"/>
    </row>
    <row r="120" spans="1:130" s="226" customFormat="1" ht="26.25" customHeight="1" x14ac:dyDescent="0.15">
      <c r="A120" s="884"/>
      <c r="B120" s="885"/>
      <c r="C120" s="879" t="s">
        <v>375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174</v>
      </c>
      <c r="AB120" s="844"/>
      <c r="AC120" s="844"/>
      <c r="AD120" s="844"/>
      <c r="AE120" s="845"/>
      <c r="AF120" s="846" t="s">
        <v>376</v>
      </c>
      <c r="AG120" s="844"/>
      <c r="AH120" s="844"/>
      <c r="AI120" s="844"/>
      <c r="AJ120" s="845"/>
      <c r="AK120" s="846" t="s">
        <v>372</v>
      </c>
      <c r="AL120" s="844"/>
      <c r="AM120" s="844"/>
      <c r="AN120" s="844"/>
      <c r="AO120" s="845"/>
      <c r="AP120" s="888" t="s">
        <v>372</v>
      </c>
      <c r="AQ120" s="889"/>
      <c r="AR120" s="889"/>
      <c r="AS120" s="889"/>
      <c r="AT120" s="890"/>
      <c r="AU120" s="944" t="s">
        <v>402</v>
      </c>
      <c r="AV120" s="945"/>
      <c r="AW120" s="945"/>
      <c r="AX120" s="945"/>
      <c r="AY120" s="946"/>
      <c r="AZ120" s="924" t="s">
        <v>403</v>
      </c>
      <c r="BA120" s="872"/>
      <c r="BB120" s="872"/>
      <c r="BC120" s="872"/>
      <c r="BD120" s="872"/>
      <c r="BE120" s="872"/>
      <c r="BF120" s="872"/>
      <c r="BG120" s="872"/>
      <c r="BH120" s="872"/>
      <c r="BI120" s="872"/>
      <c r="BJ120" s="872"/>
      <c r="BK120" s="872"/>
      <c r="BL120" s="872"/>
      <c r="BM120" s="872"/>
      <c r="BN120" s="872"/>
      <c r="BO120" s="872"/>
      <c r="BP120" s="873"/>
      <c r="BQ120" s="925">
        <v>19563064</v>
      </c>
      <c r="BR120" s="906"/>
      <c r="BS120" s="906"/>
      <c r="BT120" s="906"/>
      <c r="BU120" s="906"/>
      <c r="BV120" s="906">
        <v>21132534</v>
      </c>
      <c r="BW120" s="906"/>
      <c r="BX120" s="906"/>
      <c r="BY120" s="906"/>
      <c r="BZ120" s="906"/>
      <c r="CA120" s="906">
        <v>25290033</v>
      </c>
      <c r="CB120" s="906"/>
      <c r="CC120" s="906"/>
      <c r="CD120" s="906"/>
      <c r="CE120" s="906"/>
      <c r="CF120" s="930">
        <v>150.5</v>
      </c>
      <c r="CG120" s="931"/>
      <c r="CH120" s="931"/>
      <c r="CI120" s="931"/>
      <c r="CJ120" s="931"/>
      <c r="CK120" s="932" t="s">
        <v>404</v>
      </c>
      <c r="CL120" s="916"/>
      <c r="CM120" s="916"/>
      <c r="CN120" s="916"/>
      <c r="CO120" s="917"/>
      <c r="CP120" s="936" t="s">
        <v>405</v>
      </c>
      <c r="CQ120" s="937"/>
      <c r="CR120" s="937"/>
      <c r="CS120" s="937"/>
      <c r="CT120" s="937"/>
      <c r="CU120" s="937"/>
      <c r="CV120" s="937"/>
      <c r="CW120" s="937"/>
      <c r="CX120" s="937"/>
      <c r="CY120" s="937"/>
      <c r="CZ120" s="937"/>
      <c r="DA120" s="937"/>
      <c r="DB120" s="937"/>
      <c r="DC120" s="937"/>
      <c r="DD120" s="937"/>
      <c r="DE120" s="937"/>
      <c r="DF120" s="938"/>
      <c r="DG120" s="925">
        <v>6581174</v>
      </c>
      <c r="DH120" s="906"/>
      <c r="DI120" s="906"/>
      <c r="DJ120" s="906"/>
      <c r="DK120" s="906"/>
      <c r="DL120" s="906">
        <v>5535279</v>
      </c>
      <c r="DM120" s="906"/>
      <c r="DN120" s="906"/>
      <c r="DO120" s="906"/>
      <c r="DP120" s="906"/>
      <c r="DQ120" s="906">
        <v>4737200</v>
      </c>
      <c r="DR120" s="906"/>
      <c r="DS120" s="906"/>
      <c r="DT120" s="906"/>
      <c r="DU120" s="906"/>
      <c r="DV120" s="907">
        <v>28.2</v>
      </c>
      <c r="DW120" s="907"/>
      <c r="DX120" s="907"/>
      <c r="DY120" s="907"/>
      <c r="DZ120" s="908"/>
    </row>
    <row r="121" spans="1:130" s="226" customFormat="1" ht="26.25" customHeight="1" x14ac:dyDescent="0.15">
      <c r="A121" s="884"/>
      <c r="B121" s="885"/>
      <c r="C121" s="927" t="s">
        <v>406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372</v>
      </c>
      <c r="AB121" s="844"/>
      <c r="AC121" s="844"/>
      <c r="AD121" s="844"/>
      <c r="AE121" s="845"/>
      <c r="AF121" s="846" t="s">
        <v>372</v>
      </c>
      <c r="AG121" s="844"/>
      <c r="AH121" s="844"/>
      <c r="AI121" s="844"/>
      <c r="AJ121" s="845"/>
      <c r="AK121" s="846">
        <v>92538</v>
      </c>
      <c r="AL121" s="844"/>
      <c r="AM121" s="844"/>
      <c r="AN121" s="844"/>
      <c r="AO121" s="845"/>
      <c r="AP121" s="888">
        <v>0.6</v>
      </c>
      <c r="AQ121" s="889"/>
      <c r="AR121" s="889"/>
      <c r="AS121" s="889"/>
      <c r="AT121" s="890"/>
      <c r="AU121" s="947"/>
      <c r="AV121" s="948"/>
      <c r="AW121" s="948"/>
      <c r="AX121" s="948"/>
      <c r="AY121" s="949"/>
      <c r="AZ121" s="879" t="s">
        <v>407</v>
      </c>
      <c r="BA121" s="816"/>
      <c r="BB121" s="816"/>
      <c r="BC121" s="816"/>
      <c r="BD121" s="816"/>
      <c r="BE121" s="816"/>
      <c r="BF121" s="816"/>
      <c r="BG121" s="816"/>
      <c r="BH121" s="816"/>
      <c r="BI121" s="816"/>
      <c r="BJ121" s="816"/>
      <c r="BK121" s="816"/>
      <c r="BL121" s="816"/>
      <c r="BM121" s="816"/>
      <c r="BN121" s="816"/>
      <c r="BO121" s="816"/>
      <c r="BP121" s="817"/>
      <c r="BQ121" s="880">
        <v>3125463</v>
      </c>
      <c r="BR121" s="881"/>
      <c r="BS121" s="881"/>
      <c r="BT121" s="881"/>
      <c r="BU121" s="881"/>
      <c r="BV121" s="881">
        <v>2722737</v>
      </c>
      <c r="BW121" s="881"/>
      <c r="BX121" s="881"/>
      <c r="BY121" s="881"/>
      <c r="BZ121" s="881"/>
      <c r="CA121" s="881">
        <v>2427681</v>
      </c>
      <c r="CB121" s="881"/>
      <c r="CC121" s="881"/>
      <c r="CD121" s="881"/>
      <c r="CE121" s="881"/>
      <c r="CF121" s="939">
        <v>14.4</v>
      </c>
      <c r="CG121" s="940"/>
      <c r="CH121" s="940"/>
      <c r="CI121" s="940"/>
      <c r="CJ121" s="940"/>
      <c r="CK121" s="933"/>
      <c r="CL121" s="919"/>
      <c r="CM121" s="919"/>
      <c r="CN121" s="919"/>
      <c r="CO121" s="920"/>
      <c r="CP121" s="899" t="s">
        <v>408</v>
      </c>
      <c r="CQ121" s="900"/>
      <c r="CR121" s="900"/>
      <c r="CS121" s="900"/>
      <c r="CT121" s="900"/>
      <c r="CU121" s="900"/>
      <c r="CV121" s="900"/>
      <c r="CW121" s="900"/>
      <c r="CX121" s="900"/>
      <c r="CY121" s="900"/>
      <c r="CZ121" s="900"/>
      <c r="DA121" s="900"/>
      <c r="DB121" s="900"/>
      <c r="DC121" s="900"/>
      <c r="DD121" s="900"/>
      <c r="DE121" s="900"/>
      <c r="DF121" s="901"/>
      <c r="DG121" s="880">
        <v>3556741</v>
      </c>
      <c r="DH121" s="881"/>
      <c r="DI121" s="881"/>
      <c r="DJ121" s="881"/>
      <c r="DK121" s="881"/>
      <c r="DL121" s="881">
        <v>3311125</v>
      </c>
      <c r="DM121" s="881"/>
      <c r="DN121" s="881"/>
      <c r="DO121" s="881"/>
      <c r="DP121" s="881"/>
      <c r="DQ121" s="881">
        <v>2537340</v>
      </c>
      <c r="DR121" s="881"/>
      <c r="DS121" s="881"/>
      <c r="DT121" s="881"/>
      <c r="DU121" s="881"/>
      <c r="DV121" s="858">
        <v>15.1</v>
      </c>
      <c r="DW121" s="858"/>
      <c r="DX121" s="858"/>
      <c r="DY121" s="858"/>
      <c r="DZ121" s="859"/>
    </row>
    <row r="122" spans="1:130" s="226" customFormat="1" ht="26.25" customHeight="1" x14ac:dyDescent="0.15">
      <c r="A122" s="884"/>
      <c r="B122" s="885"/>
      <c r="C122" s="879" t="s">
        <v>387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174</v>
      </c>
      <c r="AB122" s="844"/>
      <c r="AC122" s="844"/>
      <c r="AD122" s="844"/>
      <c r="AE122" s="845"/>
      <c r="AF122" s="846" t="s">
        <v>372</v>
      </c>
      <c r="AG122" s="844"/>
      <c r="AH122" s="844"/>
      <c r="AI122" s="844"/>
      <c r="AJ122" s="845"/>
      <c r="AK122" s="846" t="s">
        <v>369</v>
      </c>
      <c r="AL122" s="844"/>
      <c r="AM122" s="844"/>
      <c r="AN122" s="844"/>
      <c r="AO122" s="845"/>
      <c r="AP122" s="888" t="s">
        <v>369</v>
      </c>
      <c r="AQ122" s="889"/>
      <c r="AR122" s="889"/>
      <c r="AS122" s="889"/>
      <c r="AT122" s="890"/>
      <c r="AU122" s="947"/>
      <c r="AV122" s="948"/>
      <c r="AW122" s="948"/>
      <c r="AX122" s="948"/>
      <c r="AY122" s="949"/>
      <c r="AZ122" s="902" t="s">
        <v>409</v>
      </c>
      <c r="BA122" s="903"/>
      <c r="BB122" s="903"/>
      <c r="BC122" s="903"/>
      <c r="BD122" s="903"/>
      <c r="BE122" s="903"/>
      <c r="BF122" s="903"/>
      <c r="BG122" s="903"/>
      <c r="BH122" s="903"/>
      <c r="BI122" s="903"/>
      <c r="BJ122" s="903"/>
      <c r="BK122" s="903"/>
      <c r="BL122" s="903"/>
      <c r="BM122" s="903"/>
      <c r="BN122" s="903"/>
      <c r="BO122" s="903"/>
      <c r="BP122" s="904"/>
      <c r="BQ122" s="943">
        <v>35908159</v>
      </c>
      <c r="BR122" s="909"/>
      <c r="BS122" s="909"/>
      <c r="BT122" s="909"/>
      <c r="BU122" s="909"/>
      <c r="BV122" s="909">
        <v>35116500</v>
      </c>
      <c r="BW122" s="909"/>
      <c r="BX122" s="909"/>
      <c r="BY122" s="909"/>
      <c r="BZ122" s="909"/>
      <c r="CA122" s="909">
        <v>33725188</v>
      </c>
      <c r="CB122" s="909"/>
      <c r="CC122" s="909"/>
      <c r="CD122" s="909"/>
      <c r="CE122" s="909"/>
      <c r="CF122" s="910">
        <v>200.7</v>
      </c>
      <c r="CG122" s="911"/>
      <c r="CH122" s="911"/>
      <c r="CI122" s="911"/>
      <c r="CJ122" s="911"/>
      <c r="CK122" s="933"/>
      <c r="CL122" s="919"/>
      <c r="CM122" s="919"/>
      <c r="CN122" s="919"/>
      <c r="CO122" s="920"/>
      <c r="CP122" s="899" t="s">
        <v>410</v>
      </c>
      <c r="CQ122" s="900"/>
      <c r="CR122" s="900"/>
      <c r="CS122" s="900"/>
      <c r="CT122" s="900"/>
      <c r="CU122" s="900"/>
      <c r="CV122" s="900"/>
      <c r="CW122" s="900"/>
      <c r="CX122" s="900"/>
      <c r="CY122" s="900"/>
      <c r="CZ122" s="900"/>
      <c r="DA122" s="900"/>
      <c r="DB122" s="900"/>
      <c r="DC122" s="900"/>
      <c r="DD122" s="900"/>
      <c r="DE122" s="900"/>
      <c r="DF122" s="901"/>
      <c r="DG122" s="880">
        <v>64125</v>
      </c>
      <c r="DH122" s="881"/>
      <c r="DI122" s="881"/>
      <c r="DJ122" s="881"/>
      <c r="DK122" s="881"/>
      <c r="DL122" s="881">
        <v>66155</v>
      </c>
      <c r="DM122" s="881"/>
      <c r="DN122" s="881"/>
      <c r="DO122" s="881"/>
      <c r="DP122" s="881"/>
      <c r="DQ122" s="881">
        <v>61123</v>
      </c>
      <c r="DR122" s="881"/>
      <c r="DS122" s="881"/>
      <c r="DT122" s="881"/>
      <c r="DU122" s="881"/>
      <c r="DV122" s="858">
        <v>0.4</v>
      </c>
      <c r="DW122" s="858"/>
      <c r="DX122" s="858"/>
      <c r="DY122" s="858"/>
      <c r="DZ122" s="859"/>
    </row>
    <row r="123" spans="1:130" s="226" customFormat="1" ht="26.25" customHeight="1" x14ac:dyDescent="0.15">
      <c r="A123" s="884"/>
      <c r="B123" s="885"/>
      <c r="C123" s="879" t="s">
        <v>394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369</v>
      </c>
      <c r="AB123" s="844"/>
      <c r="AC123" s="844"/>
      <c r="AD123" s="844"/>
      <c r="AE123" s="845"/>
      <c r="AF123" s="846" t="s">
        <v>370</v>
      </c>
      <c r="AG123" s="844"/>
      <c r="AH123" s="844"/>
      <c r="AI123" s="844"/>
      <c r="AJ123" s="845"/>
      <c r="AK123" s="846" t="s">
        <v>376</v>
      </c>
      <c r="AL123" s="844"/>
      <c r="AM123" s="844"/>
      <c r="AN123" s="844"/>
      <c r="AO123" s="845"/>
      <c r="AP123" s="888" t="s">
        <v>372</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411</v>
      </c>
      <c r="BP123" s="942"/>
      <c r="BQ123" s="896">
        <v>58596686</v>
      </c>
      <c r="BR123" s="897"/>
      <c r="BS123" s="897"/>
      <c r="BT123" s="897"/>
      <c r="BU123" s="897"/>
      <c r="BV123" s="897">
        <v>58971771</v>
      </c>
      <c r="BW123" s="897"/>
      <c r="BX123" s="897"/>
      <c r="BY123" s="897"/>
      <c r="BZ123" s="897"/>
      <c r="CA123" s="897">
        <v>61442902</v>
      </c>
      <c r="CB123" s="897"/>
      <c r="CC123" s="897"/>
      <c r="CD123" s="897"/>
      <c r="CE123" s="897"/>
      <c r="CF123" s="812"/>
      <c r="CG123" s="813"/>
      <c r="CH123" s="813"/>
      <c r="CI123" s="813"/>
      <c r="CJ123" s="898"/>
      <c r="CK123" s="933"/>
      <c r="CL123" s="919"/>
      <c r="CM123" s="919"/>
      <c r="CN123" s="919"/>
      <c r="CO123" s="920"/>
      <c r="CP123" s="899" t="s">
        <v>412</v>
      </c>
      <c r="CQ123" s="900"/>
      <c r="CR123" s="900"/>
      <c r="CS123" s="900"/>
      <c r="CT123" s="900"/>
      <c r="CU123" s="900"/>
      <c r="CV123" s="900"/>
      <c r="CW123" s="900"/>
      <c r="CX123" s="900"/>
      <c r="CY123" s="900"/>
      <c r="CZ123" s="900"/>
      <c r="DA123" s="900"/>
      <c r="DB123" s="900"/>
      <c r="DC123" s="900"/>
      <c r="DD123" s="900"/>
      <c r="DE123" s="900"/>
      <c r="DF123" s="901"/>
      <c r="DG123" s="843" t="s">
        <v>369</v>
      </c>
      <c r="DH123" s="844"/>
      <c r="DI123" s="844"/>
      <c r="DJ123" s="844"/>
      <c r="DK123" s="845"/>
      <c r="DL123" s="846" t="s">
        <v>370</v>
      </c>
      <c r="DM123" s="844"/>
      <c r="DN123" s="844"/>
      <c r="DO123" s="844"/>
      <c r="DP123" s="845"/>
      <c r="DQ123" s="846" t="s">
        <v>174</v>
      </c>
      <c r="DR123" s="844"/>
      <c r="DS123" s="844"/>
      <c r="DT123" s="844"/>
      <c r="DU123" s="845"/>
      <c r="DV123" s="888" t="s">
        <v>369</v>
      </c>
      <c r="DW123" s="889"/>
      <c r="DX123" s="889"/>
      <c r="DY123" s="889"/>
      <c r="DZ123" s="890"/>
    </row>
    <row r="124" spans="1:130" s="226" customFormat="1" ht="26.25" customHeight="1" thickBot="1" x14ac:dyDescent="0.2">
      <c r="A124" s="884"/>
      <c r="B124" s="885"/>
      <c r="C124" s="879" t="s">
        <v>397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376</v>
      </c>
      <c r="AB124" s="844"/>
      <c r="AC124" s="844"/>
      <c r="AD124" s="844"/>
      <c r="AE124" s="845"/>
      <c r="AF124" s="846" t="s">
        <v>174</v>
      </c>
      <c r="AG124" s="844"/>
      <c r="AH124" s="844"/>
      <c r="AI124" s="844"/>
      <c r="AJ124" s="845"/>
      <c r="AK124" s="846" t="s">
        <v>174</v>
      </c>
      <c r="AL124" s="844"/>
      <c r="AM124" s="844"/>
      <c r="AN124" s="844"/>
      <c r="AO124" s="845"/>
      <c r="AP124" s="888" t="s">
        <v>174</v>
      </c>
      <c r="AQ124" s="889"/>
      <c r="AR124" s="889"/>
      <c r="AS124" s="889"/>
      <c r="AT124" s="890"/>
      <c r="AU124" s="891" t="s">
        <v>413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372</v>
      </c>
      <c r="BR124" s="895"/>
      <c r="BS124" s="895"/>
      <c r="BT124" s="895"/>
      <c r="BU124" s="895"/>
      <c r="BV124" s="895" t="s">
        <v>372</v>
      </c>
      <c r="BW124" s="895"/>
      <c r="BX124" s="895"/>
      <c r="BY124" s="895"/>
      <c r="BZ124" s="895"/>
      <c r="CA124" s="895" t="s">
        <v>376</v>
      </c>
      <c r="CB124" s="895"/>
      <c r="CC124" s="895"/>
      <c r="CD124" s="895"/>
      <c r="CE124" s="895"/>
      <c r="CF124" s="790"/>
      <c r="CG124" s="791"/>
      <c r="CH124" s="791"/>
      <c r="CI124" s="791"/>
      <c r="CJ124" s="926"/>
      <c r="CK124" s="934"/>
      <c r="CL124" s="934"/>
      <c r="CM124" s="934"/>
      <c r="CN124" s="934"/>
      <c r="CO124" s="935"/>
      <c r="CP124" s="899" t="s">
        <v>414</v>
      </c>
      <c r="CQ124" s="900"/>
      <c r="CR124" s="900"/>
      <c r="CS124" s="900"/>
      <c r="CT124" s="900"/>
      <c r="CU124" s="900"/>
      <c r="CV124" s="900"/>
      <c r="CW124" s="900"/>
      <c r="CX124" s="900"/>
      <c r="CY124" s="900"/>
      <c r="CZ124" s="900"/>
      <c r="DA124" s="900"/>
      <c r="DB124" s="900"/>
      <c r="DC124" s="900"/>
      <c r="DD124" s="900"/>
      <c r="DE124" s="900"/>
      <c r="DF124" s="901"/>
      <c r="DG124" s="827" t="s">
        <v>384</v>
      </c>
      <c r="DH124" s="828"/>
      <c r="DI124" s="828"/>
      <c r="DJ124" s="828"/>
      <c r="DK124" s="829"/>
      <c r="DL124" s="830" t="s">
        <v>369</v>
      </c>
      <c r="DM124" s="828"/>
      <c r="DN124" s="828"/>
      <c r="DO124" s="828"/>
      <c r="DP124" s="829"/>
      <c r="DQ124" s="830" t="s">
        <v>390</v>
      </c>
      <c r="DR124" s="828"/>
      <c r="DS124" s="828"/>
      <c r="DT124" s="828"/>
      <c r="DU124" s="829"/>
      <c r="DV124" s="912" t="s">
        <v>376</v>
      </c>
      <c r="DW124" s="913"/>
      <c r="DX124" s="913"/>
      <c r="DY124" s="913"/>
      <c r="DZ124" s="914"/>
    </row>
    <row r="125" spans="1:130" s="226" customFormat="1" ht="26.25" customHeight="1" x14ac:dyDescent="0.15">
      <c r="A125" s="884"/>
      <c r="B125" s="885"/>
      <c r="C125" s="879" t="s">
        <v>399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369</v>
      </c>
      <c r="AB125" s="844"/>
      <c r="AC125" s="844"/>
      <c r="AD125" s="844"/>
      <c r="AE125" s="845"/>
      <c r="AF125" s="846" t="s">
        <v>384</v>
      </c>
      <c r="AG125" s="844"/>
      <c r="AH125" s="844"/>
      <c r="AI125" s="844"/>
      <c r="AJ125" s="845"/>
      <c r="AK125" s="846" t="s">
        <v>376</v>
      </c>
      <c r="AL125" s="844"/>
      <c r="AM125" s="844"/>
      <c r="AN125" s="844"/>
      <c r="AO125" s="845"/>
      <c r="AP125" s="888" t="s">
        <v>369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415</v>
      </c>
      <c r="CL125" s="916"/>
      <c r="CM125" s="916"/>
      <c r="CN125" s="916"/>
      <c r="CO125" s="917"/>
      <c r="CP125" s="924" t="s">
        <v>416</v>
      </c>
      <c r="CQ125" s="872"/>
      <c r="CR125" s="872"/>
      <c r="CS125" s="872"/>
      <c r="CT125" s="872"/>
      <c r="CU125" s="872"/>
      <c r="CV125" s="872"/>
      <c r="CW125" s="872"/>
      <c r="CX125" s="872"/>
      <c r="CY125" s="872"/>
      <c r="CZ125" s="872"/>
      <c r="DA125" s="872"/>
      <c r="DB125" s="872"/>
      <c r="DC125" s="872"/>
      <c r="DD125" s="872"/>
      <c r="DE125" s="872"/>
      <c r="DF125" s="873"/>
      <c r="DG125" s="925" t="s">
        <v>370</v>
      </c>
      <c r="DH125" s="906"/>
      <c r="DI125" s="906"/>
      <c r="DJ125" s="906"/>
      <c r="DK125" s="906"/>
      <c r="DL125" s="906" t="s">
        <v>369</v>
      </c>
      <c r="DM125" s="906"/>
      <c r="DN125" s="906"/>
      <c r="DO125" s="906"/>
      <c r="DP125" s="906"/>
      <c r="DQ125" s="906" t="s">
        <v>372</v>
      </c>
      <c r="DR125" s="906"/>
      <c r="DS125" s="906"/>
      <c r="DT125" s="906"/>
      <c r="DU125" s="906"/>
      <c r="DV125" s="907" t="s">
        <v>373</v>
      </c>
      <c r="DW125" s="907"/>
      <c r="DX125" s="907"/>
      <c r="DY125" s="907"/>
      <c r="DZ125" s="908"/>
    </row>
    <row r="126" spans="1:130" s="226" customFormat="1" ht="26.25" customHeight="1" thickBot="1" x14ac:dyDescent="0.2">
      <c r="A126" s="884"/>
      <c r="B126" s="885"/>
      <c r="C126" s="879" t="s">
        <v>401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369</v>
      </c>
      <c r="AB126" s="844"/>
      <c r="AC126" s="844"/>
      <c r="AD126" s="844"/>
      <c r="AE126" s="845"/>
      <c r="AF126" s="846" t="s">
        <v>373</v>
      </c>
      <c r="AG126" s="844"/>
      <c r="AH126" s="844"/>
      <c r="AI126" s="844"/>
      <c r="AJ126" s="845"/>
      <c r="AK126" s="846" t="s">
        <v>376</v>
      </c>
      <c r="AL126" s="844"/>
      <c r="AM126" s="844"/>
      <c r="AN126" s="844"/>
      <c r="AO126" s="845"/>
      <c r="AP126" s="888" t="s">
        <v>370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417</v>
      </c>
      <c r="CQ126" s="816"/>
      <c r="CR126" s="816"/>
      <c r="CS126" s="816"/>
      <c r="CT126" s="816"/>
      <c r="CU126" s="816"/>
      <c r="CV126" s="816"/>
      <c r="CW126" s="816"/>
      <c r="CX126" s="816"/>
      <c r="CY126" s="816"/>
      <c r="CZ126" s="816"/>
      <c r="DA126" s="816"/>
      <c r="DB126" s="816"/>
      <c r="DC126" s="816"/>
      <c r="DD126" s="816"/>
      <c r="DE126" s="816"/>
      <c r="DF126" s="817"/>
      <c r="DG126" s="880" t="s">
        <v>376</v>
      </c>
      <c r="DH126" s="881"/>
      <c r="DI126" s="881"/>
      <c r="DJ126" s="881"/>
      <c r="DK126" s="881"/>
      <c r="DL126" s="881" t="s">
        <v>369</v>
      </c>
      <c r="DM126" s="881"/>
      <c r="DN126" s="881"/>
      <c r="DO126" s="881"/>
      <c r="DP126" s="881"/>
      <c r="DQ126" s="881" t="s">
        <v>369</v>
      </c>
      <c r="DR126" s="881"/>
      <c r="DS126" s="881"/>
      <c r="DT126" s="881"/>
      <c r="DU126" s="881"/>
      <c r="DV126" s="858" t="s">
        <v>384</v>
      </c>
      <c r="DW126" s="858"/>
      <c r="DX126" s="858"/>
      <c r="DY126" s="858"/>
      <c r="DZ126" s="859"/>
    </row>
    <row r="127" spans="1:130" s="226" customFormat="1" ht="26.25" customHeight="1" x14ac:dyDescent="0.15">
      <c r="A127" s="886"/>
      <c r="B127" s="887"/>
      <c r="C127" s="902" t="s">
        <v>418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376</v>
      </c>
      <c r="AB127" s="844"/>
      <c r="AC127" s="844"/>
      <c r="AD127" s="844"/>
      <c r="AE127" s="845"/>
      <c r="AF127" s="846" t="s">
        <v>372</v>
      </c>
      <c r="AG127" s="844"/>
      <c r="AH127" s="844"/>
      <c r="AI127" s="844"/>
      <c r="AJ127" s="845"/>
      <c r="AK127" s="846" t="s">
        <v>384</v>
      </c>
      <c r="AL127" s="844"/>
      <c r="AM127" s="844"/>
      <c r="AN127" s="844"/>
      <c r="AO127" s="845"/>
      <c r="AP127" s="888" t="s">
        <v>369</v>
      </c>
      <c r="AQ127" s="889"/>
      <c r="AR127" s="889"/>
      <c r="AS127" s="889"/>
      <c r="AT127" s="890"/>
      <c r="AU127" s="228"/>
      <c r="AV127" s="228"/>
      <c r="AW127" s="228"/>
      <c r="AX127" s="905" t="s">
        <v>419</v>
      </c>
      <c r="AY127" s="876"/>
      <c r="AZ127" s="876"/>
      <c r="BA127" s="876"/>
      <c r="BB127" s="876"/>
      <c r="BC127" s="876"/>
      <c r="BD127" s="876"/>
      <c r="BE127" s="877"/>
      <c r="BF127" s="875" t="s">
        <v>420</v>
      </c>
      <c r="BG127" s="876"/>
      <c r="BH127" s="876"/>
      <c r="BI127" s="876"/>
      <c r="BJ127" s="876"/>
      <c r="BK127" s="876"/>
      <c r="BL127" s="877"/>
      <c r="BM127" s="875" t="s">
        <v>421</v>
      </c>
      <c r="BN127" s="876"/>
      <c r="BO127" s="876"/>
      <c r="BP127" s="876"/>
      <c r="BQ127" s="876"/>
      <c r="BR127" s="876"/>
      <c r="BS127" s="877"/>
      <c r="BT127" s="875" t="s">
        <v>422</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423</v>
      </c>
      <c r="CQ127" s="816"/>
      <c r="CR127" s="816"/>
      <c r="CS127" s="816"/>
      <c r="CT127" s="816"/>
      <c r="CU127" s="816"/>
      <c r="CV127" s="816"/>
      <c r="CW127" s="816"/>
      <c r="CX127" s="816"/>
      <c r="CY127" s="816"/>
      <c r="CZ127" s="816"/>
      <c r="DA127" s="816"/>
      <c r="DB127" s="816"/>
      <c r="DC127" s="816"/>
      <c r="DD127" s="816"/>
      <c r="DE127" s="816"/>
      <c r="DF127" s="817"/>
      <c r="DG127" s="880" t="s">
        <v>369</v>
      </c>
      <c r="DH127" s="881"/>
      <c r="DI127" s="881"/>
      <c r="DJ127" s="881"/>
      <c r="DK127" s="881"/>
      <c r="DL127" s="881" t="s">
        <v>369</v>
      </c>
      <c r="DM127" s="881"/>
      <c r="DN127" s="881"/>
      <c r="DO127" s="881"/>
      <c r="DP127" s="881"/>
      <c r="DQ127" s="881" t="s">
        <v>369</v>
      </c>
      <c r="DR127" s="881"/>
      <c r="DS127" s="881"/>
      <c r="DT127" s="881"/>
      <c r="DU127" s="881"/>
      <c r="DV127" s="858" t="s">
        <v>369</v>
      </c>
      <c r="DW127" s="858"/>
      <c r="DX127" s="858"/>
      <c r="DY127" s="858"/>
      <c r="DZ127" s="859"/>
    </row>
    <row r="128" spans="1:130" s="226" customFormat="1" ht="26.25" customHeight="1" thickBot="1" x14ac:dyDescent="0.2">
      <c r="A128" s="860" t="s">
        <v>424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425</v>
      </c>
      <c r="X128" s="862"/>
      <c r="Y128" s="862"/>
      <c r="Z128" s="863"/>
      <c r="AA128" s="864">
        <v>231709</v>
      </c>
      <c r="AB128" s="865"/>
      <c r="AC128" s="865"/>
      <c r="AD128" s="865"/>
      <c r="AE128" s="866"/>
      <c r="AF128" s="867">
        <v>263784</v>
      </c>
      <c r="AG128" s="865"/>
      <c r="AH128" s="865"/>
      <c r="AI128" s="865"/>
      <c r="AJ128" s="866"/>
      <c r="AK128" s="867">
        <v>251369</v>
      </c>
      <c r="AL128" s="865"/>
      <c r="AM128" s="865"/>
      <c r="AN128" s="865"/>
      <c r="AO128" s="866"/>
      <c r="AP128" s="868"/>
      <c r="AQ128" s="869"/>
      <c r="AR128" s="869"/>
      <c r="AS128" s="869"/>
      <c r="AT128" s="870"/>
      <c r="AU128" s="228"/>
      <c r="AV128" s="228"/>
      <c r="AW128" s="228"/>
      <c r="AX128" s="871" t="s">
        <v>426</v>
      </c>
      <c r="AY128" s="872"/>
      <c r="AZ128" s="872"/>
      <c r="BA128" s="872"/>
      <c r="BB128" s="872"/>
      <c r="BC128" s="872"/>
      <c r="BD128" s="872"/>
      <c r="BE128" s="873"/>
      <c r="BF128" s="850" t="s">
        <v>376</v>
      </c>
      <c r="BG128" s="851"/>
      <c r="BH128" s="851"/>
      <c r="BI128" s="851"/>
      <c r="BJ128" s="851"/>
      <c r="BK128" s="851"/>
      <c r="BL128" s="874"/>
      <c r="BM128" s="850">
        <v>12.51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427</v>
      </c>
      <c r="CQ128" s="794"/>
      <c r="CR128" s="794"/>
      <c r="CS128" s="794"/>
      <c r="CT128" s="794"/>
      <c r="CU128" s="794"/>
      <c r="CV128" s="794"/>
      <c r="CW128" s="794"/>
      <c r="CX128" s="794"/>
      <c r="CY128" s="794"/>
      <c r="CZ128" s="794"/>
      <c r="DA128" s="794"/>
      <c r="DB128" s="794"/>
      <c r="DC128" s="794"/>
      <c r="DD128" s="794"/>
      <c r="DE128" s="794"/>
      <c r="DF128" s="795"/>
      <c r="DG128" s="854" t="s">
        <v>372</v>
      </c>
      <c r="DH128" s="855"/>
      <c r="DI128" s="855"/>
      <c r="DJ128" s="855"/>
      <c r="DK128" s="855"/>
      <c r="DL128" s="855" t="s">
        <v>370</v>
      </c>
      <c r="DM128" s="855"/>
      <c r="DN128" s="855"/>
      <c r="DO128" s="855"/>
      <c r="DP128" s="855"/>
      <c r="DQ128" s="855" t="s">
        <v>376</v>
      </c>
      <c r="DR128" s="855"/>
      <c r="DS128" s="855"/>
      <c r="DT128" s="855"/>
      <c r="DU128" s="855"/>
      <c r="DV128" s="856" t="s">
        <v>376</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428</v>
      </c>
      <c r="X129" s="841"/>
      <c r="Y129" s="841"/>
      <c r="Z129" s="842"/>
      <c r="AA129" s="843">
        <v>18289641</v>
      </c>
      <c r="AB129" s="844"/>
      <c r="AC129" s="844"/>
      <c r="AD129" s="844"/>
      <c r="AE129" s="845"/>
      <c r="AF129" s="846">
        <v>18877749</v>
      </c>
      <c r="AG129" s="844"/>
      <c r="AH129" s="844"/>
      <c r="AI129" s="844"/>
      <c r="AJ129" s="845"/>
      <c r="AK129" s="846">
        <v>19727431</v>
      </c>
      <c r="AL129" s="844"/>
      <c r="AM129" s="844"/>
      <c r="AN129" s="844"/>
      <c r="AO129" s="845"/>
      <c r="AP129" s="847"/>
      <c r="AQ129" s="848"/>
      <c r="AR129" s="848"/>
      <c r="AS129" s="848"/>
      <c r="AT129" s="849"/>
      <c r="AU129" s="229"/>
      <c r="AV129" s="229"/>
      <c r="AW129" s="229"/>
      <c r="AX129" s="815" t="s">
        <v>429</v>
      </c>
      <c r="AY129" s="816"/>
      <c r="AZ129" s="816"/>
      <c r="BA129" s="816"/>
      <c r="BB129" s="816"/>
      <c r="BC129" s="816"/>
      <c r="BD129" s="816"/>
      <c r="BE129" s="817"/>
      <c r="BF129" s="834" t="s">
        <v>430</v>
      </c>
      <c r="BG129" s="835"/>
      <c r="BH129" s="835"/>
      <c r="BI129" s="835"/>
      <c r="BJ129" s="835"/>
      <c r="BK129" s="835"/>
      <c r="BL129" s="836"/>
      <c r="BM129" s="834">
        <v>17.510000000000002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431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432</v>
      </c>
      <c r="X130" s="841"/>
      <c r="Y130" s="841"/>
      <c r="Z130" s="842"/>
      <c r="AA130" s="843">
        <v>2883805</v>
      </c>
      <c r="AB130" s="844"/>
      <c r="AC130" s="844"/>
      <c r="AD130" s="844"/>
      <c r="AE130" s="845"/>
      <c r="AF130" s="846">
        <v>2889697</v>
      </c>
      <c r="AG130" s="844"/>
      <c r="AH130" s="844"/>
      <c r="AI130" s="844"/>
      <c r="AJ130" s="845"/>
      <c r="AK130" s="846">
        <v>2926095</v>
      </c>
      <c r="AL130" s="844"/>
      <c r="AM130" s="844"/>
      <c r="AN130" s="844"/>
      <c r="AO130" s="845"/>
      <c r="AP130" s="847"/>
      <c r="AQ130" s="848"/>
      <c r="AR130" s="848"/>
      <c r="AS130" s="848"/>
      <c r="AT130" s="849"/>
      <c r="AU130" s="229"/>
      <c r="AV130" s="229"/>
      <c r="AW130" s="229"/>
      <c r="AX130" s="815" t="s">
        <v>433</v>
      </c>
      <c r="AY130" s="816"/>
      <c r="AZ130" s="816"/>
      <c r="BA130" s="816"/>
      <c r="BB130" s="816"/>
      <c r="BC130" s="816"/>
      <c r="BD130" s="816"/>
      <c r="BE130" s="817"/>
      <c r="BF130" s="818">
        <v>1.1000000000000001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434</v>
      </c>
      <c r="X131" s="825"/>
      <c r="Y131" s="825"/>
      <c r="Z131" s="826"/>
      <c r="AA131" s="827">
        <v>15405836</v>
      </c>
      <c r="AB131" s="828"/>
      <c r="AC131" s="828"/>
      <c r="AD131" s="828"/>
      <c r="AE131" s="829"/>
      <c r="AF131" s="830">
        <v>15988052</v>
      </c>
      <c r="AG131" s="828"/>
      <c r="AH131" s="828"/>
      <c r="AI131" s="828"/>
      <c r="AJ131" s="829"/>
      <c r="AK131" s="830">
        <v>16801336</v>
      </c>
      <c r="AL131" s="828"/>
      <c r="AM131" s="828"/>
      <c r="AN131" s="828"/>
      <c r="AO131" s="829"/>
      <c r="AP131" s="831"/>
      <c r="AQ131" s="832"/>
      <c r="AR131" s="832"/>
      <c r="AS131" s="832"/>
      <c r="AT131" s="833"/>
      <c r="AU131" s="229"/>
      <c r="AV131" s="229"/>
      <c r="AW131" s="229"/>
      <c r="AX131" s="793" t="s">
        <v>435</v>
      </c>
      <c r="AY131" s="794"/>
      <c r="AZ131" s="794"/>
      <c r="BA131" s="794"/>
      <c r="BB131" s="794"/>
      <c r="BC131" s="794"/>
      <c r="BD131" s="794"/>
      <c r="BE131" s="795"/>
      <c r="BF131" s="796" t="s">
        <v>390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436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437</v>
      </c>
      <c r="W132" s="806"/>
      <c r="X132" s="806"/>
      <c r="Y132" s="806"/>
      <c r="Z132" s="807"/>
      <c r="AA132" s="808">
        <v>1.528290406</v>
      </c>
      <c r="AB132" s="809"/>
      <c r="AC132" s="809"/>
      <c r="AD132" s="809"/>
      <c r="AE132" s="810"/>
      <c r="AF132" s="811">
        <v>0.85162954800000001</v>
      </c>
      <c r="AG132" s="809"/>
      <c r="AH132" s="809"/>
      <c r="AI132" s="809"/>
      <c r="AJ132" s="810"/>
      <c r="AK132" s="811">
        <v>1.0912627559999999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438</v>
      </c>
      <c r="W133" s="785"/>
      <c r="X133" s="785"/>
      <c r="Y133" s="785"/>
      <c r="Z133" s="786"/>
      <c r="AA133" s="787">
        <v>2.2999999999999998</v>
      </c>
      <c r="AB133" s="788"/>
      <c r="AC133" s="788"/>
      <c r="AD133" s="788"/>
      <c r="AE133" s="789"/>
      <c r="AF133" s="787">
        <v>1.5</v>
      </c>
      <c r="AG133" s="788"/>
      <c r="AH133" s="788"/>
      <c r="AI133" s="788"/>
      <c r="AJ133" s="789"/>
      <c r="AK133" s="787">
        <v>1.1000000000000001</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sXOQ7yoHIIJUBzMBbXbsOLgbQZmCyC/dyJvi74G8hu+bVMlultdMgQgpTnMb9ewSn2BjEpcD1bx5qq1B3xkkA==" saltValue="OW/YlPi78lLOdtZKPswr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Swyf38x7fjTSdHEHJ4c7mWfILsjlvIMkhIEBOvlwIbLS9+xtQNxxQpvvk2LvO32ni7HHukg782LyYRCh1QQ==" saltValue="9KqQ8ajkS1HzGwb0oak6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442</v>
      </c>
      <c r="AP7" s="268"/>
      <c r="AQ7" s="269" t="s">
        <v>443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444</v>
      </c>
      <c r="AQ8" s="275" t="s">
        <v>445</v>
      </c>
      <c r="AR8" s="276" t="s">
        <v>446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447</v>
      </c>
      <c r="AL9" s="1195"/>
      <c r="AM9" s="1195"/>
      <c r="AN9" s="1196"/>
      <c r="AO9" s="277">
        <v>5179257</v>
      </c>
      <c r="AP9" s="277">
        <v>63084</v>
      </c>
      <c r="AQ9" s="278">
        <v>72345</v>
      </c>
      <c r="AR9" s="279">
        <v>-12.8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448</v>
      </c>
      <c r="AL10" s="1195"/>
      <c r="AM10" s="1195"/>
      <c r="AN10" s="1196"/>
      <c r="AO10" s="280">
        <v>607874</v>
      </c>
      <c r="AP10" s="280">
        <v>7404</v>
      </c>
      <c r="AQ10" s="281">
        <v>6087</v>
      </c>
      <c r="AR10" s="282">
        <v>21.6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449</v>
      </c>
      <c r="AL11" s="1195"/>
      <c r="AM11" s="1195"/>
      <c r="AN11" s="1196"/>
      <c r="AO11" s="280">
        <v>594637</v>
      </c>
      <c r="AP11" s="280">
        <v>7243</v>
      </c>
      <c r="AQ11" s="281">
        <v>1128</v>
      </c>
      <c r="AR11" s="282">
        <v>542.1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450</v>
      </c>
      <c r="AL12" s="1195"/>
      <c r="AM12" s="1195"/>
      <c r="AN12" s="1196"/>
      <c r="AO12" s="280">
        <v>141</v>
      </c>
      <c r="AP12" s="280">
        <v>2</v>
      </c>
      <c r="AQ12" s="281">
        <v>9</v>
      </c>
      <c r="AR12" s="282">
        <v>-77.8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451</v>
      </c>
      <c r="AL13" s="1195"/>
      <c r="AM13" s="1195"/>
      <c r="AN13" s="1196"/>
      <c r="AO13" s="280">
        <v>256723</v>
      </c>
      <c r="AP13" s="280">
        <v>3127</v>
      </c>
      <c r="AQ13" s="281">
        <v>2326</v>
      </c>
      <c r="AR13" s="282">
        <v>34.4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452</v>
      </c>
      <c r="AL14" s="1195"/>
      <c r="AM14" s="1195"/>
      <c r="AN14" s="1196"/>
      <c r="AO14" s="280">
        <v>70176</v>
      </c>
      <c r="AP14" s="280">
        <v>855</v>
      </c>
      <c r="AQ14" s="281">
        <v>1625</v>
      </c>
      <c r="AR14" s="282">
        <v>-47.4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453</v>
      </c>
      <c r="AL15" s="1198"/>
      <c r="AM15" s="1198"/>
      <c r="AN15" s="1199"/>
      <c r="AO15" s="280">
        <v>-390638</v>
      </c>
      <c r="AP15" s="280">
        <v>-4758</v>
      </c>
      <c r="AQ15" s="281">
        <v>-4515</v>
      </c>
      <c r="AR15" s="282">
        <v>5.4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186</v>
      </c>
      <c r="AL16" s="1198"/>
      <c r="AM16" s="1198"/>
      <c r="AN16" s="1199"/>
      <c r="AO16" s="280">
        <v>6318170</v>
      </c>
      <c r="AP16" s="280">
        <v>76956</v>
      </c>
      <c r="AQ16" s="281">
        <v>79005</v>
      </c>
      <c r="AR16" s="282">
        <v>-2.6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455</v>
      </c>
      <c r="AP20" s="289" t="s">
        <v>456</v>
      </c>
      <c r="AQ20" s="290" t="s">
        <v>457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458</v>
      </c>
      <c r="AL21" s="1201"/>
      <c r="AM21" s="1201"/>
      <c r="AN21" s="1202"/>
      <c r="AO21" s="293">
        <v>6.72</v>
      </c>
      <c r="AP21" s="294">
        <v>7.5</v>
      </c>
      <c r="AQ21" s="295">
        <v>-0.78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459</v>
      </c>
      <c r="AL22" s="1201"/>
      <c r="AM22" s="1201"/>
      <c r="AN22" s="1202"/>
      <c r="AO22" s="298">
        <v>98.5</v>
      </c>
      <c r="AP22" s="299">
        <v>98.5</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460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461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442</v>
      </c>
      <c r="AP30" s="268"/>
      <c r="AQ30" s="269" t="s">
        <v>443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444</v>
      </c>
      <c r="AQ31" s="275" t="s">
        <v>445</v>
      </c>
      <c r="AR31" s="276" t="s">
        <v>446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463</v>
      </c>
      <c r="AL32" s="1185"/>
      <c r="AM32" s="1185"/>
      <c r="AN32" s="1186"/>
      <c r="AO32" s="308">
        <v>2460690</v>
      </c>
      <c r="AP32" s="308">
        <v>29971</v>
      </c>
      <c r="AQ32" s="309">
        <v>42274</v>
      </c>
      <c r="AR32" s="310">
        <v>-29.1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464</v>
      </c>
      <c r="AL33" s="1185"/>
      <c r="AM33" s="1185"/>
      <c r="AN33" s="1186"/>
      <c r="AO33" s="308" t="s">
        <v>465</v>
      </c>
      <c r="AP33" s="308" t="s">
        <v>465</v>
      </c>
      <c r="AQ33" s="309" t="s">
        <v>465</v>
      </c>
      <c r="AR33" s="310" t="s">
        <v>465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466</v>
      </c>
      <c r="AL34" s="1185"/>
      <c r="AM34" s="1185"/>
      <c r="AN34" s="1186"/>
      <c r="AO34" s="308" t="s">
        <v>465</v>
      </c>
      <c r="AP34" s="308" t="s">
        <v>465</v>
      </c>
      <c r="AQ34" s="309">
        <v>53</v>
      </c>
      <c r="AR34" s="310" t="s">
        <v>465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467</v>
      </c>
      <c r="AL35" s="1185"/>
      <c r="AM35" s="1185"/>
      <c r="AN35" s="1186"/>
      <c r="AO35" s="308">
        <v>741156</v>
      </c>
      <c r="AP35" s="308">
        <v>9027</v>
      </c>
      <c r="AQ35" s="309">
        <v>12769</v>
      </c>
      <c r="AR35" s="310">
        <v>-29.3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468</v>
      </c>
      <c r="AL36" s="1185"/>
      <c r="AM36" s="1185"/>
      <c r="AN36" s="1186"/>
      <c r="AO36" s="308">
        <v>66427</v>
      </c>
      <c r="AP36" s="308">
        <v>809</v>
      </c>
      <c r="AQ36" s="309">
        <v>1973</v>
      </c>
      <c r="AR36" s="310">
        <v>-59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469</v>
      </c>
      <c r="AL37" s="1185"/>
      <c r="AM37" s="1185"/>
      <c r="AN37" s="1186"/>
      <c r="AO37" s="308">
        <v>92538</v>
      </c>
      <c r="AP37" s="308">
        <v>1127</v>
      </c>
      <c r="AQ37" s="309">
        <v>635</v>
      </c>
      <c r="AR37" s="310">
        <v>77.5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470</v>
      </c>
      <c r="AL38" s="1188"/>
      <c r="AM38" s="1188"/>
      <c r="AN38" s="1189"/>
      <c r="AO38" s="311" t="s">
        <v>465</v>
      </c>
      <c r="AP38" s="311" t="s">
        <v>465</v>
      </c>
      <c r="AQ38" s="312">
        <v>1</v>
      </c>
      <c r="AR38" s="300" t="s">
        <v>465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471</v>
      </c>
      <c r="AL39" s="1188"/>
      <c r="AM39" s="1188"/>
      <c r="AN39" s="1189"/>
      <c r="AO39" s="308">
        <v>-251369</v>
      </c>
      <c r="AP39" s="308">
        <v>-3062</v>
      </c>
      <c r="AQ39" s="309">
        <v>-5447</v>
      </c>
      <c r="AR39" s="310">
        <v>-43.8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472</v>
      </c>
      <c r="AL40" s="1185"/>
      <c r="AM40" s="1185"/>
      <c r="AN40" s="1186"/>
      <c r="AO40" s="308">
        <v>-2926095</v>
      </c>
      <c r="AP40" s="308">
        <v>-35640</v>
      </c>
      <c r="AQ40" s="309">
        <v>-37418</v>
      </c>
      <c r="AR40" s="310">
        <v>-4.8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260</v>
      </c>
      <c r="AL41" s="1191"/>
      <c r="AM41" s="1191"/>
      <c r="AN41" s="1192"/>
      <c r="AO41" s="308">
        <v>183347</v>
      </c>
      <c r="AP41" s="308">
        <v>2233</v>
      </c>
      <c r="AQ41" s="309">
        <v>14840</v>
      </c>
      <c r="AR41" s="310">
        <v>-85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442</v>
      </c>
      <c r="AN49" s="1179" t="s">
        <v>476</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477</v>
      </c>
      <c r="AO50" s="325" t="s">
        <v>478</v>
      </c>
      <c r="AP50" s="326" t="s">
        <v>479</v>
      </c>
      <c r="AQ50" s="327" t="s">
        <v>480</v>
      </c>
      <c r="AR50" s="328" t="s">
        <v>481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482</v>
      </c>
      <c r="AL51" s="321"/>
      <c r="AM51" s="329">
        <v>4777102</v>
      </c>
      <c r="AN51" s="330">
        <v>58068</v>
      </c>
      <c r="AO51" s="331">
        <v>-11.3</v>
      </c>
      <c r="AP51" s="332">
        <v>54110</v>
      </c>
      <c r="AQ51" s="333">
        <v>-5.6</v>
      </c>
      <c r="AR51" s="334">
        <v>-5.7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483</v>
      </c>
      <c r="AM52" s="337">
        <v>2293544</v>
      </c>
      <c r="AN52" s="338">
        <v>27879</v>
      </c>
      <c r="AO52" s="339">
        <v>88.9</v>
      </c>
      <c r="AP52" s="340">
        <v>30620</v>
      </c>
      <c r="AQ52" s="341">
        <v>-6.6</v>
      </c>
      <c r="AR52" s="342">
        <v>95.5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484</v>
      </c>
      <c r="AL53" s="321"/>
      <c r="AM53" s="329">
        <v>5143217</v>
      </c>
      <c r="AN53" s="330">
        <v>62576</v>
      </c>
      <c r="AO53" s="331">
        <v>7.8</v>
      </c>
      <c r="AP53" s="332">
        <v>54684</v>
      </c>
      <c r="AQ53" s="333">
        <v>1.1000000000000001</v>
      </c>
      <c r="AR53" s="334">
        <v>6.7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483</v>
      </c>
      <c r="AM54" s="337">
        <v>2032178</v>
      </c>
      <c r="AN54" s="338">
        <v>24725</v>
      </c>
      <c r="AO54" s="339">
        <v>-11.3</v>
      </c>
      <c r="AP54" s="340">
        <v>32829</v>
      </c>
      <c r="AQ54" s="341">
        <v>7.2</v>
      </c>
      <c r="AR54" s="342">
        <v>-18.5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485</v>
      </c>
      <c r="AL55" s="321"/>
      <c r="AM55" s="329">
        <v>2498226</v>
      </c>
      <c r="AN55" s="330">
        <v>30432</v>
      </c>
      <c r="AO55" s="331">
        <v>-51.4</v>
      </c>
      <c r="AP55" s="332">
        <v>62383</v>
      </c>
      <c r="AQ55" s="333">
        <v>14.1</v>
      </c>
      <c r="AR55" s="334">
        <v>-65.5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483</v>
      </c>
      <c r="AM56" s="337">
        <v>536717</v>
      </c>
      <c r="AN56" s="338">
        <v>6538</v>
      </c>
      <c r="AO56" s="339">
        <v>-73.599999999999994</v>
      </c>
      <c r="AP56" s="340">
        <v>35325</v>
      </c>
      <c r="AQ56" s="341">
        <v>7.6</v>
      </c>
      <c r="AR56" s="342">
        <v>-81.2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486</v>
      </c>
      <c r="AL57" s="321"/>
      <c r="AM57" s="329">
        <v>3071021</v>
      </c>
      <c r="AN57" s="330">
        <v>37295</v>
      </c>
      <c r="AO57" s="331">
        <v>22.6</v>
      </c>
      <c r="AP57" s="332">
        <v>63812</v>
      </c>
      <c r="AQ57" s="333">
        <v>2.2999999999999998</v>
      </c>
      <c r="AR57" s="334">
        <v>20.3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483</v>
      </c>
      <c r="AM58" s="337">
        <v>961397</v>
      </c>
      <c r="AN58" s="338">
        <v>11676</v>
      </c>
      <c r="AO58" s="339">
        <v>78.599999999999994</v>
      </c>
      <c r="AP58" s="340">
        <v>33848</v>
      </c>
      <c r="AQ58" s="341">
        <v>-4.2</v>
      </c>
      <c r="AR58" s="342">
        <v>82.8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487</v>
      </c>
      <c r="AL59" s="321"/>
      <c r="AM59" s="329">
        <v>2529027</v>
      </c>
      <c r="AN59" s="330">
        <v>30804</v>
      </c>
      <c r="AO59" s="331">
        <v>-17.399999999999999</v>
      </c>
      <c r="AP59" s="332">
        <v>54225</v>
      </c>
      <c r="AQ59" s="333">
        <v>-15</v>
      </c>
      <c r="AR59" s="334">
        <v>-2.4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483</v>
      </c>
      <c r="AM60" s="337">
        <v>864909</v>
      </c>
      <c r="AN60" s="338">
        <v>10535</v>
      </c>
      <c r="AO60" s="339">
        <v>-9.8000000000000007</v>
      </c>
      <c r="AP60" s="340">
        <v>27337</v>
      </c>
      <c r="AQ60" s="341">
        <v>-19.2</v>
      </c>
      <c r="AR60" s="342">
        <v>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488</v>
      </c>
      <c r="AL61" s="343"/>
      <c r="AM61" s="344">
        <v>3603719</v>
      </c>
      <c r="AN61" s="345">
        <v>43835</v>
      </c>
      <c r="AO61" s="346">
        <v>-9.9</v>
      </c>
      <c r="AP61" s="347">
        <v>57843</v>
      </c>
      <c r="AQ61" s="348">
        <v>-0.6</v>
      </c>
      <c r="AR61" s="334">
        <v>-9.3000000000000007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483</v>
      </c>
      <c r="AM62" s="337">
        <v>1337749</v>
      </c>
      <c r="AN62" s="338">
        <v>16271</v>
      </c>
      <c r="AO62" s="339">
        <v>14.6</v>
      </c>
      <c r="AP62" s="340">
        <v>31992</v>
      </c>
      <c r="AQ62" s="341">
        <v>-3</v>
      </c>
      <c r="AR62" s="342">
        <v>17.600000000000001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x6F+VQOU18G/n8NTVuio1mpK7UfHqv/ELUKzE5YWC0kQSpyG+OP/rUWXezUx4o4Oys9kw3VmT215mGo24ZsbA==" saltValue="5CRllwzU161SCC4wgtP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490</v>
      </c>
    </row>
    <row r="120" spans="125:125" ht="13.5" hidden="1" customHeight="1" x14ac:dyDescent="0.15"/>
    <row r="121" spans="125:125" ht="13.5" hidden="1" customHeight="1" x14ac:dyDescent="0.15">
      <c r="DU121" s="255"/>
    </row>
  </sheetData>
  <sheetProtection algorithmName="SHA-512" hashValue="tawhgRba94kf1/UWLRhW5SlR89tKqm60GEpEiTu2JIdEZYy+aWNJ5OXSwFcwlcSp6GAKoUNpeZoVbxGjOfAhLg==" saltValue="9pCzWMYQuaW3Cl38nguY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491</v>
      </c>
    </row>
  </sheetData>
  <sheetProtection algorithmName="SHA-512" hashValue="X0AXGGHlJuwLXfzbofgc1973o4zaYSLfp6s8KYTGtktLLPqZK4pDvL+m6t9EyqdLN1U9PpVXMKy1xcN4XCxL2g==" saltValue="NtFNN1Q+sGjJiwh6PwFe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492</v>
      </c>
      <c r="G46" s="8" t="s">
        <v>493</v>
      </c>
      <c r="H46" s="8" t="s">
        <v>494</v>
      </c>
      <c r="I46" s="8" t="s">
        <v>495</v>
      </c>
      <c r="J46" s="9" t="s">
        <v>496</v>
      </c>
    </row>
    <row r="47" spans="2:10" ht="57.75" customHeight="1" x14ac:dyDescent="0.15">
      <c r="B47" s="10"/>
      <c r="C47" s="1203" t="s">
        <v>3</v>
      </c>
      <c r="D47" s="1203"/>
      <c r="E47" s="1204"/>
      <c r="F47" s="11">
        <v>21.43</v>
      </c>
      <c r="G47" s="12">
        <v>21.12</v>
      </c>
      <c r="H47" s="12">
        <v>22.76</v>
      </c>
      <c r="I47" s="12">
        <v>21.45</v>
      </c>
      <c r="J47" s="13">
        <v>25.66</v>
      </c>
    </row>
    <row r="48" spans="2:10" ht="57.75" customHeight="1" x14ac:dyDescent="0.15">
      <c r="B48" s="14"/>
      <c r="C48" s="1205" t="s">
        <v>4</v>
      </c>
      <c r="D48" s="1205"/>
      <c r="E48" s="1206"/>
      <c r="F48" s="15">
        <v>2.87</v>
      </c>
      <c r="G48" s="16">
        <v>3.01</v>
      </c>
      <c r="H48" s="16">
        <v>3.17</v>
      </c>
      <c r="I48" s="16">
        <v>4.3499999999999996</v>
      </c>
      <c r="J48" s="17">
        <v>5.63</v>
      </c>
    </row>
    <row r="49" spans="2:10" ht="57.75" customHeight="1" thickBot="1" x14ac:dyDescent="0.2">
      <c r="B49" s="18"/>
      <c r="C49" s="1207" t="s">
        <v>5</v>
      </c>
      <c r="D49" s="1207"/>
      <c r="E49" s="1208"/>
      <c r="F49" s="19">
        <v>0.62</v>
      </c>
      <c r="G49" s="20">
        <v>0.38</v>
      </c>
      <c r="H49" s="20">
        <v>2.9</v>
      </c>
      <c r="I49" s="20">
        <v>0.68</v>
      </c>
      <c r="J49" s="21">
        <v>7.83</v>
      </c>
    </row>
    <row r="50" spans="2:10" x14ac:dyDescent="0.15"/>
  </sheetData>
  <sheetProtection algorithmName="SHA-512" hashValue="MxX/YKNhT04QcV/h7Bo59wTR8/qzU1HhZAKq2lPX2VJebspuTHjyOOAAzFmliTm/yJEuDesKYvJTBLP7N2jkOw==" saltValue="RlgW+ibSAIW6XyAyvVBP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8man39106</cp:lastModifiedBy>
  <cp:lastPrinted>2023-03-22T08:08:50Z</cp:lastPrinted>
  <dcterms:created xsi:type="dcterms:W3CDTF">2023-02-20T05:54:50Z</dcterms:created>
  <dcterms:modified xsi:type="dcterms:W3CDTF">2023-09-29T05:52:32Z</dcterms:modified>
  <cp:category/>
</cp:coreProperties>
</file>